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fssp\Financeiro\Documentos\RI - Relações com Investidores\06. Releases ML\2024\1T24\Excel Site\"/>
    </mc:Choice>
  </mc:AlternateContent>
  <bookViews>
    <workbookView xWindow="0" yWindow="0" windowWidth="2150" windowHeight="0" tabRatio="832" firstSheet="6" activeTab="8"/>
  </bookViews>
  <sheets>
    <sheet name="1. Indicadores" sheetId="44" r:id="rId1"/>
    <sheet name="2. Ajustado" sheetId="50" r:id="rId2"/>
    <sheet name="2.1 Ajustes Não Recorrentes" sheetId="57" r:id="rId3"/>
    <sheet name="3. DRE Consolidado" sheetId="35" r:id="rId4"/>
    <sheet name="3.1 Reap DRE Consolidado" sheetId="52" r:id="rId5"/>
    <sheet name="4. Balanço Patrimonial" sheetId="38" r:id="rId6"/>
    <sheet name="4.1 Reap. Balanço Patrimonial" sheetId="51" r:id="rId7"/>
    <sheet name="5. Capital de Giro Ajustado" sheetId="41" r:id="rId8"/>
    <sheet name="6. Estrutura de Capital" sheetId="42" r:id="rId9"/>
    <sheet name="7. Fluxo de Caixa Gerencial" sheetId="33" r:id="rId10"/>
    <sheet name="7.1 Reap Fluxo de Caixa Ger." sheetId="54" r:id="rId11"/>
    <sheet name="8. Fluxo de Caixa Ajustado" sheetId="48" r:id="rId12"/>
    <sheet name="8.1 Reap Fluxo de Caixa Aj." sheetId="55" r:id="rId13"/>
    <sheet name="9. Resultado Financeiro" sheetId="39" r:id="rId14"/>
    <sheet name="10.Investimentos" sheetId="49" r:id="rId15"/>
    <sheet name="11. Receita e Lojas por Canal" sheetId="29" r:id="rId16"/>
    <sheet name="12. Vendas e Lojas por Canal" sheetId="45" r:id="rId17"/>
    <sheet name="13. Luizacred - DRE" sheetId="37" r:id="rId18"/>
    <sheet name="14. Luizacred - Carteira Atraso" sheetId="40" r:id="rId19"/>
    <sheet name="15. DRE Proforma" sheetId="5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</externalReferences>
  <definedNames>
    <definedName name="\0" localSheetId="0">[1]Ativo!#REF!</definedName>
    <definedName name="\0" localSheetId="16">[1]Ativo!#REF!</definedName>
    <definedName name="\0" localSheetId="18">[1]Ativo!#REF!</definedName>
    <definedName name="\0" localSheetId="7">[1]Ativo!#REF!</definedName>
    <definedName name="\0" localSheetId="8">[1]Ativo!#REF!</definedName>
    <definedName name="\1" localSheetId="0">#REF!</definedName>
    <definedName name="\1" localSheetId="16">#REF!</definedName>
    <definedName name="\1" localSheetId="18">#REF!</definedName>
    <definedName name="\1" localSheetId="7">#REF!</definedName>
    <definedName name="\1" localSheetId="8">#REF!</definedName>
    <definedName name="\a" localSheetId="0">[1]Ativo!#REF!</definedName>
    <definedName name="\a" localSheetId="16">[1]Ativo!#REF!</definedName>
    <definedName name="\a" localSheetId="18">[1]Ativo!#REF!</definedName>
    <definedName name="\a" localSheetId="7">[1]Ativo!#REF!</definedName>
    <definedName name="\a" localSheetId="8">[1]Ativo!#REF!</definedName>
    <definedName name="\b">#N/A</definedName>
    <definedName name="\c">#N/A</definedName>
    <definedName name="\CONSOZERADO_R_" localSheetId="0">#REF!</definedName>
    <definedName name="\CONSOZERADO_R_" localSheetId="16">#REF!</definedName>
    <definedName name="\CONSOZERADO_R_" localSheetId="18">#REF!</definedName>
    <definedName name="\CONSOZERADO_R_" localSheetId="7">#REF!</definedName>
    <definedName name="\CONSOZERADO_R_" localSheetId="8">#REF!</definedName>
    <definedName name="\d">#N/A</definedName>
    <definedName name="\e" localSheetId="0">#REF!</definedName>
    <definedName name="\e" localSheetId="16">#REF!</definedName>
    <definedName name="\e" localSheetId="18">#REF!</definedName>
    <definedName name="\e" localSheetId="7">#REF!</definedName>
    <definedName name="\e" localSheetId="8">#REF!</definedName>
    <definedName name="\f" localSheetId="0">[2]RESULT0799!#REF!</definedName>
    <definedName name="\f" localSheetId="16">[2]RESULT0799!#REF!</definedName>
    <definedName name="\f" localSheetId="18">[2]RESULT0799!#REF!</definedName>
    <definedName name="\f" localSheetId="7">[2]RESULT0799!#REF!</definedName>
    <definedName name="\f" localSheetId="8">[2]RESULT0799!#REF!</definedName>
    <definedName name="\g" localSheetId="0">#REF!</definedName>
    <definedName name="\g" localSheetId="16">#REF!</definedName>
    <definedName name="\g" localSheetId="18">#REF!</definedName>
    <definedName name="\g" localSheetId="7">#REF!</definedName>
    <definedName name="\g" localSheetId="8">#REF!</definedName>
    <definedName name="\h" localSheetId="0">#REF!</definedName>
    <definedName name="\h" localSheetId="16">#REF!</definedName>
    <definedName name="\h" localSheetId="18">#REF!</definedName>
    <definedName name="\h" localSheetId="7">#REF!</definedName>
    <definedName name="\h" localSheetId="8">#REF!</definedName>
    <definedName name="\i" localSheetId="0">#REF!</definedName>
    <definedName name="\i" localSheetId="16">#REF!</definedName>
    <definedName name="\i" localSheetId="18">#REF!</definedName>
    <definedName name="\i" localSheetId="7">#REF!</definedName>
    <definedName name="\i" localSheetId="8">#REF!</definedName>
    <definedName name="\j" localSheetId="0">#REF!</definedName>
    <definedName name="\j" localSheetId="16">#REF!</definedName>
    <definedName name="\j" localSheetId="18">#REF!</definedName>
    <definedName name="\j" localSheetId="7">#REF!</definedName>
    <definedName name="\j" localSheetId="8">#REF!</definedName>
    <definedName name="\k" localSheetId="0">#REF!</definedName>
    <definedName name="\k" localSheetId="16">#REF!</definedName>
    <definedName name="\k" localSheetId="18">#REF!</definedName>
    <definedName name="\k" localSheetId="7">#REF!</definedName>
    <definedName name="\k" localSheetId="8">#REF!</definedName>
    <definedName name="\l" localSheetId="0">#REF!</definedName>
    <definedName name="\l" localSheetId="16">#REF!</definedName>
    <definedName name="\l" localSheetId="18">#REF!</definedName>
    <definedName name="\l" localSheetId="7">#REF!</definedName>
    <definedName name="\l" localSheetId="8">#REF!</definedName>
    <definedName name="\m" localSheetId="0">#REF!</definedName>
    <definedName name="\m" localSheetId="16">#REF!</definedName>
    <definedName name="\m" localSheetId="18">#REF!</definedName>
    <definedName name="\m" localSheetId="7">#REF!</definedName>
    <definedName name="\m" localSheetId="8">#REF!</definedName>
    <definedName name="\n" localSheetId="0">#REF!</definedName>
    <definedName name="\n" localSheetId="16">#REF!</definedName>
    <definedName name="\n" localSheetId="18">#REF!</definedName>
    <definedName name="\n" localSheetId="7">#REF!</definedName>
    <definedName name="\n" localSheetId="8">#REF!</definedName>
    <definedName name="\o" localSheetId="0">#REF!</definedName>
    <definedName name="\o" localSheetId="16">#REF!</definedName>
    <definedName name="\o" localSheetId="18">#REF!</definedName>
    <definedName name="\o" localSheetId="7">#REF!</definedName>
    <definedName name="\o" localSheetId="8">#REF!</definedName>
    <definedName name="\p" localSheetId="0">[1]Ativo!#REF!</definedName>
    <definedName name="\p" localSheetId="16">[1]Ativo!#REF!</definedName>
    <definedName name="\p" localSheetId="18">[1]Ativo!#REF!</definedName>
    <definedName name="\p" localSheetId="7">[1]Ativo!#REF!</definedName>
    <definedName name="\p" localSheetId="8">[1]Ativo!#REF!</definedName>
    <definedName name="\PRINT_BALANCO" localSheetId="0">#REF!</definedName>
    <definedName name="\PRINT_BALANCO" localSheetId="16">#REF!</definedName>
    <definedName name="\PRINT_BALANCO" localSheetId="18">#REF!</definedName>
    <definedName name="\PRINT_BALANCO" localSheetId="7">#REF!</definedName>
    <definedName name="\PRINT_BALANCO" localSheetId="8">#REF!</definedName>
    <definedName name="\q" localSheetId="0">#REF!</definedName>
    <definedName name="\q" localSheetId="16">#REF!</definedName>
    <definedName name="\q" localSheetId="18">#REF!</definedName>
    <definedName name="\q" localSheetId="7">#REF!</definedName>
    <definedName name="\q" localSheetId="8">#REF!</definedName>
    <definedName name="\s" localSheetId="0">[1]Ativo!#REF!</definedName>
    <definedName name="\s" localSheetId="16">[1]Ativo!#REF!</definedName>
    <definedName name="\s" localSheetId="18">[1]Ativo!#REF!</definedName>
    <definedName name="\s" localSheetId="7">[1]Ativo!#REF!</definedName>
    <definedName name="\s" localSheetId="8">[1]Ativo!#REF!</definedName>
    <definedName name="\t">#N/A</definedName>
    <definedName name="\X">'[3]outros indicadores'!$B$355</definedName>
    <definedName name="\Y" localSheetId="0">#REF!</definedName>
    <definedName name="\Y" localSheetId="16">#REF!</definedName>
    <definedName name="\Y" localSheetId="18">#REF!</definedName>
    <definedName name="\Y" localSheetId="7">#REF!</definedName>
    <definedName name="\Y" localSheetId="8">#REF!</definedName>
    <definedName name="\Z">'[3]outros indicadores'!$B$315</definedName>
    <definedName name="_____tax1" localSheetId="0">#REF!</definedName>
    <definedName name="_____tax1" localSheetId="16">#REF!</definedName>
    <definedName name="_____tax1" localSheetId="18">#REF!</definedName>
    <definedName name="_____tax1" localSheetId="7">#REF!</definedName>
    <definedName name="_____tax1" localSheetId="8">#REF!</definedName>
    <definedName name="_____tax2" localSheetId="0">#REF!</definedName>
    <definedName name="_____tax2" localSheetId="16">#REF!</definedName>
    <definedName name="_____tax2" localSheetId="18">#REF!</definedName>
    <definedName name="_____tax2" localSheetId="7">#REF!</definedName>
    <definedName name="_____tax2" localSheetId="8">#REF!</definedName>
    <definedName name="_____tax3" localSheetId="0">#REF!</definedName>
    <definedName name="_____tax3" localSheetId="16">#REF!</definedName>
    <definedName name="_____tax3" localSheetId="18">#REF!</definedName>
    <definedName name="_____tax3" localSheetId="7">#REF!</definedName>
    <definedName name="_____tax3" localSheetId="8">#REF!</definedName>
    <definedName name="_____tax4" localSheetId="0">#REF!</definedName>
    <definedName name="_____tax4" localSheetId="16">#REF!</definedName>
    <definedName name="_____tax4" localSheetId="18">#REF!</definedName>
    <definedName name="_____tax4" localSheetId="7">#REF!</definedName>
    <definedName name="_____tax4" localSheetId="8">#REF!</definedName>
    <definedName name="_____TE1" localSheetId="0">#REF!</definedName>
    <definedName name="_____TE1" localSheetId="16">#REF!</definedName>
    <definedName name="_____TE1" localSheetId="18">#REF!</definedName>
    <definedName name="_____TE1" localSheetId="7">#REF!</definedName>
    <definedName name="_____TE1" localSheetId="8">#REF!</definedName>
    <definedName name="____BBA2" localSheetId="0">#REF!</definedName>
    <definedName name="____BBA2" localSheetId="16">#REF!</definedName>
    <definedName name="____BBA2" localSheetId="18">#REF!</definedName>
    <definedName name="____BBA2" localSheetId="7">#REF!</definedName>
    <definedName name="____BBA2" localSheetId="8">#REF!</definedName>
    <definedName name="____DAT2" localSheetId="0">#REF!</definedName>
    <definedName name="____DAT2" localSheetId="16">#REF!</definedName>
    <definedName name="____DAT2" localSheetId="18">#REF!</definedName>
    <definedName name="____DAT2" localSheetId="7">#REF!</definedName>
    <definedName name="____DAT2" localSheetId="8">#REF!</definedName>
    <definedName name="____DAT3" localSheetId="0">#REF!</definedName>
    <definedName name="____DAT3" localSheetId="16">#REF!</definedName>
    <definedName name="____DAT3" localSheetId="18">#REF!</definedName>
    <definedName name="____DAT3" localSheetId="7">#REF!</definedName>
    <definedName name="____DAT3" localSheetId="8">#REF!</definedName>
    <definedName name="____DAT5" localSheetId="0">#REF!</definedName>
    <definedName name="____DAT5" localSheetId="16">#REF!</definedName>
    <definedName name="____DAT5" localSheetId="18">#REF!</definedName>
    <definedName name="____DAT5" localSheetId="7">#REF!</definedName>
    <definedName name="____DAT5" localSheetId="8">#REF!</definedName>
    <definedName name="____DIA01" localSheetId="0">#REF!</definedName>
    <definedName name="____DIA01" localSheetId="16">#REF!</definedName>
    <definedName name="____DIA01" localSheetId="18">#REF!</definedName>
    <definedName name="____DIA01" localSheetId="7">#REF!</definedName>
    <definedName name="____DIA01" localSheetId="8">#REF!</definedName>
    <definedName name="____DIA02" localSheetId="0">#REF!</definedName>
    <definedName name="____DIA02" localSheetId="16">#REF!</definedName>
    <definedName name="____DIA02" localSheetId="18">#REF!</definedName>
    <definedName name="____DIA02" localSheetId="7">#REF!</definedName>
    <definedName name="____DIA02" localSheetId="8">#REF!</definedName>
    <definedName name="____DIA03" localSheetId="0">#REF!</definedName>
    <definedName name="____DIA03" localSheetId="16">#REF!</definedName>
    <definedName name="____DIA03" localSheetId="18">#REF!</definedName>
    <definedName name="____DIA03" localSheetId="7">#REF!</definedName>
    <definedName name="____DIA03" localSheetId="8">#REF!</definedName>
    <definedName name="____DIA04" localSheetId="0">#REF!</definedName>
    <definedName name="____DIA04" localSheetId="16">#REF!</definedName>
    <definedName name="____DIA04" localSheetId="18">#REF!</definedName>
    <definedName name="____DIA04" localSheetId="7">#REF!</definedName>
    <definedName name="____DIA04" localSheetId="8">#REF!</definedName>
    <definedName name="____DIA05" localSheetId="0">#REF!</definedName>
    <definedName name="____DIA05" localSheetId="16">#REF!</definedName>
    <definedName name="____DIA05" localSheetId="18">#REF!</definedName>
    <definedName name="____DIA05" localSheetId="7">#REF!</definedName>
    <definedName name="____DIA05" localSheetId="8">#REF!</definedName>
    <definedName name="____DIA06" localSheetId="0">#REF!</definedName>
    <definedName name="____DIA06" localSheetId="16">#REF!</definedName>
    <definedName name="____DIA06" localSheetId="18">#REF!</definedName>
    <definedName name="____DIA06" localSheetId="7">#REF!</definedName>
    <definedName name="____DIA06" localSheetId="8">#REF!</definedName>
    <definedName name="____DIA07" localSheetId="0">#REF!</definedName>
    <definedName name="____DIA07" localSheetId="16">#REF!</definedName>
    <definedName name="____DIA07" localSheetId="18">#REF!</definedName>
    <definedName name="____DIA07" localSheetId="7">#REF!</definedName>
    <definedName name="____DIA07" localSheetId="8">#REF!</definedName>
    <definedName name="____DIA08" localSheetId="0">#REF!</definedName>
    <definedName name="____DIA08" localSheetId="16">#REF!</definedName>
    <definedName name="____DIA08" localSheetId="18">#REF!</definedName>
    <definedName name="____DIA08" localSheetId="7">#REF!</definedName>
    <definedName name="____DIA08" localSheetId="8">#REF!</definedName>
    <definedName name="____DIA09" localSheetId="0">#REF!</definedName>
    <definedName name="____DIA09" localSheetId="16">#REF!</definedName>
    <definedName name="____DIA09" localSheetId="18">#REF!</definedName>
    <definedName name="____DIA09" localSheetId="7">#REF!</definedName>
    <definedName name="____DIA09" localSheetId="8">#REF!</definedName>
    <definedName name="____DIA1" localSheetId="0">#REF!</definedName>
    <definedName name="____DIA1" localSheetId="16">#REF!</definedName>
    <definedName name="____DIA1" localSheetId="18">#REF!</definedName>
    <definedName name="____DIA1" localSheetId="7">#REF!</definedName>
    <definedName name="____DIA1" localSheetId="8">#REF!</definedName>
    <definedName name="____DIA10" localSheetId="0">#REF!</definedName>
    <definedName name="____DIA10" localSheetId="16">#REF!</definedName>
    <definedName name="____DIA10" localSheetId="18">#REF!</definedName>
    <definedName name="____DIA10" localSheetId="7">#REF!</definedName>
    <definedName name="____DIA10" localSheetId="8">#REF!</definedName>
    <definedName name="____DIA11" localSheetId="0">#REF!</definedName>
    <definedName name="____DIA11" localSheetId="16">#REF!</definedName>
    <definedName name="____DIA11" localSheetId="18">#REF!</definedName>
    <definedName name="____DIA11" localSheetId="7">#REF!</definedName>
    <definedName name="____DIA11" localSheetId="8">#REF!</definedName>
    <definedName name="____DIA12" localSheetId="0">#REF!</definedName>
    <definedName name="____DIA12" localSheetId="16">#REF!</definedName>
    <definedName name="____DIA12" localSheetId="18">#REF!</definedName>
    <definedName name="____DIA12" localSheetId="7">#REF!</definedName>
    <definedName name="____DIA12" localSheetId="8">#REF!</definedName>
    <definedName name="____DIA13" localSheetId="0">#REF!</definedName>
    <definedName name="____DIA13" localSheetId="16">#REF!</definedName>
    <definedName name="____DIA13" localSheetId="18">#REF!</definedName>
    <definedName name="____DIA13" localSheetId="7">#REF!</definedName>
    <definedName name="____DIA13" localSheetId="8">#REF!</definedName>
    <definedName name="____DIA14" localSheetId="0">#REF!</definedName>
    <definedName name="____DIA14" localSheetId="16">#REF!</definedName>
    <definedName name="____DIA14" localSheetId="18">#REF!</definedName>
    <definedName name="____DIA14" localSheetId="7">#REF!</definedName>
    <definedName name="____DIA14" localSheetId="8">#REF!</definedName>
    <definedName name="____DIA15" localSheetId="0">#REF!</definedName>
    <definedName name="____DIA15" localSheetId="16">#REF!</definedName>
    <definedName name="____DIA15" localSheetId="18">#REF!</definedName>
    <definedName name="____DIA15" localSheetId="7">#REF!</definedName>
    <definedName name="____DIA15" localSheetId="8">#REF!</definedName>
    <definedName name="____DIA16" localSheetId="0">#REF!</definedName>
    <definedName name="____DIA16" localSheetId="16">#REF!</definedName>
    <definedName name="____DIA16" localSheetId="18">#REF!</definedName>
    <definedName name="____DIA16" localSheetId="7">#REF!</definedName>
    <definedName name="____DIA16" localSheetId="8">#REF!</definedName>
    <definedName name="____DIA17" localSheetId="0">#REF!</definedName>
    <definedName name="____DIA17" localSheetId="16">#REF!</definedName>
    <definedName name="____DIA17" localSheetId="18">#REF!</definedName>
    <definedName name="____DIA17" localSheetId="7">#REF!</definedName>
    <definedName name="____DIA17" localSheetId="8">#REF!</definedName>
    <definedName name="____DIA18" localSheetId="0">#REF!</definedName>
    <definedName name="____DIA18" localSheetId="16">#REF!</definedName>
    <definedName name="____DIA18" localSheetId="18">#REF!</definedName>
    <definedName name="____DIA18" localSheetId="7">#REF!</definedName>
    <definedName name="____DIA18" localSheetId="8">#REF!</definedName>
    <definedName name="____DIA19" localSheetId="0">#REF!</definedName>
    <definedName name="____DIA19" localSheetId="16">#REF!</definedName>
    <definedName name="____DIA19" localSheetId="18">#REF!</definedName>
    <definedName name="____DIA19" localSheetId="7">#REF!</definedName>
    <definedName name="____DIA19" localSheetId="8">#REF!</definedName>
    <definedName name="____DIA2" localSheetId="0">#REF!</definedName>
    <definedName name="____DIA2" localSheetId="16">#REF!</definedName>
    <definedName name="____DIA2" localSheetId="18">#REF!</definedName>
    <definedName name="____DIA2" localSheetId="7">#REF!</definedName>
    <definedName name="____DIA2" localSheetId="8">#REF!</definedName>
    <definedName name="____DIA20" localSheetId="0">#REF!</definedName>
    <definedName name="____DIA20" localSheetId="16">#REF!</definedName>
    <definedName name="____DIA20" localSheetId="18">#REF!</definedName>
    <definedName name="____DIA20" localSheetId="7">#REF!</definedName>
    <definedName name="____DIA20" localSheetId="8">#REF!</definedName>
    <definedName name="____DIA21" localSheetId="0">#REF!</definedName>
    <definedName name="____DIA21" localSheetId="16">#REF!</definedName>
    <definedName name="____DIA21" localSheetId="18">#REF!</definedName>
    <definedName name="____DIA21" localSheetId="7">#REF!</definedName>
    <definedName name="____DIA21" localSheetId="8">#REF!</definedName>
    <definedName name="____DIA22" localSheetId="0">#REF!</definedName>
    <definedName name="____DIA22" localSheetId="16">#REF!</definedName>
    <definedName name="____DIA22" localSheetId="18">#REF!</definedName>
    <definedName name="____DIA22" localSheetId="7">#REF!</definedName>
    <definedName name="____DIA22" localSheetId="8">#REF!</definedName>
    <definedName name="____DIA23" localSheetId="0">#REF!</definedName>
    <definedName name="____DIA23" localSheetId="16">#REF!</definedName>
    <definedName name="____DIA23" localSheetId="18">#REF!</definedName>
    <definedName name="____DIA23" localSheetId="7">#REF!</definedName>
    <definedName name="____DIA23" localSheetId="8">#REF!</definedName>
    <definedName name="____DIA24" localSheetId="0">#REF!</definedName>
    <definedName name="____DIA24" localSheetId="16">#REF!</definedName>
    <definedName name="____DIA24" localSheetId="18">#REF!</definedName>
    <definedName name="____DIA24" localSheetId="7">#REF!</definedName>
    <definedName name="____DIA24" localSheetId="8">#REF!</definedName>
    <definedName name="____DIA25" localSheetId="0">#REF!</definedName>
    <definedName name="____DIA25" localSheetId="16">#REF!</definedName>
    <definedName name="____DIA25" localSheetId="18">#REF!</definedName>
    <definedName name="____DIA25" localSheetId="7">#REF!</definedName>
    <definedName name="____DIA25" localSheetId="8">#REF!</definedName>
    <definedName name="____DIA26" localSheetId="0">#REF!</definedName>
    <definedName name="____DIA26" localSheetId="16">#REF!</definedName>
    <definedName name="____DIA26" localSheetId="18">#REF!</definedName>
    <definedName name="____DIA26" localSheetId="7">#REF!</definedName>
    <definedName name="____DIA26" localSheetId="8">#REF!</definedName>
    <definedName name="____DIA27" localSheetId="0">#REF!</definedName>
    <definedName name="____DIA27" localSheetId="16">#REF!</definedName>
    <definedName name="____DIA27" localSheetId="18">#REF!</definedName>
    <definedName name="____DIA27" localSheetId="7">#REF!</definedName>
    <definedName name="____DIA27" localSheetId="8">#REF!</definedName>
    <definedName name="____DIA28" localSheetId="0">#REF!</definedName>
    <definedName name="____DIA28" localSheetId="16">#REF!</definedName>
    <definedName name="____DIA28" localSheetId="18">#REF!</definedName>
    <definedName name="____DIA28" localSheetId="7">#REF!</definedName>
    <definedName name="____DIA28" localSheetId="8">#REF!</definedName>
    <definedName name="____DIA29" localSheetId="0">#REF!</definedName>
    <definedName name="____DIA29" localSheetId="16">#REF!</definedName>
    <definedName name="____DIA29" localSheetId="18">#REF!</definedName>
    <definedName name="____DIA29" localSheetId="7">#REF!</definedName>
    <definedName name="____DIA29" localSheetId="8">#REF!</definedName>
    <definedName name="____DIA30" localSheetId="0">#REF!</definedName>
    <definedName name="____DIA30" localSheetId="16">#REF!</definedName>
    <definedName name="____DIA30" localSheetId="18">#REF!</definedName>
    <definedName name="____DIA30" localSheetId="7">#REF!</definedName>
    <definedName name="____DIA30" localSheetId="8">#REF!</definedName>
    <definedName name="____DIA31" localSheetId="0">#REF!</definedName>
    <definedName name="____DIA31" localSheetId="16">#REF!</definedName>
    <definedName name="____DIA31" localSheetId="18">#REF!</definedName>
    <definedName name="____DIA31" localSheetId="7">#REF!</definedName>
    <definedName name="____DIA31" localSheetId="8">#REF!</definedName>
    <definedName name="____IFC7" localSheetId="0">#REF!</definedName>
    <definedName name="____IFC7" localSheetId="16">#REF!</definedName>
    <definedName name="____IFC7" localSheetId="18">#REF!</definedName>
    <definedName name="____IFC7" localSheetId="7">#REF!</definedName>
    <definedName name="____IFC7" localSheetId="8">#REF!</definedName>
    <definedName name="____MES1" localSheetId="0">#REF!</definedName>
    <definedName name="____MES1" localSheetId="16">#REF!</definedName>
    <definedName name="____MES1" localSheetId="18">#REF!</definedName>
    <definedName name="____MES1" localSheetId="7">#REF!</definedName>
    <definedName name="____MES1" localSheetId="8">#REF!</definedName>
    <definedName name="____MES2" localSheetId="0">#REF!</definedName>
    <definedName name="____MES2" localSheetId="16">#REF!</definedName>
    <definedName name="____MES2" localSheetId="18">#REF!</definedName>
    <definedName name="____MES2" localSheetId="7">#REF!</definedName>
    <definedName name="____MES2" localSheetId="8">#REF!</definedName>
    <definedName name="____MES3" localSheetId="0">#REF!</definedName>
    <definedName name="____MES3" localSheetId="16">#REF!</definedName>
    <definedName name="____MES3" localSheetId="18">#REF!</definedName>
    <definedName name="____MES3" localSheetId="7">#REF!</definedName>
    <definedName name="____MES3" localSheetId="8">#REF!</definedName>
    <definedName name="____pcc14756" localSheetId="0">#REF!</definedName>
    <definedName name="____pcc14756" localSheetId="16">#REF!</definedName>
    <definedName name="____pcc14756" localSheetId="18">#REF!</definedName>
    <definedName name="____pcc14756" localSheetId="7">#REF!</definedName>
    <definedName name="____pcc14756" localSheetId="8">#REF!</definedName>
    <definedName name="____pcc14757" localSheetId="0">#REF!</definedName>
    <definedName name="____pcc14757" localSheetId="16">#REF!</definedName>
    <definedName name="____pcc14757" localSheetId="18">#REF!</definedName>
    <definedName name="____pcc14757" localSheetId="7">#REF!</definedName>
    <definedName name="____pcc14757" localSheetId="8">#REF!</definedName>
    <definedName name="____pcc14856" localSheetId="0">#REF!</definedName>
    <definedName name="____pcc14856" localSheetId="16">#REF!</definedName>
    <definedName name="____pcc14856" localSheetId="18">#REF!</definedName>
    <definedName name="____pcc14856" localSheetId="7">#REF!</definedName>
    <definedName name="____pcc14856" localSheetId="8">#REF!</definedName>
    <definedName name="____pcc14857" localSheetId="0">#REF!</definedName>
    <definedName name="____pcc14857" localSheetId="16">#REF!</definedName>
    <definedName name="____pcc14857" localSheetId="18">#REF!</definedName>
    <definedName name="____pcc14857" localSheetId="7">#REF!</definedName>
    <definedName name="____pcc14857" localSheetId="8">#REF!</definedName>
    <definedName name="____pcc14858" localSheetId="0">#REF!</definedName>
    <definedName name="____pcc14858" localSheetId="16">#REF!</definedName>
    <definedName name="____pcc14858" localSheetId="18">#REF!</definedName>
    <definedName name="____pcc14858" localSheetId="7">#REF!</definedName>
    <definedName name="____pcc14858" localSheetId="8">#REF!</definedName>
    <definedName name="____pcc15056" localSheetId="0">#REF!</definedName>
    <definedName name="____pcc15056" localSheetId="16">#REF!</definedName>
    <definedName name="____pcc15056" localSheetId="18">#REF!</definedName>
    <definedName name="____pcc15056" localSheetId="7">#REF!</definedName>
    <definedName name="____pcc15056" localSheetId="8">#REF!</definedName>
    <definedName name="____pcc15057" localSheetId="0">#REF!</definedName>
    <definedName name="____pcc15057" localSheetId="16">#REF!</definedName>
    <definedName name="____pcc15057" localSheetId="18">#REF!</definedName>
    <definedName name="____pcc15057" localSheetId="7">#REF!</definedName>
    <definedName name="____pcc15057" localSheetId="8">#REF!</definedName>
    <definedName name="____pcc15058" localSheetId="0">#REF!</definedName>
    <definedName name="____pcc15058" localSheetId="16">#REF!</definedName>
    <definedName name="____pcc15058" localSheetId="18">#REF!</definedName>
    <definedName name="____pcc15058" localSheetId="7">#REF!</definedName>
    <definedName name="____pcc15058" localSheetId="8">#REF!</definedName>
    <definedName name="____pcc15156" localSheetId="0">#REF!</definedName>
    <definedName name="____pcc15156" localSheetId="16">#REF!</definedName>
    <definedName name="____pcc15156" localSheetId="18">#REF!</definedName>
    <definedName name="____pcc15156" localSheetId="7">#REF!</definedName>
    <definedName name="____pcc15156" localSheetId="8">#REF!</definedName>
    <definedName name="____pcc15255" localSheetId="0">#REF!</definedName>
    <definedName name="____pcc15255" localSheetId="16">#REF!</definedName>
    <definedName name="____pcc15255" localSheetId="18">#REF!</definedName>
    <definedName name="____pcc15255" localSheetId="7">#REF!</definedName>
    <definedName name="____pcc15255" localSheetId="8">#REF!</definedName>
    <definedName name="____pcc15258" localSheetId="0">#REF!</definedName>
    <definedName name="____pcc15258" localSheetId="16">#REF!</definedName>
    <definedName name="____pcc15258" localSheetId="18">#REF!</definedName>
    <definedName name="____pcc15258" localSheetId="7">#REF!</definedName>
    <definedName name="____pcc15258" localSheetId="8">#REF!</definedName>
    <definedName name="____pcc15357" localSheetId="0">#REF!</definedName>
    <definedName name="____pcc15357" localSheetId="16">#REF!</definedName>
    <definedName name="____pcc15357" localSheetId="18">#REF!</definedName>
    <definedName name="____pcc15357" localSheetId="7">#REF!</definedName>
    <definedName name="____pcc15357" localSheetId="8">#REF!</definedName>
    <definedName name="____pcc15358" localSheetId="0">#REF!</definedName>
    <definedName name="____pcc15358" localSheetId="16">#REF!</definedName>
    <definedName name="____pcc15358" localSheetId="18">#REF!</definedName>
    <definedName name="____pcc15358" localSheetId="7">#REF!</definedName>
    <definedName name="____pcc15358" localSheetId="8">#REF!</definedName>
    <definedName name="____pcc15359" localSheetId="0">#REF!</definedName>
    <definedName name="____pcc15359" localSheetId="16">#REF!</definedName>
    <definedName name="____pcc15359" localSheetId="18">#REF!</definedName>
    <definedName name="____pcc15359" localSheetId="7">#REF!</definedName>
    <definedName name="____pcc15359" localSheetId="8">#REF!</definedName>
    <definedName name="____pcc15456" localSheetId="0">#REF!</definedName>
    <definedName name="____pcc15456" localSheetId="16">#REF!</definedName>
    <definedName name="____pcc15456" localSheetId="18">#REF!</definedName>
    <definedName name="____pcc15456" localSheetId="7">#REF!</definedName>
    <definedName name="____pcc15456" localSheetId="8">#REF!</definedName>
    <definedName name="____pcc15457" localSheetId="0">#REF!</definedName>
    <definedName name="____pcc15457" localSheetId="16">#REF!</definedName>
    <definedName name="____pcc15457" localSheetId="18">#REF!</definedName>
    <definedName name="____pcc15457" localSheetId="7">#REF!</definedName>
    <definedName name="____pcc15457" localSheetId="8">#REF!</definedName>
    <definedName name="____pcc15459" localSheetId="0">#REF!</definedName>
    <definedName name="____pcc15459" localSheetId="16">#REF!</definedName>
    <definedName name="____pcc15459" localSheetId="18">#REF!</definedName>
    <definedName name="____pcc15459" localSheetId="7">#REF!</definedName>
    <definedName name="____pcc15459" localSheetId="8">#REF!</definedName>
    <definedName name="____pcc15555" localSheetId="0">#REF!</definedName>
    <definedName name="____pcc15555" localSheetId="16">#REF!</definedName>
    <definedName name="____pcc15555" localSheetId="18">#REF!</definedName>
    <definedName name="____pcc15555" localSheetId="7">#REF!</definedName>
    <definedName name="____pcc15555" localSheetId="8">#REF!</definedName>
    <definedName name="____pcc15557" localSheetId="0">#REF!</definedName>
    <definedName name="____pcc15557" localSheetId="16">#REF!</definedName>
    <definedName name="____pcc15557" localSheetId="18">#REF!</definedName>
    <definedName name="____pcc15557" localSheetId="7">#REF!</definedName>
    <definedName name="____pcc15557" localSheetId="8">#REF!</definedName>
    <definedName name="____pcc15558" localSheetId="0">#REF!</definedName>
    <definedName name="____pcc15558" localSheetId="16">#REF!</definedName>
    <definedName name="____pcc15558" localSheetId="18">#REF!</definedName>
    <definedName name="____pcc15558" localSheetId="7">#REF!</definedName>
    <definedName name="____pcc15558" localSheetId="8">#REF!</definedName>
    <definedName name="____pcc15559" localSheetId="0">#REF!</definedName>
    <definedName name="____pcc15559" localSheetId="16">#REF!</definedName>
    <definedName name="____pcc15559" localSheetId="18">#REF!</definedName>
    <definedName name="____pcc15559" localSheetId="7">#REF!</definedName>
    <definedName name="____pcc15559" localSheetId="8">#REF!</definedName>
    <definedName name="____pcc15560" localSheetId="0">#REF!</definedName>
    <definedName name="____pcc15560" localSheetId="16">#REF!</definedName>
    <definedName name="____pcc15560" localSheetId="18">#REF!</definedName>
    <definedName name="____pcc15560" localSheetId="7">#REF!</definedName>
    <definedName name="____pcc15560" localSheetId="8">#REF!</definedName>
    <definedName name="____pcc15658" localSheetId="0">#REF!</definedName>
    <definedName name="____pcc15658" localSheetId="16">#REF!</definedName>
    <definedName name="____pcc15658" localSheetId="18">#REF!</definedName>
    <definedName name="____pcc15658" localSheetId="7">#REF!</definedName>
    <definedName name="____pcc15658" localSheetId="8">#REF!</definedName>
    <definedName name="____pcc15659" localSheetId="0">#REF!</definedName>
    <definedName name="____pcc15659" localSheetId="16">#REF!</definedName>
    <definedName name="____pcc15659" localSheetId="18">#REF!</definedName>
    <definedName name="____pcc15659" localSheetId="7">#REF!</definedName>
    <definedName name="____pcc15659" localSheetId="8">#REF!</definedName>
    <definedName name="____pcc15661" localSheetId="0">#REF!</definedName>
    <definedName name="____pcc15661" localSheetId="16">#REF!</definedName>
    <definedName name="____pcc15661" localSheetId="18">#REF!</definedName>
    <definedName name="____pcc15661" localSheetId="7">#REF!</definedName>
    <definedName name="____pcc15661" localSheetId="8">#REF!</definedName>
    <definedName name="____pcc15756" localSheetId="0">#REF!</definedName>
    <definedName name="____pcc15756" localSheetId="16">#REF!</definedName>
    <definedName name="____pcc15756" localSheetId="18">#REF!</definedName>
    <definedName name="____pcc15756" localSheetId="7">#REF!</definedName>
    <definedName name="____pcc15756" localSheetId="8">#REF!</definedName>
    <definedName name="____pcc15757" localSheetId="0">#REF!</definedName>
    <definedName name="____pcc15757" localSheetId="16">#REF!</definedName>
    <definedName name="____pcc15757" localSheetId="18">#REF!</definedName>
    <definedName name="____pcc15757" localSheetId="7">#REF!</definedName>
    <definedName name="____pcc15757" localSheetId="8">#REF!</definedName>
    <definedName name="____pcc15759" localSheetId="0">#REF!</definedName>
    <definedName name="____pcc15759" localSheetId="16">#REF!</definedName>
    <definedName name="____pcc15759" localSheetId="18">#REF!</definedName>
    <definedName name="____pcc15759" localSheetId="7">#REF!</definedName>
    <definedName name="____pcc15759" localSheetId="8">#REF!</definedName>
    <definedName name="____pcc15761" localSheetId="0">#REF!</definedName>
    <definedName name="____pcc15761" localSheetId="16">#REF!</definedName>
    <definedName name="____pcc15761" localSheetId="18">#REF!</definedName>
    <definedName name="____pcc15761" localSheetId="7">#REF!</definedName>
    <definedName name="____pcc15761" localSheetId="8">#REF!</definedName>
    <definedName name="____pcc15858" localSheetId="0">#REF!</definedName>
    <definedName name="____pcc15858" localSheetId="16">#REF!</definedName>
    <definedName name="____pcc15858" localSheetId="18">#REF!</definedName>
    <definedName name="____pcc15858" localSheetId="7">#REF!</definedName>
    <definedName name="____pcc15858" localSheetId="8">#REF!</definedName>
    <definedName name="____pcc15860" localSheetId="0">#REF!</definedName>
    <definedName name="____pcc15860" localSheetId="16">#REF!</definedName>
    <definedName name="____pcc15860" localSheetId="18">#REF!</definedName>
    <definedName name="____pcc15860" localSheetId="7">#REF!</definedName>
    <definedName name="____pcc15860" localSheetId="8">#REF!</definedName>
    <definedName name="____pcc15957" localSheetId="0">#REF!</definedName>
    <definedName name="____pcc15957" localSheetId="16">#REF!</definedName>
    <definedName name="____pcc15957" localSheetId="18">#REF!</definedName>
    <definedName name="____pcc15957" localSheetId="7">#REF!</definedName>
    <definedName name="____pcc15957" localSheetId="8">#REF!</definedName>
    <definedName name="____pcc15958" localSheetId="0">#REF!</definedName>
    <definedName name="____pcc15958" localSheetId="16">#REF!</definedName>
    <definedName name="____pcc15958" localSheetId="18">#REF!</definedName>
    <definedName name="____pcc15958" localSheetId="7">#REF!</definedName>
    <definedName name="____pcc15958" localSheetId="8">#REF!</definedName>
    <definedName name="____pcc15962" localSheetId="0">#REF!</definedName>
    <definedName name="____pcc15962" localSheetId="16">#REF!</definedName>
    <definedName name="____pcc15962" localSheetId="18">#REF!</definedName>
    <definedName name="____pcc15962" localSheetId="7">#REF!</definedName>
    <definedName name="____pcc15962" localSheetId="8">#REF!</definedName>
    <definedName name="____pcc16059" localSheetId="0">#REF!</definedName>
    <definedName name="____pcc16059" localSheetId="16">#REF!</definedName>
    <definedName name="____pcc16059" localSheetId="18">#REF!</definedName>
    <definedName name="____pcc16059" localSheetId="7">#REF!</definedName>
    <definedName name="____pcc16059" localSheetId="8">#REF!</definedName>
    <definedName name="____pcc16159" localSheetId="0">#REF!</definedName>
    <definedName name="____pcc16159" localSheetId="16">#REF!</definedName>
    <definedName name="____pcc16159" localSheetId="18">#REF!</definedName>
    <definedName name="____pcc16159" localSheetId="7">#REF!</definedName>
    <definedName name="____pcc16159" localSheetId="8">#REF!</definedName>
    <definedName name="____pcc16161" localSheetId="0">#REF!</definedName>
    <definedName name="____pcc16161" localSheetId="16">#REF!</definedName>
    <definedName name="____pcc16161" localSheetId="18">#REF!</definedName>
    <definedName name="____pcc16161" localSheetId="7">#REF!</definedName>
    <definedName name="____pcc16161" localSheetId="8">#REF!</definedName>
    <definedName name="____pcc16162" localSheetId="0">#REF!</definedName>
    <definedName name="____pcc16162" localSheetId="16">#REF!</definedName>
    <definedName name="____pcc16162" localSheetId="18">#REF!</definedName>
    <definedName name="____pcc16162" localSheetId="7">#REF!</definedName>
    <definedName name="____pcc16162" localSheetId="8">#REF!</definedName>
    <definedName name="____pcc16261" localSheetId="0">#REF!</definedName>
    <definedName name="____pcc16261" localSheetId="16">#REF!</definedName>
    <definedName name="____pcc16261" localSheetId="18">#REF!</definedName>
    <definedName name="____pcc16261" localSheetId="7">#REF!</definedName>
    <definedName name="____pcc16261" localSheetId="8">#REF!</definedName>
    <definedName name="____pcc16358" localSheetId="0">#REF!</definedName>
    <definedName name="____pcc16358" localSheetId="16">#REF!</definedName>
    <definedName name="____pcc16358" localSheetId="18">#REF!</definedName>
    <definedName name="____pcc16358" localSheetId="7">#REF!</definedName>
    <definedName name="____pcc16358" localSheetId="8">#REF!</definedName>
    <definedName name="____pcc16360" localSheetId="0">#REF!</definedName>
    <definedName name="____pcc16360" localSheetId="16">#REF!</definedName>
    <definedName name="____pcc16360" localSheetId="18">#REF!</definedName>
    <definedName name="____pcc16360" localSheetId="7">#REF!</definedName>
    <definedName name="____pcc16360" localSheetId="8">#REF!</definedName>
    <definedName name="____pcc16458" localSheetId="0">#REF!</definedName>
    <definedName name="____pcc16458" localSheetId="16">#REF!</definedName>
    <definedName name="____pcc16458" localSheetId="18">#REF!</definedName>
    <definedName name="____pcc16458" localSheetId="7">#REF!</definedName>
    <definedName name="____pcc16458" localSheetId="8">#REF!</definedName>
    <definedName name="____QR1" localSheetId="0">#REF!</definedName>
    <definedName name="____QR1" localSheetId="16">#REF!</definedName>
    <definedName name="____QR1" localSheetId="18">#REF!</definedName>
    <definedName name="____QR1" localSheetId="7">#REF!</definedName>
    <definedName name="____QR1" localSheetId="8">#REF!</definedName>
    <definedName name="____QR10" localSheetId="0">#REF!</definedName>
    <definedName name="____QR10" localSheetId="16">#REF!</definedName>
    <definedName name="____QR10" localSheetId="18">#REF!</definedName>
    <definedName name="____QR10" localSheetId="7">#REF!</definedName>
    <definedName name="____QR10" localSheetId="8">#REF!</definedName>
    <definedName name="____QR11" localSheetId="0">#REF!</definedName>
    <definedName name="____QR11" localSheetId="16">#REF!</definedName>
    <definedName name="____QR11" localSheetId="18">#REF!</definedName>
    <definedName name="____QR11" localSheetId="7">#REF!</definedName>
    <definedName name="____QR11" localSheetId="8">#REF!</definedName>
    <definedName name="____QR12" localSheetId="0">#REF!</definedName>
    <definedName name="____QR12" localSheetId="16">#REF!</definedName>
    <definedName name="____QR12" localSheetId="18">#REF!</definedName>
    <definedName name="____QR12" localSheetId="7">#REF!</definedName>
    <definedName name="____QR12" localSheetId="8">#REF!</definedName>
    <definedName name="____QR2" localSheetId="0">#REF!</definedName>
    <definedName name="____QR2" localSheetId="16">#REF!</definedName>
    <definedName name="____QR2" localSheetId="18">#REF!</definedName>
    <definedName name="____QR2" localSheetId="7">#REF!</definedName>
    <definedName name="____QR2" localSheetId="8">#REF!</definedName>
    <definedName name="____QR3" localSheetId="0">#REF!</definedName>
    <definedName name="____QR3" localSheetId="16">#REF!</definedName>
    <definedName name="____QR3" localSheetId="18">#REF!</definedName>
    <definedName name="____QR3" localSheetId="7">#REF!</definedName>
    <definedName name="____QR3" localSheetId="8">#REF!</definedName>
    <definedName name="____QR4" localSheetId="0">#REF!</definedName>
    <definedName name="____QR4" localSheetId="16">#REF!</definedName>
    <definedName name="____QR4" localSheetId="18">#REF!</definedName>
    <definedName name="____QR4" localSheetId="7">#REF!</definedName>
    <definedName name="____QR4" localSheetId="8">#REF!</definedName>
    <definedName name="____QR5" localSheetId="0">#REF!</definedName>
    <definedName name="____QR5" localSheetId="16">#REF!</definedName>
    <definedName name="____QR5" localSheetId="18">#REF!</definedName>
    <definedName name="____QR5" localSheetId="7">#REF!</definedName>
    <definedName name="____QR5" localSheetId="8">#REF!</definedName>
    <definedName name="____QR6" localSheetId="0">#REF!</definedName>
    <definedName name="____QR6" localSheetId="16">#REF!</definedName>
    <definedName name="____QR6" localSheetId="18">#REF!</definedName>
    <definedName name="____QR6" localSheetId="7">#REF!</definedName>
    <definedName name="____QR6" localSheetId="8">#REF!</definedName>
    <definedName name="____QR7" localSheetId="0">#REF!</definedName>
    <definedName name="____QR7" localSheetId="16">#REF!</definedName>
    <definedName name="____QR7" localSheetId="18">#REF!</definedName>
    <definedName name="____QR7" localSheetId="7">#REF!</definedName>
    <definedName name="____QR7" localSheetId="8">#REF!</definedName>
    <definedName name="____QR8" localSheetId="0">#REF!</definedName>
    <definedName name="____QR8" localSheetId="16">#REF!</definedName>
    <definedName name="____QR8" localSheetId="18">#REF!</definedName>
    <definedName name="____QR8" localSheetId="7">#REF!</definedName>
    <definedName name="____QR8" localSheetId="8">#REF!</definedName>
    <definedName name="____QR9" localSheetId="0">#REF!</definedName>
    <definedName name="____QR9" localSheetId="16">#REF!</definedName>
    <definedName name="____QR9" localSheetId="18">#REF!</definedName>
    <definedName name="____QR9" localSheetId="7">#REF!</definedName>
    <definedName name="____QR9" localSheetId="8">#REF!</definedName>
    <definedName name="____TAB1" localSheetId="0">#REF!</definedName>
    <definedName name="____TAB1" localSheetId="16">#REF!</definedName>
    <definedName name="____TAB1" localSheetId="18">#REF!</definedName>
    <definedName name="____TAB1" localSheetId="7">#REF!</definedName>
    <definedName name="____TAB1" localSheetId="8">#REF!</definedName>
    <definedName name="____TAB11" localSheetId="0">#REF!</definedName>
    <definedName name="____TAB11" localSheetId="16">#REF!</definedName>
    <definedName name="____TAB11" localSheetId="18">#REF!</definedName>
    <definedName name="____TAB11" localSheetId="7">#REF!</definedName>
    <definedName name="____TAB11" localSheetId="8">#REF!</definedName>
    <definedName name="____TAB2" localSheetId="0">#REF!</definedName>
    <definedName name="____TAB2" localSheetId="16">#REF!</definedName>
    <definedName name="____TAB2" localSheetId="18">#REF!</definedName>
    <definedName name="____TAB2" localSheetId="7">#REF!</definedName>
    <definedName name="____TAB2" localSheetId="8">#REF!</definedName>
    <definedName name="___DAT1" localSheetId="0">#REF!</definedName>
    <definedName name="___DAT1" localSheetId="16">#REF!</definedName>
    <definedName name="___DAT1" localSheetId="18">#REF!</definedName>
    <definedName name="___DAT1" localSheetId="7">#REF!</definedName>
    <definedName name="___DAT1" localSheetId="8">#REF!</definedName>
    <definedName name="___DAT4" localSheetId="0">'[4]Composição {ppc}'!#REF!</definedName>
    <definedName name="___DAT4" localSheetId="16">'[4]Composição {ppc}'!#REF!</definedName>
    <definedName name="___DAT4" localSheetId="18">'[4]Composição {ppc}'!#REF!</definedName>
    <definedName name="___DAT4" localSheetId="7">'[4]Composição {ppc}'!#REF!</definedName>
    <definedName name="___DAT4" localSheetId="8">'[4]Composição {ppc}'!#REF!</definedName>
    <definedName name="___fu1" localSheetId="0">'[5]Detailed Adjustments'!#REF!</definedName>
    <definedName name="___fu1" localSheetId="16">'[5]Detailed Adjustments'!#REF!</definedName>
    <definedName name="___fu1" localSheetId="18">'[5]Detailed Adjustments'!#REF!</definedName>
    <definedName name="___fu1" localSheetId="7">'[5]Detailed Adjustments'!#REF!</definedName>
    <definedName name="___fu1" localSheetId="8">'[5]Detailed Adjustments'!#REF!</definedName>
    <definedName name="___hsd1" localSheetId="0">'[6]Summary Information'!#REF!</definedName>
    <definedName name="___hsd1" localSheetId="16">'[6]Summary Information'!#REF!</definedName>
    <definedName name="___hsd1" localSheetId="18">'[6]Summary Information'!#REF!</definedName>
    <definedName name="___hsd1" localSheetId="7">'[6]Summary Information'!#REF!</definedName>
    <definedName name="___hsd1" localSheetId="8">'[6]Summary Information'!#REF!</definedName>
    <definedName name="___PAG3" localSheetId="0">#REF!</definedName>
    <definedName name="___PAG3" localSheetId="16">#REF!</definedName>
    <definedName name="___PAG3" localSheetId="18">#REF!</definedName>
    <definedName name="___PAG3" localSheetId="7">#REF!</definedName>
    <definedName name="___PAG3" localSheetId="8">#REF!</definedName>
    <definedName name="___pg1" localSheetId="0">[7]PRINC!#REF!</definedName>
    <definedName name="___pg1" localSheetId="16">[7]PRINC!#REF!</definedName>
    <definedName name="___pg1" localSheetId="18">[7]PRINC!#REF!</definedName>
    <definedName name="___pg1" localSheetId="7">[7]PRINC!#REF!</definedName>
    <definedName name="___pg1" localSheetId="8">[7]PRINC!#REF!</definedName>
    <definedName name="___pg2" localSheetId="0">[7]PRINC!#REF!</definedName>
    <definedName name="___pg2" localSheetId="16">[7]PRINC!#REF!</definedName>
    <definedName name="___pg2" localSheetId="18">[7]PRINC!#REF!</definedName>
    <definedName name="___pg2" localSheetId="7">[7]PRINC!#REF!</definedName>
    <definedName name="___pg2" localSheetId="8">[7]PRINC!#REF!</definedName>
    <definedName name="___pg3" localSheetId="0">[7]PRINC!#REF!</definedName>
    <definedName name="___pg3" localSheetId="16">[7]PRINC!#REF!</definedName>
    <definedName name="___pg3" localSheetId="18">[7]PRINC!#REF!</definedName>
    <definedName name="___pg3" localSheetId="7">[7]PRINC!#REF!</definedName>
    <definedName name="___pg3" localSheetId="8">[7]PRINC!#REF!</definedName>
    <definedName name="__123Graph_A1" localSheetId="0" hidden="1">[8]CMI!#REF!</definedName>
    <definedName name="__123Graph_A1" localSheetId="16" hidden="1">[8]CMI!#REF!</definedName>
    <definedName name="__123Graph_A1" localSheetId="18" hidden="1">[8]CMI!#REF!</definedName>
    <definedName name="__123Graph_A1" localSheetId="5" hidden="1">[8]CMI!#REF!</definedName>
    <definedName name="__123Graph_A1" localSheetId="6" hidden="1">[8]CMI!#REF!</definedName>
    <definedName name="__123Graph_A1" localSheetId="7" hidden="1">[8]CMI!#REF!</definedName>
    <definedName name="__123Graph_A1" localSheetId="8" hidden="1">[8]CMI!#REF!</definedName>
    <definedName name="__123Graph_A1" localSheetId="9" hidden="1">[8]CMI!#REF!</definedName>
    <definedName name="__123Graph_A1" localSheetId="10" hidden="1">[8]CMI!#REF!</definedName>
    <definedName name="__123Graph_A1" localSheetId="13" hidden="1">[8]CMI!#REF!</definedName>
    <definedName name="__123Graph_A2" localSheetId="0" hidden="1">[8]CMI!#REF!</definedName>
    <definedName name="__123Graph_A2" localSheetId="16" hidden="1">[8]CMI!#REF!</definedName>
    <definedName name="__123Graph_A2" localSheetId="18" hidden="1">[8]CMI!#REF!</definedName>
    <definedName name="__123Graph_A2" localSheetId="5" hidden="1">[8]CMI!#REF!</definedName>
    <definedName name="__123Graph_A2" localSheetId="6" hidden="1">[8]CMI!#REF!</definedName>
    <definedName name="__123Graph_A2" localSheetId="7" hidden="1">[8]CMI!#REF!</definedName>
    <definedName name="__123Graph_A2" localSheetId="8" hidden="1">[8]CMI!#REF!</definedName>
    <definedName name="__123Graph_A2" localSheetId="9" hidden="1">[8]CMI!#REF!</definedName>
    <definedName name="__123Graph_A2" localSheetId="10" hidden="1">[8]CMI!#REF!</definedName>
    <definedName name="__123Graph_A2" localSheetId="13" hidden="1">[8]CMI!#REF!</definedName>
    <definedName name="__123Graph_A3" localSheetId="0" hidden="1">[8]CMI!#REF!</definedName>
    <definedName name="__123Graph_A3" localSheetId="16" hidden="1">[8]CMI!#REF!</definedName>
    <definedName name="__123Graph_A3" localSheetId="18" hidden="1">[8]CMI!#REF!</definedName>
    <definedName name="__123Graph_A3" localSheetId="5" hidden="1">[8]CMI!#REF!</definedName>
    <definedName name="__123Graph_A3" localSheetId="6" hidden="1">[8]CMI!#REF!</definedName>
    <definedName name="__123Graph_A3" localSheetId="7" hidden="1">[8]CMI!#REF!</definedName>
    <definedName name="__123Graph_A3" localSheetId="8" hidden="1">[8]CMI!#REF!</definedName>
    <definedName name="__123Graph_A3" localSheetId="9" hidden="1">[8]CMI!#REF!</definedName>
    <definedName name="__123Graph_A3" localSheetId="10" hidden="1">[8]CMI!#REF!</definedName>
    <definedName name="__123Graph_A3" localSheetId="13" hidden="1">[8]CMI!#REF!</definedName>
    <definedName name="__123Graph_B1" localSheetId="0" hidden="1">[8]CMI!#REF!</definedName>
    <definedName name="__123Graph_B1" localSheetId="16" hidden="1">[8]CMI!#REF!</definedName>
    <definedName name="__123Graph_B1" localSheetId="18" hidden="1">[8]CMI!#REF!</definedName>
    <definedName name="__123Graph_B1" localSheetId="5" hidden="1">[8]CMI!#REF!</definedName>
    <definedName name="__123Graph_B1" localSheetId="6" hidden="1">[8]CMI!#REF!</definedName>
    <definedName name="__123Graph_B1" localSheetId="7" hidden="1">[8]CMI!#REF!</definedName>
    <definedName name="__123Graph_B1" localSheetId="8" hidden="1">[8]CMI!#REF!</definedName>
    <definedName name="__123Graph_B1" localSheetId="9" hidden="1">[8]CMI!#REF!</definedName>
    <definedName name="__123Graph_B1" localSheetId="10" hidden="1">[8]CMI!#REF!</definedName>
    <definedName name="__123Graph_B1" localSheetId="13" hidden="1">[8]CMI!#REF!</definedName>
    <definedName name="__123Graph_B2" localSheetId="0" hidden="1">[8]CMI!#REF!</definedName>
    <definedName name="__123Graph_B2" localSheetId="16" hidden="1">[8]CMI!#REF!</definedName>
    <definedName name="__123Graph_B2" localSheetId="18" hidden="1">[8]CMI!#REF!</definedName>
    <definedName name="__123Graph_B2" localSheetId="5" hidden="1">[8]CMI!#REF!</definedName>
    <definedName name="__123Graph_B2" localSheetId="6" hidden="1">[8]CMI!#REF!</definedName>
    <definedName name="__123Graph_B2" localSheetId="7" hidden="1">[8]CMI!#REF!</definedName>
    <definedName name="__123Graph_B2" localSheetId="8" hidden="1">[8]CMI!#REF!</definedName>
    <definedName name="__123Graph_B2" localSheetId="9" hidden="1">[8]CMI!#REF!</definedName>
    <definedName name="__123Graph_B2" localSheetId="10" hidden="1">[8]CMI!#REF!</definedName>
    <definedName name="__123Graph_B2" localSheetId="13" hidden="1">[8]CMI!#REF!</definedName>
    <definedName name="__123Graph_B3" localSheetId="0" hidden="1">[8]CMI!#REF!</definedName>
    <definedName name="__123Graph_B3" localSheetId="16" hidden="1">[8]CMI!#REF!</definedName>
    <definedName name="__123Graph_B3" localSheetId="18" hidden="1">[8]CMI!#REF!</definedName>
    <definedName name="__123Graph_B3" localSheetId="5" hidden="1">[8]CMI!#REF!</definedName>
    <definedName name="__123Graph_B3" localSheetId="6" hidden="1">[8]CMI!#REF!</definedName>
    <definedName name="__123Graph_B3" localSheetId="7" hidden="1">[8]CMI!#REF!</definedName>
    <definedName name="__123Graph_B3" localSheetId="8" hidden="1">[8]CMI!#REF!</definedName>
    <definedName name="__123Graph_B3" localSheetId="9" hidden="1">[8]CMI!#REF!</definedName>
    <definedName name="__123Graph_B3" localSheetId="10" hidden="1">[8]CMI!#REF!</definedName>
    <definedName name="__123Graph_B3" localSheetId="13" hidden="1">[8]CMI!#REF!</definedName>
    <definedName name="__123Graph_C1" localSheetId="0" hidden="1">[8]CMI!#REF!</definedName>
    <definedName name="__123Graph_C1" localSheetId="16" hidden="1">[8]CMI!#REF!</definedName>
    <definedName name="__123Graph_C1" localSheetId="18" hidden="1">[8]CMI!#REF!</definedName>
    <definedName name="__123Graph_C1" localSheetId="5" hidden="1">[8]CMI!#REF!</definedName>
    <definedName name="__123Graph_C1" localSheetId="6" hidden="1">[8]CMI!#REF!</definedName>
    <definedName name="__123Graph_C1" localSheetId="7" hidden="1">[8]CMI!#REF!</definedName>
    <definedName name="__123Graph_C1" localSheetId="8" hidden="1">[8]CMI!#REF!</definedName>
    <definedName name="__123Graph_C1" localSheetId="9" hidden="1">[8]CMI!#REF!</definedName>
    <definedName name="__123Graph_C1" localSheetId="10" hidden="1">[8]CMI!#REF!</definedName>
    <definedName name="__123Graph_C1" localSheetId="13" hidden="1">[8]CMI!#REF!</definedName>
    <definedName name="__123Graph_C2" localSheetId="0" hidden="1">[8]CMI!#REF!</definedName>
    <definedName name="__123Graph_C2" localSheetId="16" hidden="1">[8]CMI!#REF!</definedName>
    <definedName name="__123Graph_C2" localSheetId="18" hidden="1">[8]CMI!#REF!</definedName>
    <definedName name="__123Graph_C2" localSheetId="5" hidden="1">[8]CMI!#REF!</definedName>
    <definedName name="__123Graph_C2" localSheetId="6" hidden="1">[8]CMI!#REF!</definedName>
    <definedName name="__123Graph_C2" localSheetId="7" hidden="1">[8]CMI!#REF!</definedName>
    <definedName name="__123Graph_C2" localSheetId="8" hidden="1">[8]CMI!#REF!</definedName>
    <definedName name="__123Graph_C2" localSheetId="9" hidden="1">[8]CMI!#REF!</definedName>
    <definedName name="__123Graph_C2" localSheetId="10" hidden="1">[8]CMI!#REF!</definedName>
    <definedName name="__123Graph_C2" localSheetId="13" hidden="1">[8]CMI!#REF!</definedName>
    <definedName name="__123Graph_C3" localSheetId="0" hidden="1">[8]CMI!#REF!</definedName>
    <definedName name="__123Graph_C3" localSheetId="16" hidden="1">[8]CMI!#REF!</definedName>
    <definedName name="__123Graph_C3" localSheetId="18" hidden="1">[8]CMI!#REF!</definedName>
    <definedName name="__123Graph_C3" localSheetId="5" hidden="1">[8]CMI!#REF!</definedName>
    <definedName name="__123Graph_C3" localSheetId="6" hidden="1">[8]CMI!#REF!</definedName>
    <definedName name="__123Graph_C3" localSheetId="7" hidden="1">[8]CMI!#REF!</definedName>
    <definedName name="__123Graph_C3" localSheetId="8" hidden="1">[8]CMI!#REF!</definedName>
    <definedName name="__123Graph_C3" localSheetId="9" hidden="1">[8]CMI!#REF!</definedName>
    <definedName name="__123Graph_C3" localSheetId="10" hidden="1">[8]CMI!#REF!</definedName>
    <definedName name="__123Graph_C3" localSheetId="13" hidden="1">[8]CMI!#REF!</definedName>
    <definedName name="__123Graph_D" localSheetId="0" hidden="1">[8]CMI!#REF!</definedName>
    <definedName name="__123Graph_D" localSheetId="16" hidden="1">[8]CMI!#REF!</definedName>
    <definedName name="__123Graph_D" localSheetId="18" hidden="1">[8]CMI!#REF!</definedName>
    <definedName name="__123Graph_D" localSheetId="5" hidden="1">[8]CMI!#REF!</definedName>
    <definedName name="__123Graph_D" localSheetId="6" hidden="1">[8]CMI!#REF!</definedName>
    <definedName name="__123Graph_D" localSheetId="7" hidden="1">[8]CMI!#REF!</definedName>
    <definedName name="__123Graph_D" localSheetId="8" hidden="1">[8]CMI!#REF!</definedName>
    <definedName name="__123Graph_D" localSheetId="9" hidden="1">[8]CMI!#REF!</definedName>
    <definedName name="__123Graph_D" localSheetId="10" hidden="1">[8]CMI!#REF!</definedName>
    <definedName name="__123Graph_D" localSheetId="13" hidden="1">[8]CMI!#REF!</definedName>
    <definedName name="__123Graph_D1" localSheetId="0" hidden="1">[8]CMI!#REF!</definedName>
    <definedName name="__123Graph_D1" localSheetId="16" hidden="1">[8]CMI!#REF!</definedName>
    <definedName name="__123Graph_D1" localSheetId="18" hidden="1">[8]CMI!#REF!</definedName>
    <definedName name="__123Graph_D1" localSheetId="5" hidden="1">[8]CMI!#REF!</definedName>
    <definedName name="__123Graph_D1" localSheetId="6" hidden="1">[8]CMI!#REF!</definedName>
    <definedName name="__123Graph_D1" localSheetId="7" hidden="1">[8]CMI!#REF!</definedName>
    <definedName name="__123Graph_D1" localSheetId="8" hidden="1">[8]CMI!#REF!</definedName>
    <definedName name="__123Graph_D1" localSheetId="9" hidden="1">[8]CMI!#REF!</definedName>
    <definedName name="__123Graph_D1" localSheetId="10" hidden="1">[8]CMI!#REF!</definedName>
    <definedName name="__123Graph_D1" localSheetId="13" hidden="1">[8]CMI!#REF!</definedName>
    <definedName name="__123Graph_D2" localSheetId="0" hidden="1">[8]CMI!#REF!</definedName>
    <definedName name="__123Graph_D2" localSheetId="16" hidden="1">[8]CMI!#REF!</definedName>
    <definedName name="__123Graph_D2" localSheetId="18" hidden="1">[8]CMI!#REF!</definedName>
    <definedName name="__123Graph_D2" localSheetId="5" hidden="1">[8]CMI!#REF!</definedName>
    <definedName name="__123Graph_D2" localSheetId="6" hidden="1">[8]CMI!#REF!</definedName>
    <definedName name="__123Graph_D2" localSheetId="7" hidden="1">[8]CMI!#REF!</definedName>
    <definedName name="__123Graph_D2" localSheetId="8" hidden="1">[8]CMI!#REF!</definedName>
    <definedName name="__123Graph_D2" localSheetId="9" hidden="1">[8]CMI!#REF!</definedName>
    <definedName name="__123Graph_D2" localSheetId="10" hidden="1">[8]CMI!#REF!</definedName>
    <definedName name="__123Graph_D2" localSheetId="13" hidden="1">[8]CMI!#REF!</definedName>
    <definedName name="__123Graph_D3" localSheetId="0" hidden="1">[8]CMI!#REF!</definedName>
    <definedName name="__123Graph_D3" localSheetId="16" hidden="1">[8]CMI!#REF!</definedName>
    <definedName name="__123Graph_D3" localSheetId="18" hidden="1">[8]CMI!#REF!</definedName>
    <definedName name="__123Graph_D3" localSheetId="5" hidden="1">[8]CMI!#REF!</definedName>
    <definedName name="__123Graph_D3" localSheetId="6" hidden="1">[8]CMI!#REF!</definedName>
    <definedName name="__123Graph_D3" localSheetId="7" hidden="1">[8]CMI!#REF!</definedName>
    <definedName name="__123Graph_D3" localSheetId="8" hidden="1">[8]CMI!#REF!</definedName>
    <definedName name="__123Graph_D3" localSheetId="9" hidden="1">[8]CMI!#REF!</definedName>
    <definedName name="__123Graph_D3" localSheetId="10" hidden="1">[8]CMI!#REF!</definedName>
    <definedName name="__123Graph_D3" localSheetId="13" hidden="1">[8]CMI!#REF!</definedName>
    <definedName name="__123Graph_E" localSheetId="0" hidden="1">[8]CMI!#REF!</definedName>
    <definedName name="__123Graph_E" localSheetId="16" hidden="1">[8]CMI!#REF!</definedName>
    <definedName name="__123Graph_E" localSheetId="18" hidden="1">[8]CMI!#REF!</definedName>
    <definedName name="__123Graph_E" localSheetId="5" hidden="1">[8]CMI!#REF!</definedName>
    <definedName name="__123Graph_E" localSheetId="6" hidden="1">[8]CMI!#REF!</definedName>
    <definedName name="__123Graph_E" localSheetId="7" hidden="1">[8]CMI!#REF!</definedName>
    <definedName name="__123Graph_E" localSheetId="8" hidden="1">[8]CMI!#REF!</definedName>
    <definedName name="__123Graph_E" localSheetId="9" hidden="1">[8]CMI!#REF!</definedName>
    <definedName name="__123Graph_E" localSheetId="10" hidden="1">[8]CMI!#REF!</definedName>
    <definedName name="__123Graph_E" localSheetId="13" hidden="1">[8]CMI!#REF!</definedName>
    <definedName name="__123Graph_E1" localSheetId="0" hidden="1">[8]CMI!#REF!</definedName>
    <definedName name="__123Graph_E1" localSheetId="16" hidden="1">[8]CMI!#REF!</definedName>
    <definedName name="__123Graph_E1" localSheetId="18" hidden="1">[8]CMI!#REF!</definedName>
    <definedName name="__123Graph_E1" localSheetId="5" hidden="1">[8]CMI!#REF!</definedName>
    <definedName name="__123Graph_E1" localSheetId="6" hidden="1">[8]CMI!#REF!</definedName>
    <definedName name="__123Graph_E1" localSheetId="7" hidden="1">[8]CMI!#REF!</definedName>
    <definedName name="__123Graph_E1" localSheetId="8" hidden="1">[8]CMI!#REF!</definedName>
    <definedName name="__123Graph_E1" localSheetId="9" hidden="1">[8]CMI!#REF!</definedName>
    <definedName name="__123Graph_E1" localSheetId="10" hidden="1">[8]CMI!#REF!</definedName>
    <definedName name="__123Graph_E1" localSheetId="13" hidden="1">[8]CMI!#REF!</definedName>
    <definedName name="__123Graph_E2" localSheetId="0" hidden="1">[8]CMI!#REF!</definedName>
    <definedName name="__123Graph_E2" localSheetId="16" hidden="1">[8]CMI!#REF!</definedName>
    <definedName name="__123Graph_E2" localSheetId="18" hidden="1">[8]CMI!#REF!</definedName>
    <definedName name="__123Graph_E2" localSheetId="5" hidden="1">[8]CMI!#REF!</definedName>
    <definedName name="__123Graph_E2" localSheetId="6" hidden="1">[8]CMI!#REF!</definedName>
    <definedName name="__123Graph_E2" localSheetId="7" hidden="1">[8]CMI!#REF!</definedName>
    <definedName name="__123Graph_E2" localSheetId="8" hidden="1">[8]CMI!#REF!</definedName>
    <definedName name="__123Graph_E2" localSheetId="9" hidden="1">[8]CMI!#REF!</definedName>
    <definedName name="__123Graph_E2" localSheetId="10" hidden="1">[8]CMI!#REF!</definedName>
    <definedName name="__123Graph_E2" localSheetId="13" hidden="1">[8]CMI!#REF!</definedName>
    <definedName name="__123Graph_E3" localSheetId="0" hidden="1">[8]CMI!#REF!</definedName>
    <definedName name="__123Graph_E3" localSheetId="16" hidden="1">[8]CMI!#REF!</definedName>
    <definedName name="__123Graph_E3" localSheetId="18" hidden="1">[8]CMI!#REF!</definedName>
    <definedName name="__123Graph_E3" localSheetId="5" hidden="1">[8]CMI!#REF!</definedName>
    <definedName name="__123Graph_E3" localSheetId="6" hidden="1">[8]CMI!#REF!</definedName>
    <definedName name="__123Graph_E3" localSheetId="7" hidden="1">[8]CMI!#REF!</definedName>
    <definedName name="__123Graph_E3" localSheetId="8" hidden="1">[8]CMI!#REF!</definedName>
    <definedName name="__123Graph_E3" localSheetId="9" hidden="1">[8]CMI!#REF!</definedName>
    <definedName name="__123Graph_E3" localSheetId="10" hidden="1">[8]CMI!#REF!</definedName>
    <definedName name="__123Graph_E3" localSheetId="13" hidden="1">[8]CMI!#REF!</definedName>
    <definedName name="__123Graph_F" localSheetId="0" hidden="1">[8]CMI!#REF!</definedName>
    <definedName name="__123Graph_F" localSheetId="16" hidden="1">[8]CMI!#REF!</definedName>
    <definedName name="__123Graph_F" localSheetId="18" hidden="1">[8]CMI!#REF!</definedName>
    <definedName name="__123Graph_F" localSheetId="5" hidden="1">[8]CMI!#REF!</definedName>
    <definedName name="__123Graph_F" localSheetId="6" hidden="1">[8]CMI!#REF!</definedName>
    <definedName name="__123Graph_F" localSheetId="7" hidden="1">[8]CMI!#REF!</definedName>
    <definedName name="__123Graph_F" localSheetId="8" hidden="1">[8]CMI!#REF!</definedName>
    <definedName name="__123Graph_F" localSheetId="9" hidden="1">[8]CMI!#REF!</definedName>
    <definedName name="__123Graph_F" localSheetId="10" hidden="1">[8]CMI!#REF!</definedName>
    <definedName name="__123Graph_F" localSheetId="13" hidden="1">[8]CMI!#REF!</definedName>
    <definedName name="__123Graph_F1" localSheetId="0" hidden="1">[8]CMI!#REF!</definedName>
    <definedName name="__123Graph_F1" localSheetId="16" hidden="1">[8]CMI!#REF!</definedName>
    <definedName name="__123Graph_F1" localSheetId="18" hidden="1">[8]CMI!#REF!</definedName>
    <definedName name="__123Graph_F1" localSheetId="5" hidden="1">[8]CMI!#REF!</definedName>
    <definedName name="__123Graph_F1" localSheetId="6" hidden="1">[8]CMI!#REF!</definedName>
    <definedName name="__123Graph_F1" localSheetId="7" hidden="1">[8]CMI!#REF!</definedName>
    <definedName name="__123Graph_F1" localSheetId="8" hidden="1">[8]CMI!#REF!</definedName>
    <definedName name="__123Graph_F1" localSheetId="9" hidden="1">[8]CMI!#REF!</definedName>
    <definedName name="__123Graph_F1" localSheetId="10" hidden="1">[8]CMI!#REF!</definedName>
    <definedName name="__123Graph_F1" localSheetId="13" hidden="1">[8]CMI!#REF!</definedName>
    <definedName name="__123Graph_F2" localSheetId="0" hidden="1">[8]CMI!#REF!</definedName>
    <definedName name="__123Graph_F2" localSheetId="16" hidden="1">[8]CMI!#REF!</definedName>
    <definedName name="__123Graph_F2" localSheetId="18" hidden="1">[8]CMI!#REF!</definedName>
    <definedName name="__123Graph_F2" localSheetId="5" hidden="1">[8]CMI!#REF!</definedName>
    <definedName name="__123Graph_F2" localSheetId="6" hidden="1">[8]CMI!#REF!</definedName>
    <definedName name="__123Graph_F2" localSheetId="7" hidden="1">[8]CMI!#REF!</definedName>
    <definedName name="__123Graph_F2" localSheetId="8" hidden="1">[8]CMI!#REF!</definedName>
    <definedName name="__123Graph_F2" localSheetId="9" hidden="1">[8]CMI!#REF!</definedName>
    <definedName name="__123Graph_F2" localSheetId="10" hidden="1">[8]CMI!#REF!</definedName>
    <definedName name="__123Graph_F2" localSheetId="13" hidden="1">[8]CMI!#REF!</definedName>
    <definedName name="__123Graph_F3" localSheetId="0" hidden="1">[8]CMI!#REF!</definedName>
    <definedName name="__123Graph_F3" localSheetId="16" hidden="1">[8]CMI!#REF!</definedName>
    <definedName name="__123Graph_F3" localSheetId="18" hidden="1">[8]CMI!#REF!</definedName>
    <definedName name="__123Graph_F3" localSheetId="5" hidden="1">[8]CMI!#REF!</definedName>
    <definedName name="__123Graph_F3" localSheetId="6" hidden="1">[8]CMI!#REF!</definedName>
    <definedName name="__123Graph_F3" localSheetId="7" hidden="1">[8]CMI!#REF!</definedName>
    <definedName name="__123Graph_F3" localSheetId="8" hidden="1">[8]CMI!#REF!</definedName>
    <definedName name="__123Graph_F3" localSheetId="9" hidden="1">[8]CMI!#REF!</definedName>
    <definedName name="__123Graph_F3" localSheetId="10" hidden="1">[8]CMI!#REF!</definedName>
    <definedName name="__123Graph_F3" localSheetId="13" hidden="1">[8]CMI!#REF!</definedName>
    <definedName name="__123Graph_X" localSheetId="0" hidden="1">[8]CMI!#REF!</definedName>
    <definedName name="__123Graph_X" localSheetId="16" hidden="1">[8]CMI!#REF!</definedName>
    <definedName name="__123Graph_X" localSheetId="18" hidden="1">[8]CMI!#REF!</definedName>
    <definedName name="__123Graph_X" localSheetId="5" hidden="1">[8]CMI!#REF!</definedName>
    <definedName name="__123Graph_X" localSheetId="6" hidden="1">[8]CMI!#REF!</definedName>
    <definedName name="__123Graph_X" localSheetId="7" hidden="1">[8]CMI!#REF!</definedName>
    <definedName name="__123Graph_X" localSheetId="8" hidden="1">[8]CMI!#REF!</definedName>
    <definedName name="__123Graph_X" localSheetId="9" hidden="1">[8]CMI!#REF!</definedName>
    <definedName name="__123Graph_X" localSheetId="10" hidden="1">[8]CMI!#REF!</definedName>
    <definedName name="__123Graph_X" localSheetId="13" hidden="1">[8]CMI!#REF!</definedName>
    <definedName name="__123Graph_X1" localSheetId="0" hidden="1">[8]CMI!#REF!</definedName>
    <definedName name="__123Graph_X1" localSheetId="16" hidden="1">[8]CMI!#REF!</definedName>
    <definedName name="__123Graph_X1" localSheetId="18" hidden="1">[8]CMI!#REF!</definedName>
    <definedName name="__123Graph_X1" localSheetId="5" hidden="1">[8]CMI!#REF!</definedName>
    <definedName name="__123Graph_X1" localSheetId="6" hidden="1">[8]CMI!#REF!</definedName>
    <definedName name="__123Graph_X1" localSheetId="7" hidden="1">[8]CMI!#REF!</definedName>
    <definedName name="__123Graph_X1" localSheetId="8" hidden="1">[8]CMI!#REF!</definedName>
    <definedName name="__123Graph_X1" localSheetId="9" hidden="1">[8]CMI!#REF!</definedName>
    <definedName name="__123Graph_X1" localSheetId="10" hidden="1">[8]CMI!#REF!</definedName>
    <definedName name="__123Graph_X1" localSheetId="13" hidden="1">[8]CMI!#REF!</definedName>
    <definedName name="__123Graph_X2" localSheetId="0" hidden="1">[8]CMI!#REF!</definedName>
    <definedName name="__123Graph_X2" localSheetId="16" hidden="1">[8]CMI!#REF!</definedName>
    <definedName name="__123Graph_X2" localSheetId="18" hidden="1">[8]CMI!#REF!</definedName>
    <definedName name="__123Graph_X2" localSheetId="5" hidden="1">[8]CMI!#REF!</definedName>
    <definedName name="__123Graph_X2" localSheetId="6" hidden="1">[8]CMI!#REF!</definedName>
    <definedName name="__123Graph_X2" localSheetId="7" hidden="1">[8]CMI!#REF!</definedName>
    <definedName name="__123Graph_X2" localSheetId="8" hidden="1">[8]CMI!#REF!</definedName>
    <definedName name="__123Graph_X2" localSheetId="9" hidden="1">[8]CMI!#REF!</definedName>
    <definedName name="__123Graph_X2" localSheetId="10" hidden="1">[8]CMI!#REF!</definedName>
    <definedName name="__123Graph_X2" localSheetId="13" hidden="1">[8]CMI!#REF!</definedName>
    <definedName name="__bal0196">[9]Plan1!$A$1:$F$238</definedName>
    <definedName name="__bal0296">[9]Plan1!$A$1:$F$238</definedName>
    <definedName name="__Bal0497">[9]Plan1!$A$1:$F$517</definedName>
    <definedName name="__bal1196">[9]Plan1!$A$1:$F$596</definedName>
    <definedName name="__bdg2000">[9]Plan1!$A$1:$AH$101</definedName>
    <definedName name="__COP1" localSheetId="0">[7]INF!#REF!</definedName>
    <definedName name="__COP1" localSheetId="16">[7]INF!#REF!</definedName>
    <definedName name="__COP1" localSheetId="18">[7]INF!#REF!</definedName>
    <definedName name="__COP1" localSheetId="7">[7]INF!#REF!</definedName>
    <definedName name="__COP1" localSheetId="8">[7]INF!#REF!</definedName>
    <definedName name="__COP2" localSheetId="0">[7]INF!#REF!</definedName>
    <definedName name="__COP2" localSheetId="16">[7]INF!#REF!</definedName>
    <definedName name="__COP2" localSheetId="18">[7]INF!#REF!</definedName>
    <definedName name="__COP2" localSheetId="7">[7]INF!#REF!</definedName>
    <definedName name="__COP2" localSheetId="8">[7]INF!#REF!</definedName>
    <definedName name="__COP3" localSheetId="0">[7]INF!#REF!</definedName>
    <definedName name="__COP3" localSheetId="16">[7]INF!#REF!</definedName>
    <definedName name="__COP3" localSheetId="18">[7]INF!#REF!</definedName>
    <definedName name="__COP3" localSheetId="7">[7]INF!#REF!</definedName>
    <definedName name="__COP3" localSheetId="8">[7]INF!#REF!</definedName>
    <definedName name="__COP4" localSheetId="0">[7]INF!#REF!</definedName>
    <definedName name="__COP4" localSheetId="16">[7]INF!#REF!</definedName>
    <definedName name="__COP4" localSheetId="18">[7]INF!#REF!</definedName>
    <definedName name="__COP4" localSheetId="7">[7]INF!#REF!</definedName>
    <definedName name="__COP4" localSheetId="8">[7]INF!#REF!</definedName>
    <definedName name="__COP5" localSheetId="0">[7]INF!#REF!</definedName>
    <definedName name="__COP5" localSheetId="16">[7]INF!#REF!</definedName>
    <definedName name="__COP5" localSheetId="18">[7]INF!#REF!</definedName>
    <definedName name="__COP5" localSheetId="7">[7]INF!#REF!</definedName>
    <definedName name="__COP5" localSheetId="8">[7]INF!#REF!</definedName>
    <definedName name="__IMP1" localSheetId="0">[7]PRINC!#REF!</definedName>
    <definedName name="__IMP1" localSheetId="16">[7]PRINC!#REF!</definedName>
    <definedName name="__IMP1" localSheetId="18">[7]PRINC!#REF!</definedName>
    <definedName name="__IMP1" localSheetId="7">[7]PRINC!#REF!</definedName>
    <definedName name="__IMP1" localSheetId="8">[7]PRINC!#REF!</definedName>
    <definedName name="__IMP2" localSheetId="0">[7]PRINC!#REF!</definedName>
    <definedName name="__IMP2" localSheetId="16">[7]PRINC!#REF!</definedName>
    <definedName name="__IMP2" localSheetId="18">[7]PRINC!#REF!</definedName>
    <definedName name="__IMP2" localSheetId="7">[7]PRINC!#REF!</definedName>
    <definedName name="__IMP2" localSheetId="8">[7]PRINC!#REF!</definedName>
    <definedName name="__IMP3" localSheetId="0">[7]PRINC!#REF!</definedName>
    <definedName name="__IMP3" localSheetId="16">[7]PRINC!#REF!</definedName>
    <definedName name="__IMP3" localSheetId="18">[7]PRINC!#REF!</definedName>
    <definedName name="__IMP3" localSheetId="7">[7]PRINC!#REF!</definedName>
    <definedName name="__IMP3" localSheetId="8">[7]PRINC!#REF!</definedName>
    <definedName name="__IntlFixup" hidden="1">TRUE</definedName>
    <definedName name="__PAG1" localSheetId="0">[10]INSS1!#REF!</definedName>
    <definedName name="__PAG1" localSheetId="16">[10]INSS1!#REF!</definedName>
    <definedName name="__PAG1" localSheetId="18">[10]INSS1!#REF!</definedName>
    <definedName name="__PAG1" localSheetId="7">[10]INSS1!#REF!</definedName>
    <definedName name="__PAG1" localSheetId="8">[10]INSS1!#REF!</definedName>
    <definedName name="__PAG2" localSheetId="0">[10]INSS1!#REF!</definedName>
    <definedName name="__PAG2" localSheetId="16">[10]INSS1!#REF!</definedName>
    <definedName name="__PAG2" localSheetId="18">[10]INSS1!#REF!</definedName>
    <definedName name="__PAG2" localSheetId="7">[10]INSS1!#REF!</definedName>
    <definedName name="__PAG2" localSheetId="8">[10]INSS1!#REF!</definedName>
    <definedName name="__PAG5" localSheetId="0">[10]INSS1!#REF!</definedName>
    <definedName name="__PAG5" localSheetId="16">[10]INSS1!#REF!</definedName>
    <definedName name="__PAG5" localSheetId="18">[10]INSS1!#REF!</definedName>
    <definedName name="__PAG5" localSheetId="7">[10]INSS1!#REF!</definedName>
    <definedName name="__PAG5" localSheetId="8">[10]INSS1!#REF!</definedName>
    <definedName name="__pg10" localSheetId="0">[7]PRINC!#REF!</definedName>
    <definedName name="__pg10" localSheetId="16">[7]PRINC!#REF!</definedName>
    <definedName name="__pg10" localSheetId="18">[7]PRINC!#REF!</definedName>
    <definedName name="__pg10" localSheetId="7">[7]PRINC!#REF!</definedName>
    <definedName name="__pg10" localSheetId="8">[7]PRINC!#REF!</definedName>
    <definedName name="__pg11" localSheetId="0">[7]PRINC!#REF!</definedName>
    <definedName name="__pg11" localSheetId="16">[7]PRINC!#REF!</definedName>
    <definedName name="__pg11" localSheetId="18">[7]PRINC!#REF!</definedName>
    <definedName name="__pg11" localSheetId="7">[7]PRINC!#REF!</definedName>
    <definedName name="__pg11" localSheetId="8">[7]PRINC!#REF!</definedName>
    <definedName name="__pg12" localSheetId="0">[7]PRINC!#REF!</definedName>
    <definedName name="__pg12" localSheetId="16">[7]PRINC!#REF!</definedName>
    <definedName name="__pg12" localSheetId="18">[7]PRINC!#REF!</definedName>
    <definedName name="__pg12" localSheetId="7">[7]PRINC!#REF!</definedName>
    <definedName name="__pg12" localSheetId="8">[7]PRINC!#REF!</definedName>
    <definedName name="__pg13" localSheetId="0">[7]PRINC!#REF!</definedName>
    <definedName name="__pg13" localSheetId="16">[7]PRINC!#REF!</definedName>
    <definedName name="__pg13" localSheetId="18">[7]PRINC!#REF!</definedName>
    <definedName name="__pg13" localSheetId="7">[7]PRINC!#REF!</definedName>
    <definedName name="__pg13" localSheetId="8">[7]PRINC!#REF!</definedName>
    <definedName name="__pg14" localSheetId="0">[7]PRINC!#REF!</definedName>
    <definedName name="__pg14" localSheetId="16">[7]PRINC!#REF!</definedName>
    <definedName name="__pg14" localSheetId="18">[7]PRINC!#REF!</definedName>
    <definedName name="__pg14" localSheetId="7">[7]PRINC!#REF!</definedName>
    <definedName name="__pg14" localSheetId="8">[7]PRINC!#REF!</definedName>
    <definedName name="__pg15" localSheetId="0">[7]PRINC!#REF!</definedName>
    <definedName name="__pg15" localSheetId="16">[7]PRINC!#REF!</definedName>
    <definedName name="__pg15" localSheetId="18">[7]PRINC!#REF!</definedName>
    <definedName name="__pg15" localSheetId="7">[7]PRINC!#REF!</definedName>
    <definedName name="__pg15" localSheetId="8">[7]PRINC!#REF!</definedName>
    <definedName name="__pg16" localSheetId="0">[7]PRINC!#REF!</definedName>
    <definedName name="__pg16" localSheetId="16">[7]PRINC!#REF!</definedName>
    <definedName name="__pg16" localSheetId="18">[7]PRINC!#REF!</definedName>
    <definedName name="__pg16" localSheetId="7">[7]PRINC!#REF!</definedName>
    <definedName name="__pg16" localSheetId="8">[7]PRINC!#REF!</definedName>
    <definedName name="__pg4" localSheetId="0">[7]PRINC!#REF!</definedName>
    <definedName name="__pg4" localSheetId="16">[7]PRINC!#REF!</definedName>
    <definedName name="__pg4" localSheetId="18">[7]PRINC!#REF!</definedName>
    <definedName name="__pg4" localSheetId="7">[7]PRINC!#REF!</definedName>
    <definedName name="__pg4" localSheetId="8">[7]PRINC!#REF!</definedName>
    <definedName name="__pg5" localSheetId="0">[7]PRINC!#REF!</definedName>
    <definedName name="__pg5" localSheetId="16">[7]PRINC!#REF!</definedName>
    <definedName name="__pg5" localSheetId="18">[7]PRINC!#REF!</definedName>
    <definedName name="__pg5" localSheetId="7">[7]PRINC!#REF!</definedName>
    <definedName name="__pg5" localSheetId="8">[7]PRINC!#REF!</definedName>
    <definedName name="__pg6" localSheetId="0">[7]PRINC!#REF!</definedName>
    <definedName name="__pg6" localSheetId="16">[7]PRINC!#REF!</definedName>
    <definedName name="__pg6" localSheetId="18">[7]PRINC!#REF!</definedName>
    <definedName name="__pg6" localSheetId="7">[7]PRINC!#REF!</definedName>
    <definedName name="__pg6" localSheetId="8">[7]PRINC!#REF!</definedName>
    <definedName name="__pg7" localSheetId="0">[7]PRINC!#REF!</definedName>
    <definedName name="__pg7" localSheetId="16">[7]PRINC!#REF!</definedName>
    <definedName name="__pg7" localSheetId="18">[7]PRINC!#REF!</definedName>
    <definedName name="__pg7" localSheetId="7">[7]PRINC!#REF!</definedName>
    <definedName name="__pg7" localSheetId="8">[7]PRINC!#REF!</definedName>
    <definedName name="__pg8" localSheetId="0">[7]PRINC!#REF!</definedName>
    <definedName name="__pg8" localSheetId="16">[7]PRINC!#REF!</definedName>
    <definedName name="__pg8" localSheetId="18">[7]PRINC!#REF!</definedName>
    <definedName name="__pg8" localSheetId="7">[7]PRINC!#REF!</definedName>
    <definedName name="__pg8" localSheetId="8">[7]PRINC!#REF!</definedName>
    <definedName name="__pg9" localSheetId="0">[7]PRINC!#REF!</definedName>
    <definedName name="__pg9" localSheetId="16">[7]PRINC!#REF!</definedName>
    <definedName name="__pg9" localSheetId="18">[7]PRINC!#REF!</definedName>
    <definedName name="__pg9" localSheetId="7">[7]PRINC!#REF!</definedName>
    <definedName name="__pg9" localSheetId="8">[7]PRINC!#REF!</definedName>
    <definedName name="__QR1" localSheetId="15">#REF!</definedName>
    <definedName name="__QR1" localSheetId="16">#REF!</definedName>
    <definedName name="__QR10" localSheetId="15">#REF!</definedName>
    <definedName name="__QR10" localSheetId="16">#REF!</definedName>
    <definedName name="__QR11" localSheetId="15">#REF!</definedName>
    <definedName name="__QR11" localSheetId="16">#REF!</definedName>
    <definedName name="__QR12" localSheetId="15">#REF!</definedName>
    <definedName name="__QR12" localSheetId="16">#REF!</definedName>
    <definedName name="__QR2" localSheetId="15">#REF!</definedName>
    <definedName name="__QR2" localSheetId="16">#REF!</definedName>
    <definedName name="__QR3" localSheetId="15">#REF!</definedName>
    <definedName name="__QR3" localSheetId="16">#REF!</definedName>
    <definedName name="__QR4" localSheetId="15">#REF!</definedName>
    <definedName name="__QR4" localSheetId="16">#REF!</definedName>
    <definedName name="__QR5" localSheetId="15">#REF!</definedName>
    <definedName name="__QR5" localSheetId="16">#REF!</definedName>
    <definedName name="__QR6" localSheetId="15">#REF!</definedName>
    <definedName name="__QR6" localSheetId="16">#REF!</definedName>
    <definedName name="__QR7" localSheetId="15">#REF!</definedName>
    <definedName name="__QR7" localSheetId="16">#REF!</definedName>
    <definedName name="__QR8" localSheetId="15">#REF!</definedName>
    <definedName name="__QR8" localSheetId="16">#REF!</definedName>
    <definedName name="__QR9" localSheetId="15">#REF!</definedName>
    <definedName name="__QR9" localSheetId="16">#REF!</definedName>
    <definedName name="__QUA2" localSheetId="0">[11]CP!#REF!</definedName>
    <definedName name="__QUA2" localSheetId="16">[11]CP!#REF!</definedName>
    <definedName name="__QUA2" localSheetId="18">[11]CP!#REF!</definedName>
    <definedName name="__QUA2" localSheetId="7">[11]CP!#REF!</definedName>
    <definedName name="__QUA2" localSheetId="8">[11]CP!#REF!</definedName>
    <definedName name="__QUA3" localSheetId="0">[11]CP!#REF!</definedName>
    <definedName name="__QUA3" localSheetId="16">[11]CP!#REF!</definedName>
    <definedName name="__QUA3" localSheetId="18">[11]CP!#REF!</definedName>
    <definedName name="__QUA3" localSheetId="7">[11]CP!#REF!</definedName>
    <definedName name="__QUA3" localSheetId="8">[11]CP!#REF!</definedName>
    <definedName name="__QUA4" localSheetId="0">[11]CP!#REF!</definedName>
    <definedName name="__QUA4" localSheetId="16">[11]CP!#REF!</definedName>
    <definedName name="__QUA4" localSheetId="18">[11]CP!#REF!</definedName>
    <definedName name="__QUA4" localSheetId="7">[11]CP!#REF!</definedName>
    <definedName name="__QUA4" localSheetId="8">[11]CP!#REF!</definedName>
    <definedName name="__QUA5" localSheetId="0">[11]CP!#REF!</definedName>
    <definedName name="__QUA5" localSheetId="16">[11]CP!#REF!</definedName>
    <definedName name="__QUA5" localSheetId="18">[11]CP!#REF!</definedName>
    <definedName name="__QUA5" localSheetId="7">[11]CP!#REF!</definedName>
    <definedName name="__QUA5" localSheetId="8">[11]CP!#REF!</definedName>
    <definedName name="_1_123Grap" localSheetId="0" hidden="1">[12]ICATU!#REF!</definedName>
    <definedName name="_1_123Grap" localSheetId="16" hidden="1">[12]ICATU!#REF!</definedName>
    <definedName name="_1_123Grap" localSheetId="18" hidden="1">[13]ICATU!#REF!</definedName>
    <definedName name="_1_123Grap" localSheetId="5" hidden="1">[12]ICATU!#REF!</definedName>
    <definedName name="_1_123Grap" localSheetId="6" hidden="1">[12]ICATU!#REF!</definedName>
    <definedName name="_1_123Grap" localSheetId="7" hidden="1">[12]ICATU!#REF!</definedName>
    <definedName name="_1_123Grap" localSheetId="8" hidden="1">[12]ICATU!#REF!</definedName>
    <definedName name="_1_123Grap" localSheetId="9" hidden="1">[12]ICATU!#REF!</definedName>
    <definedName name="_1_123Grap" localSheetId="10" hidden="1">[12]ICATU!#REF!</definedName>
    <definedName name="_1_123Grap" localSheetId="13" hidden="1">[12]ICATU!#REF!</definedName>
    <definedName name="_1_US">"Dolar Exchange"</definedName>
    <definedName name="_15_Nov" localSheetId="0">#REF!</definedName>
    <definedName name="_15_Nov" localSheetId="16">#REF!</definedName>
    <definedName name="_15_Nov" localSheetId="18">#REF!</definedName>
    <definedName name="_15_Nov" localSheetId="7">#REF!</definedName>
    <definedName name="_15_Nov" localSheetId="8">#REF!</definedName>
    <definedName name="_15_Nov2" localSheetId="0">#REF!</definedName>
    <definedName name="_15_Nov2" localSheetId="16">#REF!</definedName>
    <definedName name="_15_Nov2" localSheetId="18">#REF!</definedName>
    <definedName name="_15_Nov2" localSheetId="7">#REF!</definedName>
    <definedName name="_15_Nov2" localSheetId="8">#REF!</definedName>
    <definedName name="_15_Out" localSheetId="0">#REF!</definedName>
    <definedName name="_15_Out" localSheetId="16">#REF!</definedName>
    <definedName name="_15_Out" localSheetId="18">#REF!</definedName>
    <definedName name="_15_Out" localSheetId="7">#REF!</definedName>
    <definedName name="_15_Out" localSheetId="8">#REF!</definedName>
    <definedName name="_28_Ago_00" localSheetId="0">#REF!</definedName>
    <definedName name="_28_Ago_00" localSheetId="16">#REF!</definedName>
    <definedName name="_28_Ago_00" localSheetId="18">#REF!</definedName>
    <definedName name="_28_Ago_00" localSheetId="7">#REF!</definedName>
    <definedName name="_28_Ago_00" localSheetId="8">#REF!</definedName>
    <definedName name="_3" localSheetId="0">'[14]Mapa de Custo Jun.2003'!#REF!</definedName>
    <definedName name="_3" localSheetId="16">'[14]Mapa de Custo Jun.2003'!#REF!</definedName>
    <definedName name="_3" localSheetId="18">'[14]Mapa de Custo Jun.2003'!#REF!</definedName>
    <definedName name="_3" localSheetId="7">'[14]Mapa de Custo Jun.2003'!#REF!</definedName>
    <definedName name="_3" localSheetId="8">'[14]Mapa de Custo Jun.2003'!#REF!</definedName>
    <definedName name="_30_09_00" localSheetId="0">#REF!</definedName>
    <definedName name="_30_09_00" localSheetId="16">#REF!</definedName>
    <definedName name="_30_09_00" localSheetId="18">#REF!</definedName>
    <definedName name="_30_09_00" localSheetId="7">#REF!</definedName>
    <definedName name="_30_09_00" localSheetId="8">#REF!</definedName>
    <definedName name="_31_07_97" localSheetId="0">#REF!</definedName>
    <definedName name="_31_07_97" localSheetId="16">#REF!</definedName>
    <definedName name="_31_07_97" localSheetId="18">#REF!</definedName>
    <definedName name="_31_07_97" localSheetId="7">#REF!</definedName>
    <definedName name="_31_07_97" localSheetId="8">#REF!</definedName>
    <definedName name="_31_08_2000" localSheetId="0">#REF!</definedName>
    <definedName name="_31_08_2000" localSheetId="16">#REF!</definedName>
    <definedName name="_31_08_2000" localSheetId="18">#REF!</definedName>
    <definedName name="_31_08_2000" localSheetId="7">#REF!</definedName>
    <definedName name="_31_08_2000" localSheetId="8">#REF!</definedName>
    <definedName name="_bal01">[15]BALANCETE!$A$1:$L$673</definedName>
    <definedName name="_bal0196">[9]Plan1!$A$1:$F$238</definedName>
    <definedName name="_bal0296">[9]Plan1!$A$1:$F$238</definedName>
    <definedName name="_Bal0497">[9]Plan1!$A$1:$F$517</definedName>
    <definedName name="_bal1196">[9]Plan1!$A$1:$F$596</definedName>
    <definedName name="_bdg2000">[9]Plan1!$A$1:$AH$101</definedName>
    <definedName name="_DAT1" localSheetId="0">#REF!</definedName>
    <definedName name="_DAT1" localSheetId="16">#REF!</definedName>
    <definedName name="_DAT1" localSheetId="18">#REF!</definedName>
    <definedName name="_DAT1" localSheetId="7">#REF!</definedName>
    <definedName name="_DAT1" localSheetId="8">#REF!</definedName>
    <definedName name="_DAT10" localSheetId="0">#REF!</definedName>
    <definedName name="_DAT10" localSheetId="16">#REF!</definedName>
    <definedName name="_DAT10" localSheetId="18">#REF!</definedName>
    <definedName name="_DAT10" localSheetId="7">#REF!</definedName>
    <definedName name="_DAT10" localSheetId="8">#REF!</definedName>
    <definedName name="_DAT11" localSheetId="0">#REF!</definedName>
    <definedName name="_DAT11" localSheetId="16">#REF!</definedName>
    <definedName name="_DAT11" localSheetId="18">#REF!</definedName>
    <definedName name="_DAT11" localSheetId="7">#REF!</definedName>
    <definedName name="_DAT11" localSheetId="8">#REF!</definedName>
    <definedName name="_DAT12" localSheetId="0">#REF!</definedName>
    <definedName name="_DAT12" localSheetId="16">#REF!</definedName>
    <definedName name="_DAT12" localSheetId="18">#REF!</definedName>
    <definedName name="_DAT12" localSheetId="7">#REF!</definedName>
    <definedName name="_DAT12" localSheetId="8">#REF!</definedName>
    <definedName name="_DAT2" localSheetId="0">#REF!</definedName>
    <definedName name="_DAT2" localSheetId="16">#REF!</definedName>
    <definedName name="_DAT2" localSheetId="18">#REF!</definedName>
    <definedName name="_DAT2" localSheetId="7">#REF!</definedName>
    <definedName name="_DAT2" localSheetId="8">#REF!</definedName>
    <definedName name="_DAT3" localSheetId="0">#REF!</definedName>
    <definedName name="_DAT3" localSheetId="16">#REF!</definedName>
    <definedName name="_DAT3" localSheetId="18">#REF!</definedName>
    <definedName name="_DAT3" localSheetId="7">#REF!</definedName>
    <definedName name="_DAT3" localSheetId="8">#REF!</definedName>
    <definedName name="_DAT4" localSheetId="0">#REF!</definedName>
    <definedName name="_DAT4" localSheetId="16">#REF!</definedName>
    <definedName name="_DAT4" localSheetId="18">#REF!</definedName>
    <definedName name="_DAT4" localSheetId="7">#REF!</definedName>
    <definedName name="_DAT4" localSheetId="8">#REF!</definedName>
    <definedName name="_DAT5" localSheetId="0">#REF!</definedName>
    <definedName name="_DAT5" localSheetId="16">#REF!</definedName>
    <definedName name="_DAT5" localSheetId="18">#REF!</definedName>
    <definedName name="_DAT5" localSheetId="7">#REF!</definedName>
    <definedName name="_DAT5" localSheetId="8">#REF!</definedName>
    <definedName name="_DAT6" localSheetId="0">#REF!</definedName>
    <definedName name="_DAT6" localSheetId="16">#REF!</definedName>
    <definedName name="_DAT6" localSheetId="18">#REF!</definedName>
    <definedName name="_DAT6" localSheetId="7">#REF!</definedName>
    <definedName name="_DAT6" localSheetId="8">#REF!</definedName>
    <definedName name="_DAT7" localSheetId="0">#REF!</definedName>
    <definedName name="_DAT7" localSheetId="16">#REF!</definedName>
    <definedName name="_DAT7" localSheetId="18">#REF!</definedName>
    <definedName name="_DAT7" localSheetId="7">#REF!</definedName>
    <definedName name="_DAT7" localSheetId="8">#REF!</definedName>
    <definedName name="_DAT8" localSheetId="0">#REF!</definedName>
    <definedName name="_DAT8" localSheetId="16">#REF!</definedName>
    <definedName name="_DAT8" localSheetId="18">#REF!</definedName>
    <definedName name="_DAT8" localSheetId="7">#REF!</definedName>
    <definedName name="_DAT8" localSheetId="8">#REF!</definedName>
    <definedName name="_DAT9" localSheetId="0">#REF!</definedName>
    <definedName name="_DAT9" localSheetId="16">#REF!</definedName>
    <definedName name="_DAT9" localSheetId="18">#REF!</definedName>
    <definedName name="_DAT9" localSheetId="7">#REF!</definedName>
    <definedName name="_DAT9" localSheetId="8">#REF!</definedName>
    <definedName name="_Dist_Values" localSheetId="0" hidden="1">#REF!</definedName>
    <definedName name="_Dist_Values" localSheetId="16" hidden="1">#REF!</definedName>
    <definedName name="_Dist_Values" localSheetId="18" hidden="1">#REF!</definedName>
    <definedName name="_Dist_Values" localSheetId="5" hidden="1">#REF!</definedName>
    <definedName name="_Dist_Values" localSheetId="6" hidden="1">#REF!</definedName>
    <definedName name="_Dist_Values" localSheetId="7" hidden="1">#REF!</definedName>
    <definedName name="_Dist_Values" localSheetId="8" hidden="1">#REF!</definedName>
    <definedName name="_Dist_Values" localSheetId="9" hidden="1">#REF!</definedName>
    <definedName name="_Dist_Values" localSheetId="10" hidden="1">#REF!</definedName>
    <definedName name="_Dist_Values" localSheetId="13" hidden="1">#REF!</definedName>
    <definedName name="_Fill" localSheetId="0" hidden="1">#REF!</definedName>
    <definedName name="_Fill" localSheetId="16" hidden="1">#REF!</definedName>
    <definedName name="_Fill" localSheetId="18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3" hidden="1">#REF!</definedName>
    <definedName name="_xlnm._FilterDatabase" localSheetId="8" hidden="1">'6. Estrutura de Capital'!$AB$2:$AB$29</definedName>
    <definedName name="_fu1" localSheetId="0">'[5]Detailed Adjustments'!#REF!</definedName>
    <definedName name="_fu1" localSheetId="16">'[5]Detailed Adjustments'!#REF!</definedName>
    <definedName name="_fu1" localSheetId="18">'[5]Detailed Adjustments'!#REF!</definedName>
    <definedName name="_fu1" localSheetId="7">'[5]Detailed Adjustments'!#REF!</definedName>
    <definedName name="_fu1" localSheetId="8">'[5]Detailed Adjustments'!#REF!</definedName>
    <definedName name="_GOTO_A1_" localSheetId="0">#REF!</definedName>
    <definedName name="_GOTO_A1_" localSheetId="16">#REF!</definedName>
    <definedName name="_GOTO_A1_" localSheetId="18">#REF!</definedName>
    <definedName name="_GOTO_A1_" localSheetId="7">#REF!</definedName>
    <definedName name="_GOTO_A1_" localSheetId="8">#REF!</definedName>
    <definedName name="_hsd1" localSheetId="0">'[6]Summary Information'!#REF!</definedName>
    <definedName name="_hsd1" localSheetId="16">'[6]Summary Information'!#REF!</definedName>
    <definedName name="_hsd1" localSheetId="18">'[6]Summary Information'!#REF!</definedName>
    <definedName name="_hsd1" localSheetId="7">'[6]Summary Information'!#REF!</definedName>
    <definedName name="_hsd1" localSheetId="8">'[6]Summary Information'!#REF!</definedName>
    <definedName name="_I380008">'[16]protestos SP'!$A$1:$F$4</definedName>
    <definedName name="_KC1">[17]CRITERIOS!$A$1:$A$2</definedName>
    <definedName name="_KC10">[18]CRITERIOS!$A$19:$A$20</definedName>
    <definedName name="_KC101">[19]CRITERIOS!$A$129:$A$130</definedName>
    <definedName name="_KC102">[20]CRITERIOS!$A$131:$A$132</definedName>
    <definedName name="_KC103">[20]CRITERIOS!$A$135:$A$136</definedName>
    <definedName name="_KC105">[20]CRITERIOS!$A$133:$A$134</definedName>
    <definedName name="_KC106">[20]CRITERIOS!$A$141:$A$142</definedName>
    <definedName name="_KC107">[20]CRITERIOS!$A$137:$A$138</definedName>
    <definedName name="_KC108">[20]CRITERIOS!$A$139:$A$140</definedName>
    <definedName name="_KC109">[20]CRITERIOS!$A$143:$A$144</definedName>
    <definedName name="_KC11">[18]CRITERIOS!$A$21:$A$22</definedName>
    <definedName name="_KC12">[18]CRITERIOS!$A$23:$A$24</definedName>
    <definedName name="_KC13">[18]CRITERIOS!$A$25:$A$26</definedName>
    <definedName name="_KC137">[20]CRITERIOS!$A$157:$A$158</definedName>
    <definedName name="_KC138">[20]CRITERIOS!$A$159:$A$160</definedName>
    <definedName name="_KC14">[18]CRITERIOS!$A$27:$A$28</definedName>
    <definedName name="_KC140">[20]CRITERIOS!$A$149:$A$150</definedName>
    <definedName name="_KC145">[20]CRITERIOS!$A$147:$A$148</definedName>
    <definedName name="_KC146">[20]CRITERIOS!$A$151:$A$152</definedName>
    <definedName name="_KC147">[20]CRITERIOS!$A$153:$A$154</definedName>
    <definedName name="_KC148">[20]CRITERIOS!$A$145:$A$146</definedName>
    <definedName name="_KC149">[20]CRITERIOS!$A$155:$A$156</definedName>
    <definedName name="_KC15">[18]CRITERIOS!$A$29:$A$30</definedName>
    <definedName name="_KC155">[20]CRITERIOS!$A$161:$A$162</definedName>
    <definedName name="_KC16">[18]CRITERIOS!$A$31:$A$32</definedName>
    <definedName name="_KC164">[17]CRITERIOS!$A$163:$A$164</definedName>
    <definedName name="_KC165">[17]CRITERIOS!$A$165:$A$166</definedName>
    <definedName name="_KC166">[18]CRITERIOS!$A$167:$A$168</definedName>
    <definedName name="_KC167">[18]CRITERIOS!$A$169:$A$170</definedName>
    <definedName name="_KC168">[18]CRITERIOS!$A$171:$A$172</definedName>
    <definedName name="_KC169">[18]CRITERIOS!$A$173:$A$174</definedName>
    <definedName name="_KC17">[18]CRITERIOS!$A$33:$A$34</definedName>
    <definedName name="_KC170">[18]CRITERIOS!$A$175:$A$176</definedName>
    <definedName name="_KC171">[18]CRITERIOS!$A$177:$A$178</definedName>
    <definedName name="_KC172">[18]CRITERIOS!$A$179:$A$180</definedName>
    <definedName name="_KC18">[18]CRITERIOS!$A$35:$A$36</definedName>
    <definedName name="_KC19">[18]CRITERIOS!$A$37:$A$38</definedName>
    <definedName name="_KC2">[18]CRITERIOS!$A$3:$A$4</definedName>
    <definedName name="_KC20">[18]CRITERIOS!$A$39:$A$40</definedName>
    <definedName name="_KC21">[18]CRITERIOS!$A$41:$A$42</definedName>
    <definedName name="_KC22">[18]CRITERIOS!$A$43:$A$44</definedName>
    <definedName name="_KC23">[18]CRITERIOS!$A$45:$A$46</definedName>
    <definedName name="_KC24">[18]CRITERIOS!$A$47:$A$48</definedName>
    <definedName name="_KC25">[17]CRITERIOS!$A$49:$A$50</definedName>
    <definedName name="_KC26">[17]CRITERIOS!$A$51:$A$52</definedName>
    <definedName name="_KC27">[17]CRITERIOS!$A$53:$A$54</definedName>
    <definedName name="_KC28">[17]CRITERIOS!$A$55:$A$56</definedName>
    <definedName name="_KC29">[17]CRITERIOS!$A$57:$A$58</definedName>
    <definedName name="_KC3">[18]CRITERIOS!$A$5:$A$6</definedName>
    <definedName name="_KC30">[18]CRITERIOS!$A$59:$A$60</definedName>
    <definedName name="_KC31">[18]CRITERIOS!$A$61:$A$62</definedName>
    <definedName name="_KC32">[17]CRITERIOS!$A$63:$A$64</definedName>
    <definedName name="_KC33">[17]CRITERIOS!$A$65:$A$66</definedName>
    <definedName name="_KC34">[17]CRITERIOS!$A$67:$A$68</definedName>
    <definedName name="_KC35">[18]CRITERIOS!$A$69:$A$70</definedName>
    <definedName name="_KC36">[18]CRITERIOS!$A$71:$A$72</definedName>
    <definedName name="_KC37">[18]CRITERIOS!$A$73:$A$74</definedName>
    <definedName name="_KC38">[18]CRITERIOS!$A$75:$A$76</definedName>
    <definedName name="_KC39">[20]CRITERIOS!$A$77:$A$78</definedName>
    <definedName name="_KC4">[18]CRITERIOS!$A$7:$A$8</definedName>
    <definedName name="_KC40">[18]CRITERIOS!$A$79:$A$80</definedName>
    <definedName name="_KC41">[20]CRITERIOS!$A$81:$A$82</definedName>
    <definedName name="_KC42">[20]CRITERIOS!$A$83:$A$84</definedName>
    <definedName name="_KC43">[20]CRITERIOS!$A$85:$A$86</definedName>
    <definedName name="_KC44">[20]CRITERIOS!$A$87:$A$88</definedName>
    <definedName name="_KC45">[18]CRITERIOS!$A$89:$A$90</definedName>
    <definedName name="_KC46">[18]CRITERIOS!$A$91:$A$92</definedName>
    <definedName name="_KC47">[18]CRITERIOS!$A$93:$A$94</definedName>
    <definedName name="_KC48">[18]CRITERIOS!$A$95:$A$96</definedName>
    <definedName name="_KC49">[18]CRITERIOS!$A$97:$A$98</definedName>
    <definedName name="_KC5">[18]CRITERIOS!$A$9:$A$10</definedName>
    <definedName name="_KC50">[18]CRITERIOS!$A$99:$A$100</definedName>
    <definedName name="_KC51">[18]CRITERIOS!$A$101:$A$102</definedName>
    <definedName name="_KC52">[18]CRITERIOS!$A$103:$A$104</definedName>
    <definedName name="_KC53">[18]CRITERIOS!$A$105:$A$106</definedName>
    <definedName name="_KC54">[18]CRITERIOS!$A$107:$A$108</definedName>
    <definedName name="_KC55">[18]CRITERIOS!$A$109:$A$110</definedName>
    <definedName name="_KC56">[20]CRITERIOS!$A$111:$A$112</definedName>
    <definedName name="_KC57">[18]CRITERIOS!$A$113:$A$114</definedName>
    <definedName name="_KC58">[18]CRITERIOS!$A$115:$A$116</definedName>
    <definedName name="_KC59">[18]CRITERIOS!$A$117:$A$118</definedName>
    <definedName name="_KC6">[18]CRITERIOS!$A$11:$A$12</definedName>
    <definedName name="_KC60">[17]CRITERIOS!$A$119:$A$120</definedName>
    <definedName name="_KC61">[20]CRITERIOS!$A$121:$A$122</definedName>
    <definedName name="_KC62">[18]CRITERIOS!$A$123:$A$124</definedName>
    <definedName name="_KC63">[18]CRITERIOS!$A$125:$A$126</definedName>
    <definedName name="_KC64">[17]CRITERIOS!$A$127:$A$128</definedName>
    <definedName name="_KC7">[18]CRITERIOS!$A$13:$A$14</definedName>
    <definedName name="_KC8">[18]CRITERIOS!$A$15:$A$16</definedName>
    <definedName name="_KC9">[18]CRITERIOS!$A$17:$A$18</definedName>
    <definedName name="_Key1" localSheetId="0" hidden="1">#REF!</definedName>
    <definedName name="_Key1" localSheetId="16" hidden="1">#REF!</definedName>
    <definedName name="_Key1" localSheetId="18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3" hidden="1">#REF!</definedName>
    <definedName name="_Key2" localSheetId="0" hidden="1">#REF!</definedName>
    <definedName name="_Key2" localSheetId="16" hidden="1">#REF!</definedName>
    <definedName name="_Key2" localSheetId="18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0" hidden="1">#REF!</definedName>
    <definedName name="_Key2" localSheetId="13" hidden="1">#REF!</definedName>
    <definedName name="_L" localSheetId="4">{#N/A,#N/A,FALSE,"Aging Summary";#N/A,#N/A,FALSE,"Ratio Analysis";#N/A,#N/A,FALSE,"Test 120 Day Accts";#N/A,#N/A,FALSE,"Tickmarks"}</definedName>
    <definedName name="_L" localSheetId="6">{#N/A,#N/A,FALSE,"Aging Summary";#N/A,#N/A,FALSE,"Ratio Analysis";#N/A,#N/A,FALSE,"Test 120 Day Accts";#N/A,#N/A,FALSE,"Tickmarks"}</definedName>
    <definedName name="_L">{#N/A,#N/A,FALSE,"Aging Summary";#N/A,#N/A,FALSE,"Ratio Analysis";#N/A,#N/A,FALSE,"Test 120 Day Accts";#N/A,#N/A,FALSE,"Tickmarks"}</definedName>
    <definedName name="_MENUBRANCH_MEN" localSheetId="0">#REF!</definedName>
    <definedName name="_MENUBRANCH_MEN" localSheetId="16">#REF!</definedName>
    <definedName name="_MENUBRANCH_MEN" localSheetId="18">#REF!</definedName>
    <definedName name="_MENUBRANCH_MEN" localSheetId="7">#REF!</definedName>
    <definedName name="_MENUBRANCH_MEN" localSheetId="8">#REF!</definedName>
    <definedName name="_NS1000570" localSheetId="0">#REF!</definedName>
    <definedName name="_NS1000570" localSheetId="16">#REF!</definedName>
    <definedName name="_NS1000570" localSheetId="18">#REF!</definedName>
    <definedName name="_NS1000570" localSheetId="7">#REF!</definedName>
    <definedName name="_NS1000570" localSheetId="8">#REF!</definedName>
    <definedName name="_NS1011866" localSheetId="0">#REF!</definedName>
    <definedName name="_NS1011866" localSheetId="16">#REF!</definedName>
    <definedName name="_NS1011866" localSheetId="18">#REF!</definedName>
    <definedName name="_NS1011866" localSheetId="7">#REF!</definedName>
    <definedName name="_NS1011866" localSheetId="8">#REF!</definedName>
    <definedName name="_NS970074" localSheetId="0">#REF!</definedName>
    <definedName name="_NS970074" localSheetId="16">#REF!</definedName>
    <definedName name="_NS970074" localSheetId="18">#REF!</definedName>
    <definedName name="_NS970074" localSheetId="7">#REF!</definedName>
    <definedName name="_NS970074" localSheetId="8">#REF!</definedName>
    <definedName name="_ns987839" localSheetId="0">#REF!</definedName>
    <definedName name="_ns987839" localSheetId="16">#REF!</definedName>
    <definedName name="_ns987839" localSheetId="18">#REF!</definedName>
    <definedName name="_ns987839" localSheetId="7">#REF!</definedName>
    <definedName name="_ns987839" localSheetId="8">#REF!</definedName>
    <definedName name="_NS987844" localSheetId="0">#REF!</definedName>
    <definedName name="_NS987844" localSheetId="16">#REF!</definedName>
    <definedName name="_NS987844" localSheetId="18">#REF!</definedName>
    <definedName name="_NS987844" localSheetId="7">#REF!</definedName>
    <definedName name="_NS987844" localSheetId="8">#REF!</definedName>
    <definedName name="_Order1" hidden="1">255</definedName>
    <definedName name="_Order2" hidden="1">255</definedName>
    <definedName name="_PG1" localSheetId="0">'[21]Adtos Diversos'!#REF!</definedName>
    <definedName name="_PG1" localSheetId="16">'[21]Adtos Diversos'!#REF!</definedName>
    <definedName name="_PG1" localSheetId="18">'[21]Adtos Diversos'!#REF!</definedName>
    <definedName name="_PG1" localSheetId="7">'[21]Adtos Diversos'!#REF!</definedName>
    <definedName name="_PG1" localSheetId="8">'[21]Adtos Diversos'!#REF!</definedName>
    <definedName name="_PG2" localSheetId="0">'[21]Adtos Diversos'!#REF!</definedName>
    <definedName name="_PG2" localSheetId="16">'[21]Adtos Diversos'!#REF!</definedName>
    <definedName name="_PG2" localSheetId="18">'[21]Adtos Diversos'!#REF!</definedName>
    <definedName name="_PG2" localSheetId="7">'[21]Adtos Diversos'!#REF!</definedName>
    <definedName name="_PG2" localSheetId="8">'[21]Adtos Diversos'!#REF!</definedName>
    <definedName name="_PG3">'[21]Adtos Diversos'!$J$44:$IV$16384</definedName>
    <definedName name="_QR1" localSheetId="15">#REF!</definedName>
    <definedName name="_QR1" localSheetId="16">#REF!</definedName>
    <definedName name="_QR10" localSheetId="15">#REF!</definedName>
    <definedName name="_QR10" localSheetId="16">#REF!</definedName>
    <definedName name="_QR11" localSheetId="15">#REF!</definedName>
    <definedName name="_QR11" localSheetId="16">#REF!</definedName>
    <definedName name="_QR12" localSheetId="15">#REF!</definedName>
    <definedName name="_QR12" localSheetId="16">#REF!</definedName>
    <definedName name="_QR2" localSheetId="15">#REF!</definedName>
    <definedName name="_QR2" localSheetId="16">#REF!</definedName>
    <definedName name="_QR3" localSheetId="15">#REF!</definedName>
    <definedName name="_QR3" localSheetId="16">#REF!</definedName>
    <definedName name="_QR4" localSheetId="15">#REF!</definedName>
    <definedName name="_QR4" localSheetId="16">#REF!</definedName>
    <definedName name="_QR5" localSheetId="15">#REF!</definedName>
    <definedName name="_QR5" localSheetId="16">#REF!</definedName>
    <definedName name="_QR6" localSheetId="15">#REF!</definedName>
    <definedName name="_QR6" localSheetId="16">#REF!</definedName>
    <definedName name="_QR7" localSheetId="15">#REF!</definedName>
    <definedName name="_QR7" localSheetId="16">#REF!</definedName>
    <definedName name="_QR8" localSheetId="15">#REF!</definedName>
    <definedName name="_QR8" localSheetId="16">#REF!</definedName>
    <definedName name="_QR9" localSheetId="15">#REF!</definedName>
    <definedName name="_QR9" localSheetId="16">#REF!</definedName>
    <definedName name="_R" localSheetId="0">#REF!</definedName>
    <definedName name="_R" localSheetId="16">#REF!</definedName>
    <definedName name="_R" localSheetId="18">#REF!</definedName>
    <definedName name="_R" localSheetId="7">#REF!</definedName>
    <definedName name="_R" localSheetId="8">#REF!</definedName>
    <definedName name="_res01">'[22]Resultado mês a mês'!$A$1:$S$1772</definedName>
    <definedName name="_Res1">'[23]Result.Consolid'!$A$1:$IV$65536</definedName>
    <definedName name="_res11">'[24]Resultado mês a mês'!$A$1:$R$1914</definedName>
    <definedName name="_SEM1">[25]Macro1!$B$1</definedName>
    <definedName name="_SEM2">[25]Macro1!$C$1</definedName>
    <definedName name="_Sort" localSheetId="0" hidden="1">#REF!</definedName>
    <definedName name="_Sort" localSheetId="16" hidden="1">#REF!</definedName>
    <definedName name="_Sort" localSheetId="18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3" hidden="1">#REF!</definedName>
    <definedName name="_Table1_In1" localSheetId="0" hidden="1">#REF!</definedName>
    <definedName name="_Table1_In1" localSheetId="16" hidden="1">#REF!</definedName>
    <definedName name="_Table1_In1" localSheetId="18" hidden="1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0" hidden="1">#REF!</definedName>
    <definedName name="_Table1_In1" localSheetId="13" hidden="1">#REF!</definedName>
    <definedName name="_Table1_Out" localSheetId="0" hidden="1">#REF!</definedName>
    <definedName name="_Table1_Out" localSheetId="16" hidden="1">#REF!</definedName>
    <definedName name="_Table1_Out" localSheetId="18" hidden="1">#REF!</definedName>
    <definedName name="_Table1_Out" localSheetId="1" hidden="1">#REF!</definedName>
    <definedName name="_Table1_Out" localSheetId="2" hidden="1">#REF!</definedName>
    <definedName name="_Table1_Out" localSheetId="3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0" hidden="1">#REF!</definedName>
    <definedName name="_Table1_Out" localSheetId="13" hidden="1">#REF!</definedName>
    <definedName name="_Table2_In1" localSheetId="0" hidden="1">#REF!</definedName>
    <definedName name="_Table2_In1" localSheetId="16" hidden="1">#REF!</definedName>
    <definedName name="_Table2_In1" localSheetId="18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localSheetId="4" hidden="1">#REF!</definedName>
    <definedName name="_Table2_In1" localSheetId="5" hidden="1">#REF!</definedName>
    <definedName name="_Table2_In1" localSheetId="6" hidden="1">#REF!</definedName>
    <definedName name="_Table2_In1" localSheetId="7" hidden="1">#REF!</definedName>
    <definedName name="_Table2_In1" localSheetId="8" hidden="1">#REF!</definedName>
    <definedName name="_Table2_In1" localSheetId="9" hidden="1">#REF!</definedName>
    <definedName name="_Table2_In1" localSheetId="10" hidden="1">#REF!</definedName>
    <definedName name="_Table2_In1" localSheetId="13" hidden="1">#REF!</definedName>
    <definedName name="_Table2_In2" localSheetId="0" hidden="1">#REF!</definedName>
    <definedName name="_Table2_In2" localSheetId="16" hidden="1">#REF!</definedName>
    <definedName name="_Table2_In2" localSheetId="18" hidden="1">#REF!</definedName>
    <definedName name="_Table2_In2" localSheetId="1" hidden="1">#REF!</definedName>
    <definedName name="_Table2_In2" localSheetId="2" hidden="1">#REF!</definedName>
    <definedName name="_Table2_In2" localSheetId="3" hidden="1">#REF!</definedName>
    <definedName name="_Table2_In2" localSheetId="4" hidden="1">#REF!</definedName>
    <definedName name="_Table2_In2" localSheetId="5" hidden="1">#REF!</definedName>
    <definedName name="_Table2_In2" localSheetId="6" hidden="1">#REF!</definedName>
    <definedName name="_Table2_In2" localSheetId="7" hidden="1">#REF!</definedName>
    <definedName name="_Table2_In2" localSheetId="8" hidden="1">#REF!</definedName>
    <definedName name="_Table2_In2" localSheetId="9" hidden="1">#REF!</definedName>
    <definedName name="_Table2_In2" localSheetId="10" hidden="1">#REF!</definedName>
    <definedName name="_Table2_In2" localSheetId="13" hidden="1">#REF!</definedName>
    <definedName name="_Table2_Out" localSheetId="0" hidden="1">#REF!</definedName>
    <definedName name="_Table2_Out" localSheetId="16" hidden="1">#REF!</definedName>
    <definedName name="_Table2_Out" localSheetId="18" hidden="1">#REF!</definedName>
    <definedName name="_Table2_Out" localSheetId="1" hidden="1">#REF!</definedName>
    <definedName name="_Table2_Out" localSheetId="2" hidden="1">#REF!</definedName>
    <definedName name="_Table2_Out" localSheetId="3" hidden="1">#REF!</definedName>
    <definedName name="_Table2_Out" localSheetId="4" hidden="1">#REF!</definedName>
    <definedName name="_Table2_Out" localSheetId="5" hidden="1">#REF!</definedName>
    <definedName name="_Table2_Out" localSheetId="6" hidden="1">#REF!</definedName>
    <definedName name="_Table2_Out" localSheetId="7" hidden="1">#REF!</definedName>
    <definedName name="_Table2_Out" localSheetId="8" hidden="1">#REF!</definedName>
    <definedName name="_Table2_Out" localSheetId="9" hidden="1">#REF!</definedName>
    <definedName name="_Table2_Out" localSheetId="10" hidden="1">#REF!</definedName>
    <definedName name="_Table2_Out" localSheetId="13" hidden="1">#REF!</definedName>
    <definedName name="_tax1" localSheetId="0">#REF!</definedName>
    <definedName name="_tax1" localSheetId="16">#REF!</definedName>
    <definedName name="_tax1" localSheetId="18">#REF!</definedName>
    <definedName name="_tax1" localSheetId="7">#REF!</definedName>
    <definedName name="_tax1" localSheetId="8">#REF!</definedName>
    <definedName name="_tax2" localSheetId="0">#REF!</definedName>
    <definedName name="_tax2" localSheetId="16">#REF!</definedName>
    <definedName name="_tax2" localSheetId="18">#REF!</definedName>
    <definedName name="_tax2" localSheetId="7">#REF!</definedName>
    <definedName name="_tax2" localSheetId="8">#REF!</definedName>
    <definedName name="_tax3" localSheetId="0">#REF!</definedName>
    <definedName name="_tax3" localSheetId="16">#REF!</definedName>
    <definedName name="_tax3" localSheetId="18">#REF!</definedName>
    <definedName name="_tax3" localSheetId="7">#REF!</definedName>
    <definedName name="_tax3" localSheetId="8">#REF!</definedName>
    <definedName name="_tax4" localSheetId="0">#REF!</definedName>
    <definedName name="_tax4" localSheetId="16">#REF!</definedName>
    <definedName name="_tax4" localSheetId="18">#REF!</definedName>
    <definedName name="_tax4" localSheetId="7">#REF!</definedName>
    <definedName name="_tax4" localSheetId="8">#REF!</definedName>
    <definedName name="_TE1" localSheetId="0">#REF!</definedName>
    <definedName name="_TE1" localSheetId="16">#REF!</definedName>
    <definedName name="_TE1" localSheetId="18">#REF!</definedName>
    <definedName name="_TE1" localSheetId="7">#REF!</definedName>
    <definedName name="_TE1" localSheetId="8">#REF!</definedName>
    <definedName name="_xx1" localSheetId="0">#REF!</definedName>
    <definedName name="_xx1" localSheetId="16">#REF!</definedName>
    <definedName name="_xx1" localSheetId="18">#REF!</definedName>
    <definedName name="_xx1" localSheetId="7">#REF!</definedName>
    <definedName name="_xx1" localSheetId="8">#REF!</definedName>
    <definedName name="_xx10" localSheetId="0">#REF!</definedName>
    <definedName name="_xx10" localSheetId="16">#REF!</definedName>
    <definedName name="_xx10" localSheetId="18">#REF!</definedName>
    <definedName name="_xx10" localSheetId="7">#REF!</definedName>
    <definedName name="_xx10" localSheetId="8">#REF!</definedName>
    <definedName name="_xx100" localSheetId="0">#REF!</definedName>
    <definedName name="_xx100" localSheetId="16">#REF!</definedName>
    <definedName name="_xx100" localSheetId="18">#REF!</definedName>
    <definedName name="_xx100" localSheetId="7">#REF!</definedName>
    <definedName name="_xx100" localSheetId="8">#REF!</definedName>
    <definedName name="_xx101" localSheetId="0">#REF!</definedName>
    <definedName name="_xx101" localSheetId="16">#REF!</definedName>
    <definedName name="_xx101" localSheetId="18">#REF!</definedName>
    <definedName name="_xx101" localSheetId="7">#REF!</definedName>
    <definedName name="_xx101" localSheetId="8">#REF!</definedName>
    <definedName name="_xx102" localSheetId="0">#REF!</definedName>
    <definedName name="_xx102" localSheetId="16">#REF!</definedName>
    <definedName name="_xx102" localSheetId="18">#REF!</definedName>
    <definedName name="_xx102" localSheetId="7">#REF!</definedName>
    <definedName name="_xx102" localSheetId="8">#REF!</definedName>
    <definedName name="_xx103" localSheetId="0">#REF!</definedName>
    <definedName name="_xx103" localSheetId="16">#REF!</definedName>
    <definedName name="_xx103" localSheetId="18">#REF!</definedName>
    <definedName name="_xx103" localSheetId="7">#REF!</definedName>
    <definedName name="_xx103" localSheetId="8">#REF!</definedName>
    <definedName name="_xx104" localSheetId="0">#REF!</definedName>
    <definedName name="_xx104" localSheetId="16">#REF!</definedName>
    <definedName name="_xx104" localSheetId="18">#REF!</definedName>
    <definedName name="_xx104" localSheetId="7">#REF!</definedName>
    <definedName name="_xx104" localSheetId="8">#REF!</definedName>
    <definedName name="_xx105" localSheetId="0">#REF!</definedName>
    <definedName name="_xx105" localSheetId="16">#REF!</definedName>
    <definedName name="_xx105" localSheetId="18">#REF!</definedName>
    <definedName name="_xx105" localSheetId="7">#REF!</definedName>
    <definedName name="_xx105" localSheetId="8">#REF!</definedName>
    <definedName name="_xx106" localSheetId="0">#REF!</definedName>
    <definedName name="_xx106" localSheetId="16">#REF!</definedName>
    <definedName name="_xx106" localSheetId="18">#REF!</definedName>
    <definedName name="_xx106" localSheetId="7">#REF!</definedName>
    <definedName name="_xx106" localSheetId="8">#REF!</definedName>
    <definedName name="_xx107" localSheetId="0">#REF!</definedName>
    <definedName name="_xx107" localSheetId="16">#REF!</definedName>
    <definedName name="_xx107" localSheetId="18">#REF!</definedName>
    <definedName name="_xx107" localSheetId="7">#REF!</definedName>
    <definedName name="_xx107" localSheetId="8">#REF!</definedName>
    <definedName name="_xx108" localSheetId="0">#REF!</definedName>
    <definedName name="_xx108" localSheetId="16">#REF!</definedName>
    <definedName name="_xx108" localSheetId="18">#REF!</definedName>
    <definedName name="_xx108" localSheetId="7">#REF!</definedName>
    <definedName name="_xx108" localSheetId="8">#REF!</definedName>
    <definedName name="_xx109" localSheetId="0">#REF!</definedName>
    <definedName name="_xx109" localSheetId="16">#REF!</definedName>
    <definedName name="_xx109" localSheetId="18">#REF!</definedName>
    <definedName name="_xx109" localSheetId="7">#REF!</definedName>
    <definedName name="_xx109" localSheetId="8">#REF!</definedName>
    <definedName name="_xx11" localSheetId="0">#REF!</definedName>
    <definedName name="_xx11" localSheetId="16">#REF!</definedName>
    <definedName name="_xx11" localSheetId="18">#REF!</definedName>
    <definedName name="_xx11" localSheetId="7">#REF!</definedName>
    <definedName name="_xx11" localSheetId="8">#REF!</definedName>
    <definedName name="_xx110" localSheetId="0">#REF!</definedName>
    <definedName name="_xx110" localSheetId="16">#REF!</definedName>
    <definedName name="_xx110" localSheetId="18">#REF!</definedName>
    <definedName name="_xx110" localSheetId="7">#REF!</definedName>
    <definedName name="_xx110" localSheetId="8">#REF!</definedName>
    <definedName name="_xx111" localSheetId="0">#REF!</definedName>
    <definedName name="_xx111" localSheetId="16">#REF!</definedName>
    <definedName name="_xx111" localSheetId="18">#REF!</definedName>
    <definedName name="_xx111" localSheetId="7">#REF!</definedName>
    <definedName name="_xx111" localSheetId="8">#REF!</definedName>
    <definedName name="_xx112" localSheetId="0">#REF!</definedName>
    <definedName name="_xx112" localSheetId="16">#REF!</definedName>
    <definedName name="_xx112" localSheetId="18">#REF!</definedName>
    <definedName name="_xx112" localSheetId="7">#REF!</definedName>
    <definedName name="_xx112" localSheetId="8">#REF!</definedName>
    <definedName name="_xx113" localSheetId="0">#REF!</definedName>
    <definedName name="_xx113" localSheetId="16">#REF!</definedName>
    <definedName name="_xx113" localSheetId="18">#REF!</definedName>
    <definedName name="_xx113" localSheetId="7">#REF!</definedName>
    <definedName name="_xx113" localSheetId="8">#REF!</definedName>
    <definedName name="_xx114" localSheetId="0">#REF!</definedName>
    <definedName name="_xx114" localSheetId="16">#REF!</definedName>
    <definedName name="_xx114" localSheetId="18">#REF!</definedName>
    <definedName name="_xx114" localSheetId="7">#REF!</definedName>
    <definedName name="_xx114" localSheetId="8">#REF!</definedName>
    <definedName name="_xx115" localSheetId="0">#REF!</definedName>
    <definedName name="_xx115" localSheetId="16">#REF!</definedName>
    <definedName name="_xx115" localSheetId="18">#REF!</definedName>
    <definedName name="_xx115" localSheetId="7">#REF!</definedName>
    <definedName name="_xx115" localSheetId="8">#REF!</definedName>
    <definedName name="_xx116" localSheetId="0">#REF!</definedName>
    <definedName name="_xx116" localSheetId="16">#REF!</definedName>
    <definedName name="_xx116" localSheetId="18">#REF!</definedName>
    <definedName name="_xx116" localSheetId="7">#REF!</definedName>
    <definedName name="_xx116" localSheetId="8">#REF!</definedName>
    <definedName name="_xx12" localSheetId="0">#REF!</definedName>
    <definedName name="_xx12" localSheetId="16">#REF!</definedName>
    <definedName name="_xx12" localSheetId="18">#REF!</definedName>
    <definedName name="_xx12" localSheetId="7">#REF!</definedName>
    <definedName name="_xx12" localSheetId="8">#REF!</definedName>
    <definedName name="_xx13" localSheetId="0">#REF!</definedName>
    <definedName name="_xx13" localSheetId="16">#REF!</definedName>
    <definedName name="_xx13" localSheetId="18">#REF!</definedName>
    <definedName name="_xx13" localSheetId="7">#REF!</definedName>
    <definedName name="_xx13" localSheetId="8">#REF!</definedName>
    <definedName name="_xx14" localSheetId="0">#REF!</definedName>
    <definedName name="_xx14" localSheetId="16">#REF!</definedName>
    <definedName name="_xx14" localSheetId="18">#REF!</definedName>
    <definedName name="_xx14" localSheetId="7">#REF!</definedName>
    <definedName name="_xx14" localSheetId="8">#REF!</definedName>
    <definedName name="_xx15" localSheetId="0">#REF!</definedName>
    <definedName name="_xx15" localSheetId="16">#REF!</definedName>
    <definedName name="_xx15" localSheetId="18">#REF!</definedName>
    <definedName name="_xx15" localSheetId="7">#REF!</definedName>
    <definedName name="_xx15" localSheetId="8">#REF!</definedName>
    <definedName name="_xx16" localSheetId="0">#REF!</definedName>
    <definedName name="_xx16" localSheetId="16">#REF!</definedName>
    <definedName name="_xx16" localSheetId="18">#REF!</definedName>
    <definedName name="_xx16" localSheetId="7">#REF!</definedName>
    <definedName name="_xx16" localSheetId="8">#REF!</definedName>
    <definedName name="_xx17" localSheetId="0">#REF!</definedName>
    <definedName name="_xx17" localSheetId="16">#REF!</definedName>
    <definedName name="_xx17" localSheetId="18">#REF!</definedName>
    <definedName name="_xx17" localSheetId="7">#REF!</definedName>
    <definedName name="_xx17" localSheetId="8">#REF!</definedName>
    <definedName name="_xx18" localSheetId="0">#REF!</definedName>
    <definedName name="_xx18" localSheetId="16">#REF!</definedName>
    <definedName name="_xx18" localSheetId="18">#REF!</definedName>
    <definedName name="_xx18" localSheetId="7">#REF!</definedName>
    <definedName name="_xx18" localSheetId="8">#REF!</definedName>
    <definedName name="_xx19" localSheetId="0">#REF!</definedName>
    <definedName name="_xx19" localSheetId="16">#REF!</definedName>
    <definedName name="_xx19" localSheetId="18">#REF!</definedName>
    <definedName name="_xx19" localSheetId="7">#REF!</definedName>
    <definedName name="_xx19" localSheetId="8">#REF!</definedName>
    <definedName name="_xx198" localSheetId="0">[26]_13_Silvio!#REF!</definedName>
    <definedName name="_xx198" localSheetId="16">[26]_13_Silvio!#REF!</definedName>
    <definedName name="_xx198" localSheetId="18">[26]_13_Silvio!#REF!</definedName>
    <definedName name="_xx198" localSheetId="7">[26]_13_Silvio!#REF!</definedName>
    <definedName name="_xx198" localSheetId="8">[26]_13_Silvio!#REF!</definedName>
    <definedName name="_xx2" localSheetId="0">#REF!</definedName>
    <definedName name="_xx2" localSheetId="16">#REF!</definedName>
    <definedName name="_xx2" localSheetId="18">#REF!</definedName>
    <definedName name="_xx2" localSheetId="7">#REF!</definedName>
    <definedName name="_xx2" localSheetId="8">#REF!</definedName>
    <definedName name="_xx20" localSheetId="0">#REF!</definedName>
    <definedName name="_xx20" localSheetId="16">#REF!</definedName>
    <definedName name="_xx20" localSheetId="18">#REF!</definedName>
    <definedName name="_xx20" localSheetId="7">#REF!</definedName>
    <definedName name="_xx20" localSheetId="8">#REF!</definedName>
    <definedName name="_xx208" localSheetId="0">[26]_13_Silvio!#REF!</definedName>
    <definedName name="_xx208" localSheetId="16">[26]_13_Silvio!#REF!</definedName>
    <definedName name="_xx208" localSheetId="18">[26]_13_Silvio!#REF!</definedName>
    <definedName name="_xx208" localSheetId="7">[26]_13_Silvio!#REF!</definedName>
    <definedName name="_xx208" localSheetId="8">[26]_13_Silvio!#REF!</definedName>
    <definedName name="_xx21" localSheetId="0">#REF!</definedName>
    <definedName name="_xx21" localSheetId="16">#REF!</definedName>
    <definedName name="_xx21" localSheetId="18">#REF!</definedName>
    <definedName name="_xx21" localSheetId="7">#REF!</definedName>
    <definedName name="_xx21" localSheetId="8">#REF!</definedName>
    <definedName name="_xx218" localSheetId="0">[26]_13_Silvio!#REF!</definedName>
    <definedName name="_xx218" localSheetId="16">[26]_13_Silvio!#REF!</definedName>
    <definedName name="_xx218" localSheetId="18">[26]_13_Silvio!#REF!</definedName>
    <definedName name="_xx218" localSheetId="7">[26]_13_Silvio!#REF!</definedName>
    <definedName name="_xx218" localSheetId="8">[26]_13_Silvio!#REF!</definedName>
    <definedName name="_xx22" localSheetId="0">#REF!</definedName>
    <definedName name="_xx22" localSheetId="16">#REF!</definedName>
    <definedName name="_xx22" localSheetId="18">#REF!</definedName>
    <definedName name="_xx22" localSheetId="7">#REF!</definedName>
    <definedName name="_xx22" localSheetId="8">#REF!</definedName>
    <definedName name="_xx223" localSheetId="0">[26]_4!#REF!</definedName>
    <definedName name="_xx223" localSheetId="16">[26]_4!#REF!</definedName>
    <definedName name="_xx223" localSheetId="18">[26]_4!#REF!</definedName>
    <definedName name="_xx223" localSheetId="7">[26]_4!#REF!</definedName>
    <definedName name="_xx223" localSheetId="8">[26]_4!#REF!</definedName>
    <definedName name="_xx224" localSheetId="0">[26]_4!#REF!</definedName>
    <definedName name="_xx224" localSheetId="16">[26]_4!#REF!</definedName>
    <definedName name="_xx224" localSheetId="18">[26]_4!#REF!</definedName>
    <definedName name="_xx224" localSheetId="7">[26]_4!#REF!</definedName>
    <definedName name="_xx224" localSheetId="8">[26]_4!#REF!</definedName>
    <definedName name="_xx225" localSheetId="0">[26]_4!#REF!</definedName>
    <definedName name="_xx225" localSheetId="16">[26]_4!#REF!</definedName>
    <definedName name="_xx225" localSheetId="18">[26]_4!#REF!</definedName>
    <definedName name="_xx225" localSheetId="7">[26]_4!#REF!</definedName>
    <definedName name="_xx225" localSheetId="8">[26]_4!#REF!</definedName>
    <definedName name="_xx226" localSheetId="0">[26]_4!#REF!</definedName>
    <definedName name="_xx226" localSheetId="16">[26]_4!#REF!</definedName>
    <definedName name="_xx226" localSheetId="18">[26]_4!#REF!</definedName>
    <definedName name="_xx226" localSheetId="7">[26]_4!#REF!</definedName>
    <definedName name="_xx226" localSheetId="8">[26]_4!#REF!</definedName>
    <definedName name="_xx227" localSheetId="0">[26]_4!#REF!</definedName>
    <definedName name="_xx227" localSheetId="16">[26]_4!#REF!</definedName>
    <definedName name="_xx227" localSheetId="18">[26]_4!#REF!</definedName>
    <definedName name="_xx227" localSheetId="7">[26]_4!#REF!</definedName>
    <definedName name="_xx227" localSheetId="8">[26]_4!#REF!</definedName>
    <definedName name="_xx228" localSheetId="0">[26]_4!#REF!</definedName>
    <definedName name="_xx228" localSheetId="16">[26]_4!#REF!</definedName>
    <definedName name="_xx228" localSheetId="18">[26]_4!#REF!</definedName>
    <definedName name="_xx228" localSheetId="7">[26]_4!#REF!</definedName>
    <definedName name="_xx228" localSheetId="8">[26]_4!#REF!</definedName>
    <definedName name="_xx229" localSheetId="0">[26]_4!#REF!</definedName>
    <definedName name="_xx229" localSheetId="16">[26]_4!#REF!</definedName>
    <definedName name="_xx229" localSheetId="18">[26]_4!#REF!</definedName>
    <definedName name="_xx229" localSheetId="7">[26]_4!#REF!</definedName>
    <definedName name="_xx229" localSheetId="8">[26]_4!#REF!</definedName>
    <definedName name="_xx23" localSheetId="0">#REF!</definedName>
    <definedName name="_xx23" localSheetId="16">#REF!</definedName>
    <definedName name="_xx23" localSheetId="18">#REF!</definedName>
    <definedName name="_xx23" localSheetId="7">#REF!</definedName>
    <definedName name="_xx23" localSheetId="8">#REF!</definedName>
    <definedName name="_xx230" localSheetId="0">[26]_4!#REF!</definedName>
    <definedName name="_xx230" localSheetId="16">[26]_4!#REF!</definedName>
    <definedName name="_xx230" localSheetId="18">[26]_4!#REF!</definedName>
    <definedName name="_xx230" localSheetId="7">[26]_4!#REF!</definedName>
    <definedName name="_xx230" localSheetId="8">[26]_4!#REF!</definedName>
    <definedName name="_xx235" localSheetId="0">[26]_5!#REF!</definedName>
    <definedName name="_xx235" localSheetId="16">[26]_5!#REF!</definedName>
    <definedName name="_xx235" localSheetId="18">[26]_5!#REF!</definedName>
    <definedName name="_xx235" localSheetId="7">[26]_5!#REF!</definedName>
    <definedName name="_xx235" localSheetId="8">[26]_5!#REF!</definedName>
    <definedName name="_xx236" localSheetId="0">[26]_5!#REF!</definedName>
    <definedName name="_xx236" localSheetId="16">[26]_5!#REF!</definedName>
    <definedName name="_xx236" localSheetId="18">[26]_5!#REF!</definedName>
    <definedName name="_xx236" localSheetId="7">[26]_5!#REF!</definedName>
    <definedName name="_xx236" localSheetId="8">[26]_5!#REF!</definedName>
    <definedName name="_xx237" localSheetId="0">[26]_5!#REF!</definedName>
    <definedName name="_xx237" localSheetId="16">[26]_5!#REF!</definedName>
    <definedName name="_xx237" localSheetId="18">[26]_5!#REF!</definedName>
    <definedName name="_xx237" localSheetId="7">[26]_5!#REF!</definedName>
    <definedName name="_xx237" localSheetId="8">[26]_5!#REF!</definedName>
    <definedName name="_xx238" localSheetId="0">[26]_5!#REF!</definedName>
    <definedName name="_xx238" localSheetId="16">[26]_5!#REF!</definedName>
    <definedName name="_xx238" localSheetId="18">[26]_5!#REF!</definedName>
    <definedName name="_xx238" localSheetId="7">[26]_5!#REF!</definedName>
    <definedName name="_xx238" localSheetId="8">[26]_5!#REF!</definedName>
    <definedName name="_xx239" localSheetId="0">[26]_5!#REF!</definedName>
    <definedName name="_xx239" localSheetId="16">[26]_5!#REF!</definedName>
    <definedName name="_xx239" localSheetId="18">[26]_5!#REF!</definedName>
    <definedName name="_xx239" localSheetId="7">[26]_5!#REF!</definedName>
    <definedName name="_xx239" localSheetId="8">[26]_5!#REF!</definedName>
    <definedName name="_xx24" localSheetId="0">#REF!</definedName>
    <definedName name="_xx24" localSheetId="16">#REF!</definedName>
    <definedName name="_xx24" localSheetId="18">#REF!</definedName>
    <definedName name="_xx24" localSheetId="7">#REF!</definedName>
    <definedName name="_xx24" localSheetId="8">#REF!</definedName>
    <definedName name="_xx240" localSheetId="0">[26]_5!#REF!</definedName>
    <definedName name="_xx240" localSheetId="16">[26]_5!#REF!</definedName>
    <definedName name="_xx240" localSheetId="18">[26]_5!#REF!</definedName>
    <definedName name="_xx240" localSheetId="7">[26]_5!#REF!</definedName>
    <definedName name="_xx240" localSheetId="8">[26]_5!#REF!</definedName>
    <definedName name="_xx241" localSheetId="0">[26]_5!#REF!</definedName>
    <definedName name="_xx241" localSheetId="16">[26]_5!#REF!</definedName>
    <definedName name="_xx241" localSheetId="18">[26]_5!#REF!</definedName>
    <definedName name="_xx241" localSheetId="7">[26]_5!#REF!</definedName>
    <definedName name="_xx241" localSheetId="8">[26]_5!#REF!</definedName>
    <definedName name="_xx242" localSheetId="0">[26]_5!#REF!</definedName>
    <definedName name="_xx242" localSheetId="16">[26]_5!#REF!</definedName>
    <definedName name="_xx242" localSheetId="18">[26]_5!#REF!</definedName>
    <definedName name="_xx242" localSheetId="7">[26]_5!#REF!</definedName>
    <definedName name="_xx242" localSheetId="8">[26]_5!#REF!</definedName>
    <definedName name="_xx25" localSheetId="0">#REF!</definedName>
    <definedName name="_xx25" localSheetId="16">#REF!</definedName>
    <definedName name="_xx25" localSheetId="18">#REF!</definedName>
    <definedName name="_xx25" localSheetId="7">#REF!</definedName>
    <definedName name="_xx25" localSheetId="8">#REF!</definedName>
    <definedName name="_xx26" localSheetId="0">#REF!</definedName>
    <definedName name="_xx26" localSheetId="16">#REF!</definedName>
    <definedName name="_xx26" localSheetId="18">#REF!</definedName>
    <definedName name="_xx26" localSheetId="7">#REF!</definedName>
    <definedName name="_xx26" localSheetId="8">#REF!</definedName>
    <definedName name="_xx27" localSheetId="0">#REF!</definedName>
    <definedName name="_xx27" localSheetId="16">#REF!</definedName>
    <definedName name="_xx27" localSheetId="18">#REF!</definedName>
    <definedName name="_xx27" localSheetId="7">#REF!</definedName>
    <definedName name="_xx27" localSheetId="8">#REF!</definedName>
    <definedName name="_xx28" localSheetId="0">#REF!</definedName>
    <definedName name="_xx28" localSheetId="16">#REF!</definedName>
    <definedName name="_xx28" localSheetId="18">#REF!</definedName>
    <definedName name="_xx28" localSheetId="7">#REF!</definedName>
    <definedName name="_xx28" localSheetId="8">#REF!</definedName>
    <definedName name="_xx280" localSheetId="0">[26]_23!#REF!</definedName>
    <definedName name="_xx280" localSheetId="16">[26]_23!#REF!</definedName>
    <definedName name="_xx280" localSheetId="18">[26]_23!#REF!</definedName>
    <definedName name="_xx280" localSheetId="7">[26]_23!#REF!</definedName>
    <definedName name="_xx280" localSheetId="8">[26]_23!#REF!</definedName>
    <definedName name="_xx29" localSheetId="0">#REF!</definedName>
    <definedName name="_xx29" localSheetId="16">#REF!</definedName>
    <definedName name="_xx29" localSheetId="18">#REF!</definedName>
    <definedName name="_xx29" localSheetId="7">#REF!</definedName>
    <definedName name="_xx29" localSheetId="8">#REF!</definedName>
    <definedName name="_xx3" localSheetId="0">#REF!</definedName>
    <definedName name="_xx3" localSheetId="16">#REF!</definedName>
    <definedName name="_xx3" localSheetId="18">#REF!</definedName>
    <definedName name="_xx3" localSheetId="7">#REF!</definedName>
    <definedName name="_xx3" localSheetId="8">#REF!</definedName>
    <definedName name="_xx30" localSheetId="0">#REF!</definedName>
    <definedName name="_xx30" localSheetId="16">#REF!</definedName>
    <definedName name="_xx30" localSheetId="18">#REF!</definedName>
    <definedName name="_xx30" localSheetId="7">#REF!</definedName>
    <definedName name="_xx30" localSheetId="8">#REF!</definedName>
    <definedName name="_xx31" localSheetId="0">#REF!</definedName>
    <definedName name="_xx31" localSheetId="16">#REF!</definedName>
    <definedName name="_xx31" localSheetId="18">#REF!</definedName>
    <definedName name="_xx31" localSheetId="7">#REF!</definedName>
    <definedName name="_xx31" localSheetId="8">#REF!</definedName>
    <definedName name="_xx310" localSheetId="0">[26]_24!#REF!</definedName>
    <definedName name="_xx310" localSheetId="16">[26]_24!#REF!</definedName>
    <definedName name="_xx310" localSheetId="18">[26]_24!#REF!</definedName>
    <definedName name="_xx310" localSheetId="7">[26]_24!#REF!</definedName>
    <definedName name="_xx310" localSheetId="8">[26]_24!#REF!</definedName>
    <definedName name="_xx32" localSheetId="0">#REF!</definedName>
    <definedName name="_xx32" localSheetId="16">#REF!</definedName>
    <definedName name="_xx32" localSheetId="18">#REF!</definedName>
    <definedName name="_xx32" localSheetId="7">#REF!</definedName>
    <definedName name="_xx32" localSheetId="8">#REF!</definedName>
    <definedName name="_xx320" localSheetId="0">[26]_24!#REF!</definedName>
    <definedName name="_xx320" localSheetId="16">[26]_24!#REF!</definedName>
    <definedName name="_xx320" localSheetId="18">[26]_24!#REF!</definedName>
    <definedName name="_xx320" localSheetId="7">[26]_24!#REF!</definedName>
    <definedName name="_xx320" localSheetId="8">[26]_24!#REF!</definedName>
    <definedName name="_xx329" localSheetId="0">[26]_21!#REF!</definedName>
    <definedName name="_xx329" localSheetId="16">[26]_21!#REF!</definedName>
    <definedName name="_xx329" localSheetId="18">[26]_21!#REF!</definedName>
    <definedName name="_xx329" localSheetId="7">[26]_21!#REF!</definedName>
    <definedName name="_xx329" localSheetId="8">[26]_21!#REF!</definedName>
    <definedName name="_xx33" localSheetId="0">#REF!</definedName>
    <definedName name="_xx33" localSheetId="16">#REF!</definedName>
    <definedName name="_xx33" localSheetId="18">#REF!</definedName>
    <definedName name="_xx33" localSheetId="7">#REF!</definedName>
    <definedName name="_xx33" localSheetId="8">#REF!</definedName>
    <definedName name="_xx330" localSheetId="0">[26]_21!#REF!</definedName>
    <definedName name="_xx330" localSheetId="16">[26]_21!#REF!</definedName>
    <definedName name="_xx330" localSheetId="18">[26]_21!#REF!</definedName>
    <definedName name="_xx330" localSheetId="7">[26]_21!#REF!</definedName>
    <definedName name="_xx330" localSheetId="8">[26]_21!#REF!</definedName>
    <definedName name="_xx338" localSheetId="0">[26]_22!#REF!</definedName>
    <definedName name="_xx338" localSheetId="16">[26]_22!#REF!</definedName>
    <definedName name="_xx338" localSheetId="18">[26]_22!#REF!</definedName>
    <definedName name="_xx338" localSheetId="7">[26]_22!#REF!</definedName>
    <definedName name="_xx338" localSheetId="8">[26]_22!#REF!</definedName>
    <definedName name="_xx339" localSheetId="0">[26]_22!#REF!</definedName>
    <definedName name="_xx339" localSheetId="16">[26]_22!#REF!</definedName>
    <definedName name="_xx339" localSheetId="18">[26]_22!#REF!</definedName>
    <definedName name="_xx339" localSheetId="7">[26]_22!#REF!</definedName>
    <definedName name="_xx339" localSheetId="8">[26]_22!#REF!</definedName>
    <definedName name="_xx34" localSheetId="0">#REF!</definedName>
    <definedName name="_xx34" localSheetId="16">#REF!</definedName>
    <definedName name="_xx34" localSheetId="18">#REF!</definedName>
    <definedName name="_xx34" localSheetId="7">#REF!</definedName>
    <definedName name="_xx34" localSheetId="8">#REF!</definedName>
    <definedName name="_xx35" localSheetId="0">#REF!</definedName>
    <definedName name="_xx35" localSheetId="16">#REF!</definedName>
    <definedName name="_xx35" localSheetId="18">#REF!</definedName>
    <definedName name="_xx35" localSheetId="7">#REF!</definedName>
    <definedName name="_xx35" localSheetId="8">#REF!</definedName>
    <definedName name="_xx36" localSheetId="0">#REF!</definedName>
    <definedName name="_xx36" localSheetId="16">#REF!</definedName>
    <definedName name="_xx36" localSheetId="18">#REF!</definedName>
    <definedName name="_xx36" localSheetId="7">#REF!</definedName>
    <definedName name="_xx36" localSheetId="8">#REF!</definedName>
    <definedName name="_xx37" localSheetId="0">#REF!</definedName>
    <definedName name="_xx37" localSheetId="16">#REF!</definedName>
    <definedName name="_xx37" localSheetId="18">#REF!</definedName>
    <definedName name="_xx37" localSheetId="7">#REF!</definedName>
    <definedName name="_xx37" localSheetId="8">#REF!</definedName>
    <definedName name="_xx38" localSheetId="0">#REF!</definedName>
    <definedName name="_xx38" localSheetId="16">#REF!</definedName>
    <definedName name="_xx38" localSheetId="18">#REF!</definedName>
    <definedName name="_xx38" localSheetId="7">#REF!</definedName>
    <definedName name="_xx38" localSheetId="8">#REF!</definedName>
    <definedName name="_xx39" localSheetId="0">#REF!</definedName>
    <definedName name="_xx39" localSheetId="16">#REF!</definedName>
    <definedName name="_xx39" localSheetId="18">#REF!</definedName>
    <definedName name="_xx39" localSheetId="7">#REF!</definedName>
    <definedName name="_xx39" localSheetId="8">#REF!</definedName>
    <definedName name="_xx399" localSheetId="0">[26]_20!#REF!</definedName>
    <definedName name="_xx399" localSheetId="16">[26]_20!#REF!</definedName>
    <definedName name="_xx399" localSheetId="18">[26]_20!#REF!</definedName>
    <definedName name="_xx399" localSheetId="7">[26]_20!#REF!</definedName>
    <definedName name="_xx399" localSheetId="8">[26]_20!#REF!</definedName>
    <definedName name="_xx4" localSheetId="0">#REF!</definedName>
    <definedName name="_xx4" localSheetId="16">#REF!</definedName>
    <definedName name="_xx4" localSheetId="18">#REF!</definedName>
    <definedName name="_xx4" localSheetId="7">#REF!</definedName>
    <definedName name="_xx4" localSheetId="8">#REF!</definedName>
    <definedName name="_xx40" localSheetId="0">#REF!</definedName>
    <definedName name="_xx40" localSheetId="16">#REF!</definedName>
    <definedName name="_xx40" localSheetId="18">#REF!</definedName>
    <definedName name="_xx40" localSheetId="7">#REF!</definedName>
    <definedName name="_xx40" localSheetId="8">#REF!</definedName>
    <definedName name="_xx400" localSheetId="0">[26]_20!#REF!</definedName>
    <definedName name="_xx400" localSheetId="16">[26]_20!#REF!</definedName>
    <definedName name="_xx400" localSheetId="18">[26]_20!#REF!</definedName>
    <definedName name="_xx400" localSheetId="7">[26]_20!#REF!</definedName>
    <definedName name="_xx400" localSheetId="8">[26]_20!#REF!</definedName>
    <definedName name="_xx409" localSheetId="0">[26]_20!#REF!</definedName>
    <definedName name="_xx409" localSheetId="16">[26]_20!#REF!</definedName>
    <definedName name="_xx409" localSheetId="18">[26]_20!#REF!</definedName>
    <definedName name="_xx409" localSheetId="7">[26]_20!#REF!</definedName>
    <definedName name="_xx409" localSheetId="8">[26]_20!#REF!</definedName>
    <definedName name="_xx41" localSheetId="0">#REF!</definedName>
    <definedName name="_xx41" localSheetId="16">#REF!</definedName>
    <definedName name="_xx41" localSheetId="18">#REF!</definedName>
    <definedName name="_xx41" localSheetId="7">#REF!</definedName>
    <definedName name="_xx41" localSheetId="8">#REF!</definedName>
    <definedName name="_xx410" localSheetId="0">[26]_20!#REF!</definedName>
    <definedName name="_xx410" localSheetId="16">[26]_20!#REF!</definedName>
    <definedName name="_xx410" localSheetId="18">[26]_20!#REF!</definedName>
    <definedName name="_xx410" localSheetId="7">[26]_20!#REF!</definedName>
    <definedName name="_xx410" localSheetId="8">[26]_20!#REF!</definedName>
    <definedName name="_xx419" localSheetId="0">[26]_20!#REF!</definedName>
    <definedName name="_xx419" localSheetId="16">[26]_20!#REF!</definedName>
    <definedName name="_xx419" localSheetId="18">[26]_20!#REF!</definedName>
    <definedName name="_xx419" localSheetId="7">[26]_20!#REF!</definedName>
    <definedName name="_xx419" localSheetId="8">[26]_20!#REF!</definedName>
    <definedName name="_xx42" localSheetId="0">#REF!</definedName>
    <definedName name="_xx42" localSheetId="16">#REF!</definedName>
    <definedName name="_xx42" localSheetId="18">#REF!</definedName>
    <definedName name="_xx42" localSheetId="7">#REF!</definedName>
    <definedName name="_xx42" localSheetId="8">#REF!</definedName>
    <definedName name="_xx420" localSheetId="0">[26]_20!#REF!</definedName>
    <definedName name="_xx420" localSheetId="16">[26]_20!#REF!</definedName>
    <definedName name="_xx420" localSheetId="18">[26]_20!#REF!</definedName>
    <definedName name="_xx420" localSheetId="7">[26]_20!#REF!</definedName>
    <definedName name="_xx420" localSheetId="8">[26]_20!#REF!</definedName>
    <definedName name="_xx429" localSheetId="0">[26]_20!#REF!</definedName>
    <definedName name="_xx429" localSheetId="16">[26]_20!#REF!</definedName>
    <definedName name="_xx429" localSheetId="18">[26]_20!#REF!</definedName>
    <definedName name="_xx429" localSheetId="7">[26]_20!#REF!</definedName>
    <definedName name="_xx429" localSheetId="8">[26]_20!#REF!</definedName>
    <definedName name="_xx430" localSheetId="0">[26]_20!#REF!</definedName>
    <definedName name="_xx430" localSheetId="16">[26]_20!#REF!</definedName>
    <definedName name="_xx430" localSheetId="18">[26]_20!#REF!</definedName>
    <definedName name="_xx430" localSheetId="7">[26]_20!#REF!</definedName>
    <definedName name="_xx430" localSheetId="8">[26]_20!#REF!</definedName>
    <definedName name="_xx439" localSheetId="0">[26]_20!#REF!</definedName>
    <definedName name="_xx439" localSheetId="16">[26]_20!#REF!</definedName>
    <definedName name="_xx439" localSheetId="18">[26]_20!#REF!</definedName>
    <definedName name="_xx439" localSheetId="7">[26]_20!#REF!</definedName>
    <definedName name="_xx439" localSheetId="8">[26]_20!#REF!</definedName>
    <definedName name="_xx440" localSheetId="0">[26]_20!#REF!</definedName>
    <definedName name="_xx440" localSheetId="16">[26]_20!#REF!</definedName>
    <definedName name="_xx440" localSheetId="18">[26]_20!#REF!</definedName>
    <definedName name="_xx440" localSheetId="7">[26]_20!#REF!</definedName>
    <definedName name="_xx440" localSheetId="8">[26]_20!#REF!</definedName>
    <definedName name="_xx441" localSheetId="0">[26]_20!#REF!</definedName>
    <definedName name="_xx441" localSheetId="16">[26]_20!#REF!</definedName>
    <definedName name="_xx441" localSheetId="18">[26]_20!#REF!</definedName>
    <definedName name="_xx441" localSheetId="7">[26]_20!#REF!</definedName>
    <definedName name="_xx441" localSheetId="8">[26]_20!#REF!</definedName>
    <definedName name="_xx449" localSheetId="0">#REF!</definedName>
    <definedName name="_xx449" localSheetId="16">#REF!</definedName>
    <definedName name="_xx449" localSheetId="18">#REF!</definedName>
    <definedName name="_xx449" localSheetId="7">#REF!</definedName>
    <definedName name="_xx449" localSheetId="8">#REF!</definedName>
    <definedName name="_xx451" localSheetId="0">#REF!</definedName>
    <definedName name="_xx451" localSheetId="16">#REF!</definedName>
    <definedName name="_xx451" localSheetId="18">#REF!</definedName>
    <definedName name="_xx451" localSheetId="7">#REF!</definedName>
    <definedName name="_xx451" localSheetId="8">#REF!</definedName>
    <definedName name="_xx453" localSheetId="0">#REF!</definedName>
    <definedName name="_xx453" localSheetId="16">#REF!</definedName>
    <definedName name="_xx453" localSheetId="18">#REF!</definedName>
    <definedName name="_xx453" localSheetId="7">#REF!</definedName>
    <definedName name="_xx453" localSheetId="8">#REF!</definedName>
    <definedName name="_xx456" localSheetId="0">#REF!</definedName>
    <definedName name="_xx456" localSheetId="16">#REF!</definedName>
    <definedName name="_xx456" localSheetId="18">#REF!</definedName>
    <definedName name="_xx456" localSheetId="7">#REF!</definedName>
    <definedName name="_xx456" localSheetId="8">#REF!</definedName>
    <definedName name="_xx459" localSheetId="0">#REF!</definedName>
    <definedName name="_xx459" localSheetId="16">#REF!</definedName>
    <definedName name="_xx459" localSheetId="18">#REF!</definedName>
    <definedName name="_xx459" localSheetId="7">#REF!</definedName>
    <definedName name="_xx459" localSheetId="8">#REF!</definedName>
    <definedName name="_xx462" localSheetId="0">#REF!</definedName>
    <definedName name="_xx462" localSheetId="16">#REF!</definedName>
    <definedName name="_xx462" localSheetId="18">#REF!</definedName>
    <definedName name="_xx462" localSheetId="7">#REF!</definedName>
    <definedName name="_xx462" localSheetId="8">#REF!</definedName>
    <definedName name="_xx463" localSheetId="0">#REF!</definedName>
    <definedName name="_xx463" localSheetId="16">#REF!</definedName>
    <definedName name="_xx463" localSheetId="18">#REF!</definedName>
    <definedName name="_xx463" localSheetId="7">#REF!</definedName>
    <definedName name="_xx463" localSheetId="8">#REF!</definedName>
    <definedName name="_xx464" localSheetId="0">#REF!</definedName>
    <definedName name="_xx464" localSheetId="16">#REF!</definedName>
    <definedName name="_xx464" localSheetId="18">#REF!</definedName>
    <definedName name="_xx464" localSheetId="7">#REF!</definedName>
    <definedName name="_xx464" localSheetId="8">#REF!</definedName>
    <definedName name="_xx465" localSheetId="0">#REF!</definedName>
    <definedName name="_xx465" localSheetId="16">#REF!</definedName>
    <definedName name="_xx465" localSheetId="18">#REF!</definedName>
    <definedName name="_xx465" localSheetId="7">#REF!</definedName>
    <definedName name="_xx465" localSheetId="8">#REF!</definedName>
    <definedName name="_xx498" localSheetId="0">#REF!</definedName>
    <definedName name="_xx498" localSheetId="16">#REF!</definedName>
    <definedName name="_xx498" localSheetId="18">#REF!</definedName>
    <definedName name="_xx498" localSheetId="7">#REF!</definedName>
    <definedName name="_xx498" localSheetId="8">#REF!</definedName>
    <definedName name="_xx5" localSheetId="0">#REF!</definedName>
    <definedName name="_xx5" localSheetId="16">#REF!</definedName>
    <definedName name="_xx5" localSheetId="18">#REF!</definedName>
    <definedName name="_xx5" localSheetId="7">#REF!</definedName>
    <definedName name="_xx5" localSheetId="8">#REF!</definedName>
    <definedName name="_xx500" localSheetId="0">#REF!</definedName>
    <definedName name="_xx500" localSheetId="16">#REF!</definedName>
    <definedName name="_xx500" localSheetId="18">#REF!</definedName>
    <definedName name="_xx500" localSheetId="7">#REF!</definedName>
    <definedName name="_xx500" localSheetId="8">#REF!</definedName>
    <definedName name="_xx505" localSheetId="0">#REF!</definedName>
    <definedName name="_xx505" localSheetId="16">#REF!</definedName>
    <definedName name="_xx505" localSheetId="18">#REF!</definedName>
    <definedName name="_xx505" localSheetId="7">#REF!</definedName>
    <definedName name="_xx505" localSheetId="8">#REF!</definedName>
    <definedName name="_xx508" localSheetId="0">#REF!</definedName>
    <definedName name="_xx508" localSheetId="16">#REF!</definedName>
    <definedName name="_xx508" localSheetId="18">#REF!</definedName>
    <definedName name="_xx508" localSheetId="7">#REF!</definedName>
    <definedName name="_xx508" localSheetId="8">#REF!</definedName>
    <definedName name="_xx511" localSheetId="0">#REF!</definedName>
    <definedName name="_xx511" localSheetId="16">#REF!</definedName>
    <definedName name="_xx511" localSheetId="18">#REF!</definedName>
    <definedName name="_xx511" localSheetId="7">#REF!</definedName>
    <definedName name="_xx511" localSheetId="8">#REF!</definedName>
    <definedName name="_xx512" localSheetId="0">#REF!</definedName>
    <definedName name="_xx512" localSheetId="16">#REF!</definedName>
    <definedName name="_xx512" localSheetId="18">#REF!</definedName>
    <definedName name="_xx512" localSheetId="7">#REF!</definedName>
    <definedName name="_xx512" localSheetId="8">#REF!</definedName>
    <definedName name="_xx513" localSheetId="0">#REF!</definedName>
    <definedName name="_xx513" localSheetId="16">#REF!</definedName>
    <definedName name="_xx513" localSheetId="18">#REF!</definedName>
    <definedName name="_xx513" localSheetId="7">#REF!</definedName>
    <definedName name="_xx513" localSheetId="8">#REF!</definedName>
    <definedName name="_xx514" localSheetId="0">#REF!</definedName>
    <definedName name="_xx514" localSheetId="16">#REF!</definedName>
    <definedName name="_xx514" localSheetId="18">#REF!</definedName>
    <definedName name="_xx514" localSheetId="7">#REF!</definedName>
    <definedName name="_xx514" localSheetId="8">#REF!</definedName>
    <definedName name="_xx569" localSheetId="0">#REF!</definedName>
    <definedName name="_xx569" localSheetId="16">#REF!</definedName>
    <definedName name="_xx569" localSheetId="18">#REF!</definedName>
    <definedName name="_xx569" localSheetId="7">#REF!</definedName>
    <definedName name="_xx569" localSheetId="8">#REF!</definedName>
    <definedName name="_xx571" localSheetId="0">#REF!</definedName>
    <definedName name="_xx571" localSheetId="16">#REF!</definedName>
    <definedName name="_xx571" localSheetId="18">#REF!</definedName>
    <definedName name="_xx571" localSheetId="7">#REF!</definedName>
    <definedName name="_xx571" localSheetId="8">#REF!</definedName>
    <definedName name="_xx573" localSheetId="0">#REF!</definedName>
    <definedName name="_xx573" localSheetId="16">#REF!</definedName>
    <definedName name="_xx573" localSheetId="18">#REF!</definedName>
    <definedName name="_xx573" localSheetId="7">#REF!</definedName>
    <definedName name="_xx573" localSheetId="8">#REF!</definedName>
    <definedName name="_xx576" localSheetId="0">[26]_4!#REF!</definedName>
    <definedName name="_xx576" localSheetId="16">[26]_4!#REF!</definedName>
    <definedName name="_xx576" localSheetId="18">[26]_4!#REF!</definedName>
    <definedName name="_xx576" localSheetId="7">[26]_4!#REF!</definedName>
    <definedName name="_xx576" localSheetId="8">[26]_4!#REF!</definedName>
    <definedName name="_xx577" localSheetId="0">[26]_5!#REF!</definedName>
    <definedName name="_xx577" localSheetId="16">[26]_5!#REF!</definedName>
    <definedName name="_xx577" localSheetId="18">[26]_5!#REF!</definedName>
    <definedName name="_xx577" localSheetId="7">[26]_5!#REF!</definedName>
    <definedName name="_xx577" localSheetId="8">[26]_5!#REF!</definedName>
    <definedName name="_xx578" localSheetId="0">#REF!</definedName>
    <definedName name="_xx578" localSheetId="16">#REF!</definedName>
    <definedName name="_xx578" localSheetId="18">#REF!</definedName>
    <definedName name="_xx578" localSheetId="7">#REF!</definedName>
    <definedName name="_xx578" localSheetId="8">#REF!</definedName>
    <definedName name="_xx580" localSheetId="0">[26]_23!#REF!</definedName>
    <definedName name="_xx580" localSheetId="16">[26]_23!#REF!</definedName>
    <definedName name="_xx580" localSheetId="18">[26]_23!#REF!</definedName>
    <definedName name="_xx580" localSheetId="7">[26]_23!#REF!</definedName>
    <definedName name="_xx580" localSheetId="8">[26]_23!#REF!</definedName>
    <definedName name="_xx581" localSheetId="0">#REF!</definedName>
    <definedName name="_xx581" localSheetId="16">#REF!</definedName>
    <definedName name="_xx581" localSheetId="18">#REF!</definedName>
    <definedName name="_xx581" localSheetId="7">#REF!</definedName>
    <definedName name="_xx581" localSheetId="8">#REF!</definedName>
    <definedName name="_xx582" localSheetId="0">#REF!</definedName>
    <definedName name="_xx582" localSheetId="16">#REF!</definedName>
    <definedName name="_xx582" localSheetId="18">#REF!</definedName>
    <definedName name="_xx582" localSheetId="7">#REF!</definedName>
    <definedName name="_xx582" localSheetId="8">#REF!</definedName>
    <definedName name="_xx583" localSheetId="0">#REF!</definedName>
    <definedName name="_xx583" localSheetId="16">#REF!</definedName>
    <definedName name="_xx583" localSheetId="18">#REF!</definedName>
    <definedName name="_xx583" localSheetId="7">#REF!</definedName>
    <definedName name="_xx583" localSheetId="8">#REF!</definedName>
    <definedName name="_xx584" localSheetId="0">#REF!</definedName>
    <definedName name="_xx584" localSheetId="16">#REF!</definedName>
    <definedName name="_xx584" localSheetId="18">#REF!</definedName>
    <definedName name="_xx584" localSheetId="7">#REF!</definedName>
    <definedName name="_xx584" localSheetId="8">#REF!</definedName>
    <definedName name="_xx6" localSheetId="0">#REF!</definedName>
    <definedName name="_xx6" localSheetId="16">#REF!</definedName>
    <definedName name="_xx6" localSheetId="18">#REF!</definedName>
    <definedName name="_xx6" localSheetId="7">#REF!</definedName>
    <definedName name="_xx6" localSheetId="8">#REF!</definedName>
    <definedName name="_xx601" localSheetId="0">[26]_21!#REF!</definedName>
    <definedName name="_xx601" localSheetId="16">[26]_21!#REF!</definedName>
    <definedName name="_xx601" localSheetId="18">[26]_21!#REF!</definedName>
    <definedName name="_xx601" localSheetId="7">[26]_21!#REF!</definedName>
    <definedName name="_xx601" localSheetId="8">[26]_21!#REF!</definedName>
    <definedName name="_xx604" localSheetId="0">[26]_22!#REF!</definedName>
    <definedName name="_xx604" localSheetId="16">[26]_22!#REF!</definedName>
    <definedName name="_xx604" localSheetId="18">[26]_22!#REF!</definedName>
    <definedName name="_xx604" localSheetId="7">[26]_22!#REF!</definedName>
    <definedName name="_xx604" localSheetId="8">[26]_22!#REF!</definedName>
    <definedName name="_xx606" localSheetId="0">[26]_25!#REF!</definedName>
    <definedName name="_xx606" localSheetId="16">[26]_25!#REF!</definedName>
    <definedName name="_xx606" localSheetId="18">[26]_25!#REF!</definedName>
    <definedName name="_xx606" localSheetId="7">[26]_25!#REF!</definedName>
    <definedName name="_xx606" localSheetId="8">[26]_25!#REF!</definedName>
    <definedName name="_xx608" localSheetId="0">[26]_24!#REF!</definedName>
    <definedName name="_xx608" localSheetId="16">[26]_24!#REF!</definedName>
    <definedName name="_xx608" localSheetId="18">[26]_24!#REF!</definedName>
    <definedName name="_xx608" localSheetId="7">[26]_24!#REF!</definedName>
    <definedName name="_xx608" localSheetId="8">[26]_24!#REF!</definedName>
    <definedName name="_xx610" localSheetId="0">[26]_24!#REF!</definedName>
    <definedName name="_xx610" localSheetId="16">[26]_24!#REF!</definedName>
    <definedName name="_xx610" localSheetId="18">[26]_24!#REF!</definedName>
    <definedName name="_xx610" localSheetId="7">[26]_24!#REF!</definedName>
    <definedName name="_xx610" localSheetId="8">[26]_24!#REF!</definedName>
    <definedName name="_xx7" localSheetId="0">#REF!</definedName>
    <definedName name="_xx7" localSheetId="16">#REF!</definedName>
    <definedName name="_xx7" localSheetId="18">#REF!</definedName>
    <definedName name="_xx7" localSheetId="7">#REF!</definedName>
    <definedName name="_xx7" localSheetId="8">#REF!</definedName>
    <definedName name="_xx8" localSheetId="0">#REF!</definedName>
    <definedName name="_xx8" localSheetId="16">#REF!</definedName>
    <definedName name="_xx8" localSheetId="18">#REF!</definedName>
    <definedName name="_xx8" localSheetId="7">#REF!</definedName>
    <definedName name="_xx8" localSheetId="8">#REF!</definedName>
    <definedName name="_xx9" localSheetId="0">#REF!</definedName>
    <definedName name="_xx9" localSheetId="16">#REF!</definedName>
    <definedName name="_xx9" localSheetId="18">#REF!</definedName>
    <definedName name="_xx9" localSheetId="7">#REF!</definedName>
    <definedName name="_xx9" localSheetId="8">#REF!</definedName>
    <definedName name="_xx96" localSheetId="0">#REF!</definedName>
    <definedName name="_xx96" localSheetId="16">#REF!</definedName>
    <definedName name="_xx96" localSheetId="18">#REF!</definedName>
    <definedName name="_xx96" localSheetId="7">#REF!</definedName>
    <definedName name="_xx96" localSheetId="8">#REF!</definedName>
    <definedName name="_xx97" localSheetId="0">#REF!</definedName>
    <definedName name="_xx97" localSheetId="16">#REF!</definedName>
    <definedName name="_xx97" localSheetId="18">#REF!</definedName>
    <definedName name="_xx97" localSheetId="7">#REF!</definedName>
    <definedName name="_xx97" localSheetId="8">#REF!</definedName>
    <definedName name="_xx98" localSheetId="0">#REF!</definedName>
    <definedName name="_xx98" localSheetId="16">#REF!</definedName>
    <definedName name="_xx98" localSheetId="18">#REF!</definedName>
    <definedName name="_xx98" localSheetId="7">#REF!</definedName>
    <definedName name="_xx98" localSheetId="8">#REF!</definedName>
    <definedName name="_xx99" localSheetId="0">#REF!</definedName>
    <definedName name="_xx99" localSheetId="16">#REF!</definedName>
    <definedName name="_xx99" localSheetId="18">#REF!</definedName>
    <definedName name="_xx99" localSheetId="7">#REF!</definedName>
    <definedName name="_xx99" localSheetId="8">#REF!</definedName>
    <definedName name="_zz1" localSheetId="0">#REF!</definedName>
    <definedName name="_zz1" localSheetId="16">#REF!</definedName>
    <definedName name="_zz1" localSheetId="18">#REF!</definedName>
    <definedName name="_zz1" localSheetId="7">#REF!</definedName>
    <definedName name="_zz1" localSheetId="8">#REF!</definedName>
    <definedName name="_zz11" localSheetId="0">#REF!</definedName>
    <definedName name="_zz11" localSheetId="16">#REF!</definedName>
    <definedName name="_zz11" localSheetId="18">#REF!</definedName>
    <definedName name="_zz11" localSheetId="7">#REF!</definedName>
    <definedName name="_zz11" localSheetId="8">#REF!</definedName>
    <definedName name="_zz12" localSheetId="0">#REF!</definedName>
    <definedName name="_zz12" localSheetId="16">#REF!</definedName>
    <definedName name="_zz12" localSheetId="18">#REF!</definedName>
    <definedName name="_zz12" localSheetId="7">#REF!</definedName>
    <definedName name="_zz12" localSheetId="8">#REF!</definedName>
    <definedName name="_zz121" localSheetId="0">[26]_21!#REF!</definedName>
    <definedName name="_zz121" localSheetId="16">[26]_21!#REF!</definedName>
    <definedName name="_zz121" localSheetId="18">[26]_21!#REF!</definedName>
    <definedName name="_zz121" localSheetId="7">[26]_21!#REF!</definedName>
    <definedName name="_zz121" localSheetId="8">[26]_21!#REF!</definedName>
    <definedName name="_zz127" localSheetId="0">[26]_22!#REF!</definedName>
    <definedName name="_zz127" localSheetId="16">[26]_22!#REF!</definedName>
    <definedName name="_zz127" localSheetId="18">[26]_22!#REF!</definedName>
    <definedName name="_zz127" localSheetId="7">[26]_22!#REF!</definedName>
    <definedName name="_zz127" localSheetId="8">[26]_22!#REF!</definedName>
    <definedName name="_zz13" localSheetId="0">#REF!</definedName>
    <definedName name="_zz13" localSheetId="16">#REF!</definedName>
    <definedName name="_zz13" localSheetId="18">#REF!</definedName>
    <definedName name="_zz13" localSheetId="7">#REF!</definedName>
    <definedName name="_zz13" localSheetId="8">#REF!</definedName>
    <definedName name="_zz14" localSheetId="0">#REF!</definedName>
    <definedName name="_zz14" localSheetId="16">#REF!</definedName>
    <definedName name="_zz14" localSheetId="18">#REF!</definedName>
    <definedName name="_zz14" localSheetId="7">#REF!</definedName>
    <definedName name="_zz14" localSheetId="8">#REF!</definedName>
    <definedName name="_zz146" localSheetId="0">#REF!</definedName>
    <definedName name="_zz146" localSheetId="16">#REF!</definedName>
    <definedName name="_zz146" localSheetId="18">#REF!</definedName>
    <definedName name="_zz146" localSheetId="7">#REF!</definedName>
    <definedName name="_zz146" localSheetId="8">#REF!</definedName>
    <definedName name="_zz147" localSheetId="0">#REF!</definedName>
    <definedName name="_zz147" localSheetId="16">#REF!</definedName>
    <definedName name="_zz147" localSheetId="18">#REF!</definedName>
    <definedName name="_zz147" localSheetId="7">#REF!</definedName>
    <definedName name="_zz147" localSheetId="8">#REF!</definedName>
    <definedName name="_zz151" localSheetId="0">#REF!</definedName>
    <definedName name="_zz151" localSheetId="16">#REF!</definedName>
    <definedName name="_zz151" localSheetId="18">#REF!</definedName>
    <definedName name="_zz151" localSheetId="7">#REF!</definedName>
    <definedName name="_zz151" localSheetId="8">#REF!</definedName>
    <definedName name="_zz153" localSheetId="0">#REF!</definedName>
    <definedName name="_zz153" localSheetId="16">#REF!</definedName>
    <definedName name="_zz153" localSheetId="18">#REF!</definedName>
    <definedName name="_zz153" localSheetId="7">#REF!</definedName>
    <definedName name="_zz153" localSheetId="8">#REF!</definedName>
    <definedName name="_zz154" localSheetId="0">#REF!</definedName>
    <definedName name="_zz154" localSheetId="16">#REF!</definedName>
    <definedName name="_zz154" localSheetId="18">#REF!</definedName>
    <definedName name="_zz154" localSheetId="7">#REF!</definedName>
    <definedName name="_zz154" localSheetId="8">#REF!</definedName>
    <definedName name="_zz155" localSheetId="0">#REF!</definedName>
    <definedName name="_zz155" localSheetId="16">#REF!</definedName>
    <definedName name="_zz155" localSheetId="18">#REF!</definedName>
    <definedName name="_zz155" localSheetId="7">#REF!</definedName>
    <definedName name="_zz155" localSheetId="8">#REF!</definedName>
    <definedName name="_zz160" localSheetId="0">#REF!</definedName>
    <definedName name="_zz160" localSheetId="16">#REF!</definedName>
    <definedName name="_zz160" localSheetId="18">#REF!</definedName>
    <definedName name="_zz160" localSheetId="7">#REF!</definedName>
    <definedName name="_zz160" localSheetId="8">#REF!</definedName>
    <definedName name="_zz161" localSheetId="0">#REF!</definedName>
    <definedName name="_zz161" localSheetId="16">#REF!</definedName>
    <definedName name="_zz161" localSheetId="18">#REF!</definedName>
    <definedName name="_zz161" localSheetId="7">#REF!</definedName>
    <definedName name="_zz161" localSheetId="8">#REF!</definedName>
    <definedName name="_zz166" localSheetId="0">#REF!</definedName>
    <definedName name="_zz166" localSheetId="16">#REF!</definedName>
    <definedName name="_zz166" localSheetId="18">#REF!</definedName>
    <definedName name="_zz166" localSheetId="7">#REF!</definedName>
    <definedName name="_zz166" localSheetId="8">#REF!</definedName>
    <definedName name="_zz167" localSheetId="0">#REF!</definedName>
    <definedName name="_zz167" localSheetId="16">#REF!</definedName>
    <definedName name="_zz167" localSheetId="18">#REF!</definedName>
    <definedName name="_zz167" localSheetId="7">#REF!</definedName>
    <definedName name="_zz167" localSheetId="8">#REF!</definedName>
    <definedName name="_zz168" localSheetId="0">#REF!</definedName>
    <definedName name="_zz168" localSheetId="16">#REF!</definedName>
    <definedName name="_zz168" localSheetId="18">#REF!</definedName>
    <definedName name="_zz168" localSheetId="7">#REF!</definedName>
    <definedName name="_zz168" localSheetId="8">#REF!</definedName>
    <definedName name="_zz169" localSheetId="0">#REF!</definedName>
    <definedName name="_zz169" localSheetId="16">#REF!</definedName>
    <definedName name="_zz169" localSheetId="18">#REF!</definedName>
    <definedName name="_zz169" localSheetId="7">#REF!</definedName>
    <definedName name="_zz169" localSheetId="8">#REF!</definedName>
    <definedName name="_zz170" localSheetId="0">#REF!</definedName>
    <definedName name="_zz170" localSheetId="16">#REF!</definedName>
    <definedName name="_zz170" localSheetId="18">#REF!</definedName>
    <definedName name="_zz170" localSheetId="7">#REF!</definedName>
    <definedName name="_zz170" localSheetId="8">#REF!</definedName>
    <definedName name="_zz171" localSheetId="0">#REF!</definedName>
    <definedName name="_zz171" localSheetId="16">#REF!</definedName>
    <definedName name="_zz171" localSheetId="18">#REF!</definedName>
    <definedName name="_zz171" localSheetId="7">#REF!</definedName>
    <definedName name="_zz171" localSheetId="8">#REF!</definedName>
    <definedName name="_zz172" localSheetId="0">#REF!</definedName>
    <definedName name="_zz172" localSheetId="16">#REF!</definedName>
    <definedName name="_zz172" localSheetId="18">#REF!</definedName>
    <definedName name="_zz172" localSheetId="7">#REF!</definedName>
    <definedName name="_zz172" localSheetId="8">#REF!</definedName>
    <definedName name="_zz173" localSheetId="0">#REF!</definedName>
    <definedName name="_zz173" localSheetId="16">#REF!</definedName>
    <definedName name="_zz173" localSheetId="18">#REF!</definedName>
    <definedName name="_zz173" localSheetId="7">#REF!</definedName>
    <definedName name="_zz173" localSheetId="8">#REF!</definedName>
    <definedName name="_zz222" localSheetId="0">[26]_21!#REF!</definedName>
    <definedName name="_zz222" localSheetId="16">[26]_21!#REF!</definedName>
    <definedName name="_zz222" localSheetId="18">[26]_21!#REF!</definedName>
    <definedName name="_zz222" localSheetId="7">[26]_21!#REF!</definedName>
    <definedName name="_zz222" localSheetId="8">[26]_21!#REF!</definedName>
    <definedName name="_zz223" localSheetId="0">[26]_21!#REF!</definedName>
    <definedName name="_zz223" localSheetId="16">[26]_21!#REF!</definedName>
    <definedName name="_zz223" localSheetId="18">[26]_21!#REF!</definedName>
    <definedName name="_zz223" localSheetId="7">[26]_21!#REF!</definedName>
    <definedName name="_zz223" localSheetId="8">[26]_21!#REF!</definedName>
    <definedName name="_zz224" localSheetId="0">[26]_21!#REF!</definedName>
    <definedName name="_zz224" localSheetId="16">[26]_21!#REF!</definedName>
    <definedName name="_zz224" localSheetId="18">[26]_21!#REF!</definedName>
    <definedName name="_zz224" localSheetId="7">[26]_21!#REF!</definedName>
    <definedName name="_zz224" localSheetId="8">[26]_21!#REF!</definedName>
    <definedName name="_zz231" localSheetId="0">[26]_22!#REF!</definedName>
    <definedName name="_zz231" localSheetId="16">[26]_22!#REF!</definedName>
    <definedName name="_zz231" localSheetId="18">[26]_22!#REF!</definedName>
    <definedName name="_zz231" localSheetId="7">[26]_22!#REF!</definedName>
    <definedName name="_zz231" localSheetId="8">[26]_22!#REF!</definedName>
    <definedName name="_zz232" localSheetId="0">[26]_22!#REF!</definedName>
    <definedName name="_zz232" localSheetId="16">[26]_22!#REF!</definedName>
    <definedName name="_zz232" localSheetId="18">[26]_22!#REF!</definedName>
    <definedName name="_zz232" localSheetId="7">[26]_22!#REF!</definedName>
    <definedName name="_zz232" localSheetId="8">[26]_22!#REF!</definedName>
    <definedName name="_zz233" localSheetId="0">[26]_22!#REF!</definedName>
    <definedName name="_zz233" localSheetId="16">[26]_22!#REF!</definedName>
    <definedName name="_zz233" localSheetId="18">[26]_22!#REF!</definedName>
    <definedName name="_zz233" localSheetId="7">[26]_22!#REF!</definedName>
    <definedName name="_zz233" localSheetId="8">[26]_22!#REF!</definedName>
    <definedName name="_zz237" localSheetId="0">[26]_25!#REF!</definedName>
    <definedName name="_zz237" localSheetId="16">[26]_25!#REF!</definedName>
    <definedName name="_zz237" localSheetId="18">[26]_25!#REF!</definedName>
    <definedName name="_zz237" localSheetId="7">[26]_25!#REF!</definedName>
    <definedName name="_zz237" localSheetId="8">[26]_25!#REF!</definedName>
    <definedName name="_zz238" localSheetId="0">[26]_25!#REF!</definedName>
    <definedName name="_zz238" localSheetId="16">[26]_25!#REF!</definedName>
    <definedName name="_zz238" localSheetId="18">[26]_25!#REF!</definedName>
    <definedName name="_zz238" localSheetId="7">[26]_25!#REF!</definedName>
    <definedName name="_zz238" localSheetId="8">[26]_25!#REF!</definedName>
    <definedName name="_zz262" localSheetId="0">#REF!</definedName>
    <definedName name="_zz262" localSheetId="16">#REF!</definedName>
    <definedName name="_zz262" localSheetId="18">#REF!</definedName>
    <definedName name="_zz262" localSheetId="7">#REF!</definedName>
    <definedName name="_zz262" localSheetId="8">#REF!</definedName>
    <definedName name="_zz264" localSheetId="0">#REF!</definedName>
    <definedName name="_zz264" localSheetId="16">#REF!</definedName>
    <definedName name="_zz264" localSheetId="18">#REF!</definedName>
    <definedName name="_zz264" localSheetId="7">#REF!</definedName>
    <definedName name="_zz264" localSheetId="8">#REF!</definedName>
    <definedName name="_zz267" localSheetId="0">#REF!</definedName>
    <definedName name="_zz267" localSheetId="16">#REF!</definedName>
    <definedName name="_zz267" localSheetId="18">#REF!</definedName>
    <definedName name="_zz267" localSheetId="7">#REF!</definedName>
    <definedName name="_zz267" localSheetId="8">#REF!</definedName>
    <definedName name="_zz268" localSheetId="0">#REF!</definedName>
    <definedName name="_zz268" localSheetId="16">#REF!</definedName>
    <definedName name="_zz268" localSheetId="18">#REF!</definedName>
    <definedName name="_zz268" localSheetId="7">#REF!</definedName>
    <definedName name="_zz268" localSheetId="8">#REF!</definedName>
    <definedName name="_zz269" localSheetId="0">#REF!</definedName>
    <definedName name="_zz269" localSheetId="16">#REF!</definedName>
    <definedName name="_zz269" localSheetId="18">#REF!</definedName>
    <definedName name="_zz269" localSheetId="7">#REF!</definedName>
    <definedName name="_zz269" localSheetId="8">#REF!</definedName>
    <definedName name="_zz270" localSheetId="0">#REF!</definedName>
    <definedName name="_zz270" localSheetId="16">#REF!</definedName>
    <definedName name="_zz270" localSheetId="18">#REF!</definedName>
    <definedName name="_zz270" localSheetId="7">#REF!</definedName>
    <definedName name="_zz270" localSheetId="8">#REF!</definedName>
    <definedName name="_zz3" localSheetId="0">#REF!</definedName>
    <definedName name="_zz3" localSheetId="16">#REF!</definedName>
    <definedName name="_zz3" localSheetId="18">#REF!</definedName>
    <definedName name="_zz3" localSheetId="7">#REF!</definedName>
    <definedName name="_zz3" localSheetId="8">#REF!</definedName>
    <definedName name="_zz301" localSheetId="0">[26]_21!#REF!</definedName>
    <definedName name="_zz301" localSheetId="16">[26]_21!#REF!</definedName>
    <definedName name="_zz301" localSheetId="18">[26]_21!#REF!</definedName>
    <definedName name="_zz301" localSheetId="7">[26]_21!#REF!</definedName>
    <definedName name="_zz301" localSheetId="8">[26]_21!#REF!</definedName>
    <definedName name="_zz304" localSheetId="0">[26]_21!#REF!</definedName>
    <definedName name="_zz304" localSheetId="16">[26]_21!#REF!</definedName>
    <definedName name="_zz304" localSheetId="18">[26]_21!#REF!</definedName>
    <definedName name="_zz304" localSheetId="7">[26]_21!#REF!</definedName>
    <definedName name="_zz304" localSheetId="8">[26]_21!#REF!</definedName>
    <definedName name="_zz309" localSheetId="0">[26]_22!#REF!</definedName>
    <definedName name="_zz309" localSheetId="16">[26]_22!#REF!</definedName>
    <definedName name="_zz309" localSheetId="18">[26]_22!#REF!</definedName>
    <definedName name="_zz309" localSheetId="7">[26]_22!#REF!</definedName>
    <definedName name="_zz309" localSheetId="8">[26]_22!#REF!</definedName>
    <definedName name="_zz310" localSheetId="0">[26]_22!#REF!</definedName>
    <definedName name="_zz310" localSheetId="16">[26]_22!#REF!</definedName>
    <definedName name="_zz310" localSheetId="18">[26]_22!#REF!</definedName>
    <definedName name="_zz310" localSheetId="7">[26]_22!#REF!</definedName>
    <definedName name="_zz310" localSheetId="8">[26]_22!#REF!</definedName>
    <definedName name="_zz313" localSheetId="0">[26]_25!#REF!</definedName>
    <definedName name="_zz313" localSheetId="16">[26]_25!#REF!</definedName>
    <definedName name="_zz313" localSheetId="18">[26]_25!#REF!</definedName>
    <definedName name="_zz313" localSheetId="7">[26]_25!#REF!</definedName>
    <definedName name="_zz313" localSheetId="8">[26]_25!#REF!</definedName>
    <definedName name="_zz314" localSheetId="0">[26]_25!#REF!</definedName>
    <definedName name="_zz314" localSheetId="16">[26]_25!#REF!</definedName>
    <definedName name="_zz314" localSheetId="18">[26]_25!#REF!</definedName>
    <definedName name="_zz314" localSheetId="7">[26]_25!#REF!</definedName>
    <definedName name="_zz314" localSheetId="8">[26]_25!#REF!</definedName>
    <definedName name="_zz5" localSheetId="0">#REF!</definedName>
    <definedName name="_zz5" localSheetId="16">#REF!</definedName>
    <definedName name="_zz5" localSheetId="18">#REF!</definedName>
    <definedName name="_zz5" localSheetId="7">#REF!</definedName>
    <definedName name="_zz5" localSheetId="8">#REF!</definedName>
    <definedName name="_zz72" localSheetId="0">#REF!</definedName>
    <definedName name="_zz72" localSheetId="16">#REF!</definedName>
    <definedName name="_zz72" localSheetId="18">#REF!</definedName>
    <definedName name="_zz72" localSheetId="7">#REF!</definedName>
    <definedName name="_zz72" localSheetId="8">#REF!</definedName>
    <definedName name="_zz74" localSheetId="0">#REF!</definedName>
    <definedName name="_zz74" localSheetId="16">#REF!</definedName>
    <definedName name="_zz74" localSheetId="18">#REF!</definedName>
    <definedName name="_zz74" localSheetId="7">#REF!</definedName>
    <definedName name="_zz74" localSheetId="8">#REF!</definedName>
    <definedName name="_zz76" localSheetId="0">#REF!</definedName>
    <definedName name="_zz76" localSheetId="16">#REF!</definedName>
    <definedName name="_zz76" localSheetId="18">#REF!</definedName>
    <definedName name="_zz76" localSheetId="7">#REF!</definedName>
    <definedName name="_zz76" localSheetId="8">#REF!</definedName>
    <definedName name="_zz79" localSheetId="0">#REF!</definedName>
    <definedName name="_zz79" localSheetId="16">#REF!</definedName>
    <definedName name="_zz79" localSheetId="18">#REF!</definedName>
    <definedName name="_zz79" localSheetId="7">#REF!</definedName>
    <definedName name="_zz79" localSheetId="8">#REF!</definedName>
    <definedName name="_zz8" localSheetId="0">#REF!</definedName>
    <definedName name="_zz8" localSheetId="16">#REF!</definedName>
    <definedName name="_zz8" localSheetId="18">#REF!</definedName>
    <definedName name="_zz8" localSheetId="7">#REF!</definedName>
    <definedName name="_zz8" localSheetId="8">#REF!</definedName>
    <definedName name="_zz82" localSheetId="0">#REF!</definedName>
    <definedName name="_zz82" localSheetId="16">#REF!</definedName>
    <definedName name="_zz82" localSheetId="18">#REF!</definedName>
    <definedName name="_zz82" localSheetId="7">#REF!</definedName>
    <definedName name="_zz82" localSheetId="8">#REF!</definedName>
    <definedName name="_zz85" localSheetId="0">#REF!</definedName>
    <definedName name="_zz85" localSheetId="16">#REF!</definedName>
    <definedName name="_zz85" localSheetId="18">#REF!</definedName>
    <definedName name="_zz85" localSheetId="7">#REF!</definedName>
    <definedName name="_zz85" localSheetId="8">#REF!</definedName>
    <definedName name="_zz86" localSheetId="0">#REF!</definedName>
    <definedName name="_zz86" localSheetId="16">#REF!</definedName>
    <definedName name="_zz86" localSheetId="18">#REF!</definedName>
    <definedName name="_zz86" localSheetId="7">#REF!</definedName>
    <definedName name="_zz86" localSheetId="8">#REF!</definedName>
    <definedName name="_zz87" localSheetId="0">#REF!</definedName>
    <definedName name="_zz87" localSheetId="16">#REF!</definedName>
    <definedName name="_zz87" localSheetId="18">#REF!</definedName>
    <definedName name="_zz87" localSheetId="7">#REF!</definedName>
    <definedName name="_zz87" localSheetId="8">#REF!</definedName>
    <definedName name="_zz88" localSheetId="0">#REF!</definedName>
    <definedName name="_zz88" localSheetId="16">#REF!</definedName>
    <definedName name="_zz88" localSheetId="18">#REF!</definedName>
    <definedName name="_zz88" localSheetId="7">#REF!</definedName>
    <definedName name="_zz88" localSheetId="8">#REF!</definedName>
    <definedName name="a" localSheetId="0">#REF!</definedName>
    <definedName name="a" localSheetId="15">#REF!</definedName>
    <definedName name="a" localSheetId="16">#REF!</definedName>
    <definedName name="a" localSheetId="18">#REF!</definedName>
    <definedName name="a" localSheetId="7">#REF!</definedName>
    <definedName name="a" localSheetId="8">#REF!</definedName>
    <definedName name="A.Circulante" localSheetId="0">#REF!</definedName>
    <definedName name="A.Circulante" localSheetId="16">#REF!</definedName>
    <definedName name="A.Circulante" localSheetId="18">#REF!</definedName>
    <definedName name="A.Circulante" localSheetId="7">#REF!</definedName>
    <definedName name="A.Circulante" localSheetId="8">#REF!</definedName>
    <definedName name="A_1" localSheetId="0">#REF!</definedName>
    <definedName name="A_1" localSheetId="16">#REF!</definedName>
    <definedName name="A_1" localSheetId="18">#REF!</definedName>
    <definedName name="A_1" localSheetId="7">#REF!</definedName>
    <definedName name="A_1" localSheetId="8">#REF!</definedName>
    <definedName name="A_2" localSheetId="0">#REF!</definedName>
    <definedName name="A_2" localSheetId="16">#REF!</definedName>
    <definedName name="A_2" localSheetId="18">#REF!</definedName>
    <definedName name="A_2" localSheetId="7">#REF!</definedName>
    <definedName name="A_2" localSheetId="8">#REF!</definedName>
    <definedName name="A_PLAN_COMPLETA" localSheetId="0">#REF!</definedName>
    <definedName name="A_PLAN_COMPLETA" localSheetId="16">#REF!</definedName>
    <definedName name="A_PLAN_COMPLETA" localSheetId="18">#REF!</definedName>
    <definedName name="A_PLAN_COMPLETA" localSheetId="7">#REF!</definedName>
    <definedName name="A_PLAN_COMPLETA" localSheetId="8">#REF!</definedName>
    <definedName name="A_PLAN_FISCAL" localSheetId="0">#REF!</definedName>
    <definedName name="A_PLAN_FISCAL" localSheetId="16">#REF!</definedName>
    <definedName name="A_PLAN_FISCAL" localSheetId="18">#REF!</definedName>
    <definedName name="A_PLAN_FISCAL" localSheetId="7">#REF!</definedName>
    <definedName name="A_PLAN_FISCAL" localSheetId="8">#REF!</definedName>
    <definedName name="A0" localSheetId="0">[11]CP!#REF!</definedName>
    <definedName name="A0" localSheetId="16">[11]CP!#REF!</definedName>
    <definedName name="A0" localSheetId="18">[11]CP!#REF!</definedName>
    <definedName name="A0" localSheetId="7">[11]CP!#REF!</definedName>
    <definedName name="A0" localSheetId="8">[11]CP!#REF!</definedName>
    <definedName name="à1469" localSheetId="0">#REF!</definedName>
    <definedName name="à1469" localSheetId="16">#REF!</definedName>
    <definedName name="à1469" localSheetId="18">#REF!</definedName>
    <definedName name="à1469" localSheetId="7">#REF!</definedName>
    <definedName name="à1469" localSheetId="8">#REF!</definedName>
    <definedName name="Á470" localSheetId="0">#REF!</definedName>
    <definedName name="Á470" localSheetId="16">#REF!</definedName>
    <definedName name="Á470" localSheetId="18">#REF!</definedName>
    <definedName name="Á470" localSheetId="7">#REF!</definedName>
    <definedName name="Á470" localSheetId="8">#REF!</definedName>
    <definedName name="aa">[27]Links!$F$1:$F$65536</definedName>
    <definedName name="AA_1" localSheetId="0">#REF!</definedName>
    <definedName name="AA_1" localSheetId="16">#REF!</definedName>
    <definedName name="AA_1" localSheetId="18">#REF!</definedName>
    <definedName name="AA_1" localSheetId="7">#REF!</definedName>
    <definedName name="AA_1" localSheetId="8">#REF!</definedName>
    <definedName name="aaa">[28]Lead!$K$32</definedName>
    <definedName name="aaaa" localSheetId="17" hidden="1">'[29]Seguros 2001-2002 {ppc}'!$X$12</definedName>
    <definedName name="aaaa" localSheetId="18" hidden="1">'[29]Seguros 2001-2002 {ppc}'!$X$12</definedName>
    <definedName name="aaaa" localSheetId="1" hidden="1">'[29]Seguros 2001-2002 {ppc}'!$X$12</definedName>
    <definedName name="aaaa" localSheetId="2" hidden="1">'[29]Seguros 2001-2002 {ppc}'!$X$12</definedName>
    <definedName name="aaaa" localSheetId="3" hidden="1">'[29]Seguros 2001-2002 {ppc}'!$X$12</definedName>
    <definedName name="aaaa" localSheetId="4" hidden="1">'[29]Seguros 2001-2002 {ppc}'!$X$12</definedName>
    <definedName name="aaaa" localSheetId="5" hidden="1">'[29]Seguros 2001-2002 {ppc}'!$X$12</definedName>
    <definedName name="aaaa" localSheetId="6" hidden="1">'[29]Seguros 2001-2002 {ppc}'!$X$12</definedName>
    <definedName name="aaaa" localSheetId="7" hidden="1">'[29]Seguros 2001-2002 {ppc}'!$X$12</definedName>
    <definedName name="aaaa" localSheetId="8" hidden="1">'[29]Seguros 2001-2002 {ppc}'!$X$12</definedName>
    <definedName name="aaaa" localSheetId="13" hidden="1">'[29]Seguros 2001-2002 {ppc}'!$X$12</definedName>
    <definedName name="AAAAA" localSheetId="0">[30]RESULT0799!#REF!</definedName>
    <definedName name="AAAAA" localSheetId="16">[30]RESULT0799!#REF!</definedName>
    <definedName name="AAAAA" localSheetId="18">[30]RESULT0799!#REF!</definedName>
    <definedName name="AAAAA" localSheetId="7">[30]RESULT0799!#REF!</definedName>
    <definedName name="AAAAA" localSheetId="8">[30]RESULT0799!#REF!</definedName>
    <definedName name="aaaaaa" localSheetId="0">[30]PASSIVO!#REF!</definedName>
    <definedName name="aaaaaa" localSheetId="16">[30]PASSIVO!#REF!</definedName>
    <definedName name="aaaaaa" localSheetId="18">[30]PASSIVO!#REF!</definedName>
    <definedName name="aaaaaa" localSheetId="7">[30]PASSIVO!#REF!</definedName>
    <definedName name="aaaaaa" localSheetId="8">[30]PASSIVO!#REF!</definedName>
    <definedName name="aaaaaaa" localSheetId="0">#REF!</definedName>
    <definedName name="aaaaaaa" localSheetId="16">#REF!</definedName>
    <definedName name="aaaaaaa" localSheetId="18">#REF!</definedName>
    <definedName name="aaaaaaa" localSheetId="7">#REF!</definedName>
    <definedName name="aaaaaaa" localSheetId="8">#REF!</definedName>
    <definedName name="aaaaaaaaaaa" localSheetId="0">[30]RESULT0799!#REF!</definedName>
    <definedName name="aaaaaaaaaaa" localSheetId="16">[30]RESULT0799!#REF!</definedName>
    <definedName name="aaaaaaaaaaa" localSheetId="18">[30]RESULT0799!#REF!</definedName>
    <definedName name="aaaaaaaaaaa" localSheetId="7">[30]RESULT0799!#REF!</definedName>
    <definedName name="aaaaaaaaaaa" localSheetId="8">[30]RESULT0799!#REF!</definedName>
    <definedName name="AAAAAAAAAAAAAAAAAAAA" localSheetId="0">[7]INF!#REF!</definedName>
    <definedName name="AAAAAAAAAAAAAAAAAAAA" localSheetId="16">[7]INF!#REF!</definedName>
    <definedName name="AAAAAAAAAAAAAAAAAAAA" localSheetId="18">[7]INF!#REF!</definedName>
    <definedName name="AAAAAAAAAAAAAAAAAAAA" localSheetId="7">[7]INF!#REF!</definedName>
    <definedName name="AAAAAAAAAAAAAAAAAAAA" localSheetId="8">[7]INF!#REF!</definedName>
    <definedName name="aaaaaaaaaaaaaaaaaaaaaa" localSheetId="0">#REF!</definedName>
    <definedName name="aaaaaaaaaaaaaaaaaaaaaa" localSheetId="16">#REF!</definedName>
    <definedName name="aaaaaaaaaaaaaaaaaaaaaa" localSheetId="18">#REF!</definedName>
    <definedName name="aaaaaaaaaaaaaaaaaaaaaa" localSheetId="7">#REF!</definedName>
    <definedName name="aaaaaaaaaaaaaaaaaaaaaa" localSheetId="8">#REF!</definedName>
    <definedName name="aaasss" localSheetId="0">[31]RESUL122004!#REF!</definedName>
    <definedName name="aaasss" localSheetId="16">[31]RESUL122004!#REF!</definedName>
    <definedName name="aaasss" localSheetId="18">[31]RESUL122004!#REF!</definedName>
    <definedName name="aaasss" localSheetId="7">[31]RESUL122004!#REF!</definedName>
    <definedName name="aaasss" localSheetId="8">[31]RESUL122004!#REF!</definedName>
    <definedName name="ABC" localSheetId="0">#REF!</definedName>
    <definedName name="ABC" localSheetId="16">#REF!</definedName>
    <definedName name="ABC" localSheetId="18">#REF!</definedName>
    <definedName name="ABC" localSheetId="7">#REF!</definedName>
    <definedName name="ABC" localSheetId="8">#REF!</definedName>
    <definedName name="ABR" localSheetId="0">#REF!</definedName>
    <definedName name="ABR" localSheetId="16">#REF!</definedName>
    <definedName name="ABR" localSheetId="18">#REF!</definedName>
    <definedName name="ABR" localSheetId="7">#REF!</definedName>
    <definedName name="ABR" localSheetId="8">#REF!</definedName>
    <definedName name="ABRIL" localSheetId="0">#REF!</definedName>
    <definedName name="ABRIL" localSheetId="16">#REF!</definedName>
    <definedName name="ABRIL" localSheetId="18">#REF!</definedName>
    <definedName name="ABRIL" localSheetId="7">#REF!</definedName>
    <definedName name="ABRIL" localSheetId="8">#REF!</definedName>
    <definedName name="ABRIL1" localSheetId="0">#REF!</definedName>
    <definedName name="ABRIL1" localSheetId="16">#REF!</definedName>
    <definedName name="ABRIL1" localSheetId="18">#REF!</definedName>
    <definedName name="ABRIL1" localSheetId="7">#REF!</definedName>
    <definedName name="ABRIL1" localSheetId="8">#REF!</definedName>
    <definedName name="Account_Balance" localSheetId="0">#REF!</definedName>
    <definedName name="Account_Balance" localSheetId="16">#REF!</definedName>
    <definedName name="Account_Balance" localSheetId="18">#REF!</definedName>
    <definedName name="Account_Balance" localSheetId="7">#REF!</definedName>
    <definedName name="Account_Balance" localSheetId="8">#REF!</definedName>
    <definedName name="acirc" localSheetId="0">#REF!</definedName>
    <definedName name="acirc" localSheetId="16">#REF!</definedName>
    <definedName name="acirc" localSheetId="18">#REF!</definedName>
    <definedName name="acirc" localSheetId="7">#REF!</definedName>
    <definedName name="acirc" localSheetId="8">#REF!</definedName>
    <definedName name="ACRUED" localSheetId="0">#REF!</definedName>
    <definedName name="ACRUED" localSheetId="16">#REF!</definedName>
    <definedName name="ACRUED" localSheetId="18">#REF!</definedName>
    <definedName name="ACRUED" localSheetId="7">#REF!</definedName>
    <definedName name="ACRUED" localSheetId="8">#REF!</definedName>
    <definedName name="ACUMULADO" localSheetId="0">#REF!</definedName>
    <definedName name="ACUMULADO" localSheetId="16">#REF!</definedName>
    <definedName name="ACUMULADO" localSheetId="18">#REF!</definedName>
    <definedName name="ACUMULADO" localSheetId="7">#REF!</definedName>
    <definedName name="ACUMULADO" localSheetId="8">#REF!</definedName>
    <definedName name="ACwvu.ACC." localSheetId="0" hidden="1">#REF!</definedName>
    <definedName name="ACwvu.ACC." localSheetId="16" hidden="1">#REF!</definedName>
    <definedName name="ACwvu.ACC." localSheetId="18" hidden="1">#REF!</definedName>
    <definedName name="ACwvu.ACC." localSheetId="1" hidden="1">#REF!</definedName>
    <definedName name="ACwvu.ACC." localSheetId="2" hidden="1">#REF!</definedName>
    <definedName name="ACwvu.ACC." localSheetId="3" hidden="1">#REF!</definedName>
    <definedName name="ACwvu.ACC." localSheetId="4" hidden="1">#REF!</definedName>
    <definedName name="ACwvu.ACC." localSheetId="5" hidden="1">#REF!</definedName>
    <definedName name="ACwvu.ACC." localSheetId="6" hidden="1">#REF!</definedName>
    <definedName name="ACwvu.ACC." localSheetId="7" hidden="1">#REF!</definedName>
    <definedName name="ACwvu.ACC." localSheetId="8" hidden="1">#REF!</definedName>
    <definedName name="ACwvu.ACC." localSheetId="9" hidden="1">#REF!</definedName>
    <definedName name="ACwvu.ACC." localSheetId="10" hidden="1">#REF!</definedName>
    <definedName name="ACwvu.ACC." localSheetId="13" hidden="1">#REF!</definedName>
    <definedName name="ACwvu.AFAC." localSheetId="0" hidden="1">#REF!</definedName>
    <definedName name="ACwvu.AFAC." localSheetId="16" hidden="1">#REF!</definedName>
    <definedName name="ACwvu.AFAC." localSheetId="18" hidden="1">#REF!</definedName>
    <definedName name="ACwvu.AFAC." localSheetId="1" hidden="1">#REF!</definedName>
    <definedName name="ACwvu.AFAC." localSheetId="2" hidden="1">#REF!</definedName>
    <definedName name="ACwvu.AFAC." localSheetId="3" hidden="1">#REF!</definedName>
    <definedName name="ACwvu.AFAC." localSheetId="4" hidden="1">#REF!</definedName>
    <definedName name="ACwvu.AFAC." localSheetId="5" hidden="1">#REF!</definedName>
    <definedName name="ACwvu.AFAC." localSheetId="6" hidden="1">#REF!</definedName>
    <definedName name="ACwvu.AFAC." localSheetId="7" hidden="1">#REF!</definedName>
    <definedName name="ACwvu.AFAC." localSheetId="8" hidden="1">#REF!</definedName>
    <definedName name="ACwvu.AFAC." localSheetId="9" hidden="1">#REF!</definedName>
    <definedName name="ACwvu.AFAC." localSheetId="10" hidden="1">#REF!</definedName>
    <definedName name="ACwvu.AFAC." localSheetId="13" hidden="1">#REF!</definedName>
    <definedName name="ACwvu.ELIMLUCRO." localSheetId="0" hidden="1">#REF!</definedName>
    <definedName name="ACwvu.ELIMLUCRO." localSheetId="16" hidden="1">#REF!</definedName>
    <definedName name="ACwvu.ELIMLUCRO." localSheetId="18" hidden="1">#REF!</definedName>
    <definedName name="ACwvu.ELIMLUCRO." localSheetId="1" hidden="1">#REF!</definedName>
    <definedName name="ACwvu.ELIMLUCRO." localSheetId="2" hidden="1">#REF!</definedName>
    <definedName name="ACwvu.ELIMLUCRO." localSheetId="3" hidden="1">#REF!</definedName>
    <definedName name="ACwvu.ELIMLUCRO." localSheetId="4" hidden="1">#REF!</definedName>
    <definedName name="ACwvu.ELIMLUCRO." localSheetId="5" hidden="1">#REF!</definedName>
    <definedName name="ACwvu.ELIMLUCRO." localSheetId="6" hidden="1">#REF!</definedName>
    <definedName name="ACwvu.ELIMLUCRO." localSheetId="7" hidden="1">#REF!</definedName>
    <definedName name="ACwvu.ELIMLUCRO." localSheetId="8" hidden="1">#REF!</definedName>
    <definedName name="ACwvu.ELIMLUCRO." localSheetId="9" hidden="1">#REF!</definedName>
    <definedName name="ACwvu.ELIMLUCRO." localSheetId="10" hidden="1">#REF!</definedName>
    <definedName name="ACwvu.ELIMLUCRO." localSheetId="13" hidden="1">#REF!</definedName>
    <definedName name="ACwvu.ESTOQUES." localSheetId="0" hidden="1">#REF!</definedName>
    <definedName name="ACwvu.ESTOQUES." localSheetId="16" hidden="1">#REF!</definedName>
    <definedName name="ACwvu.ESTOQUES." localSheetId="18" hidden="1">#REF!</definedName>
    <definedName name="ACwvu.ESTOQUES." localSheetId="1" hidden="1">#REF!</definedName>
    <definedName name="ACwvu.ESTOQUES." localSheetId="2" hidden="1">#REF!</definedName>
    <definedName name="ACwvu.ESTOQUES." localSheetId="3" hidden="1">#REF!</definedName>
    <definedName name="ACwvu.ESTOQUES." localSheetId="4" hidden="1">#REF!</definedName>
    <definedName name="ACwvu.ESTOQUES." localSheetId="5" hidden="1">#REF!</definedName>
    <definedName name="ACwvu.ESTOQUES." localSheetId="6" hidden="1">#REF!</definedName>
    <definedName name="ACwvu.ESTOQUES." localSheetId="7" hidden="1">#REF!</definedName>
    <definedName name="ACwvu.ESTOQUES." localSheetId="8" hidden="1">#REF!</definedName>
    <definedName name="ACwvu.ESTOQUES." localSheetId="9" hidden="1">#REF!</definedName>
    <definedName name="ACwvu.ESTOQUES." localSheetId="10" hidden="1">#REF!</definedName>
    <definedName name="ACwvu.ESTOQUES." localSheetId="13" hidden="1">#REF!</definedName>
    <definedName name="ACwvu.Fabio." localSheetId="0" hidden="1">#REF!</definedName>
    <definedName name="ACwvu.Fabio." localSheetId="16" hidden="1">#REF!</definedName>
    <definedName name="ACwvu.Fabio." localSheetId="18" hidden="1">#REF!</definedName>
    <definedName name="ACwvu.Fabio." localSheetId="1" hidden="1">#REF!</definedName>
    <definedName name="ACwvu.Fabio." localSheetId="2" hidden="1">#REF!</definedName>
    <definedName name="ACwvu.Fabio." localSheetId="3" hidden="1">#REF!</definedName>
    <definedName name="ACwvu.Fabio." localSheetId="4" hidden="1">#REF!</definedName>
    <definedName name="ACwvu.Fabio." localSheetId="5" hidden="1">#REF!</definedName>
    <definedName name="ACwvu.Fabio." localSheetId="6" hidden="1">#REF!</definedName>
    <definedName name="ACwvu.Fabio." localSheetId="7" hidden="1">#REF!</definedName>
    <definedName name="ACwvu.Fabio." localSheetId="8" hidden="1">#REF!</definedName>
    <definedName name="ACwvu.Fabio." localSheetId="9" hidden="1">#REF!</definedName>
    <definedName name="ACwvu.Fabio." localSheetId="10" hidden="1">#REF!</definedName>
    <definedName name="ACwvu.Fabio." localSheetId="13" hidden="1">#REF!</definedName>
    <definedName name="ACwvu.LPERDAS." localSheetId="0" hidden="1">#REF!</definedName>
    <definedName name="ACwvu.LPERDAS." localSheetId="16" hidden="1">#REF!</definedName>
    <definedName name="ACwvu.LPERDAS." localSheetId="18" hidden="1">#REF!</definedName>
    <definedName name="ACwvu.LPERDAS." localSheetId="1" hidden="1">#REF!</definedName>
    <definedName name="ACwvu.LPERDAS." localSheetId="2" hidden="1">#REF!</definedName>
    <definedName name="ACwvu.LPERDAS." localSheetId="3" hidden="1">#REF!</definedName>
    <definedName name="ACwvu.LPERDAS." localSheetId="4" hidden="1">#REF!</definedName>
    <definedName name="ACwvu.LPERDAS." localSheetId="5" hidden="1">#REF!</definedName>
    <definedName name="ACwvu.LPERDAS." localSheetId="6" hidden="1">#REF!</definedName>
    <definedName name="ACwvu.LPERDAS." localSheetId="7" hidden="1">#REF!</definedName>
    <definedName name="ACwvu.LPERDAS." localSheetId="8" hidden="1">#REF!</definedName>
    <definedName name="ACwvu.LPERDAS." localSheetId="9" hidden="1">#REF!</definedName>
    <definedName name="ACwvu.LPERDAS." localSheetId="10" hidden="1">#REF!</definedName>
    <definedName name="ACwvu.LPERDAS." localSheetId="13" hidden="1">#REF!</definedName>
    <definedName name="ACwvu.RES432." localSheetId="0" hidden="1">#REF!</definedName>
    <definedName name="ACwvu.RES432." localSheetId="16" hidden="1">#REF!</definedName>
    <definedName name="ACwvu.RES432." localSheetId="18" hidden="1">#REF!</definedName>
    <definedName name="ACwvu.RES432." localSheetId="1" hidden="1">#REF!</definedName>
    <definedName name="ACwvu.RES432." localSheetId="2" hidden="1">#REF!</definedName>
    <definedName name="ACwvu.RES432." localSheetId="3" hidden="1">#REF!</definedName>
    <definedName name="ACwvu.RES432." localSheetId="4" hidden="1">#REF!</definedName>
    <definedName name="ACwvu.RES432." localSheetId="5" hidden="1">#REF!</definedName>
    <definedName name="ACwvu.RES432." localSheetId="6" hidden="1">#REF!</definedName>
    <definedName name="ACwvu.RES432." localSheetId="7" hidden="1">#REF!</definedName>
    <definedName name="ACwvu.RES432." localSheetId="8" hidden="1">#REF!</definedName>
    <definedName name="ACwvu.RES432." localSheetId="9" hidden="1">#REF!</definedName>
    <definedName name="ACwvu.RES432." localSheetId="10" hidden="1">#REF!</definedName>
    <definedName name="ACwvu.RES432." localSheetId="13" hidden="1">#REF!</definedName>
    <definedName name="ADICOES" localSheetId="0">#REF!</definedName>
    <definedName name="ADICOES" localSheetId="16">#REF!</definedName>
    <definedName name="ADICOES" localSheetId="18">#REF!</definedName>
    <definedName name="ADICOES" localSheetId="7">#REF!</definedName>
    <definedName name="ADICOES" localSheetId="8">#REF!</definedName>
    <definedName name="Administrative" localSheetId="0">#REF!</definedName>
    <definedName name="Administrative" localSheetId="16">#REF!</definedName>
    <definedName name="Administrative" localSheetId="18">#REF!</definedName>
    <definedName name="Administrative" localSheetId="7">#REF!</definedName>
    <definedName name="Administrative" localSheetId="8">#REF!</definedName>
    <definedName name="ADTO.DESPACHANTE" localSheetId="0">#REF!</definedName>
    <definedName name="ADTO.DESPACHANTE" localSheetId="16">#REF!</definedName>
    <definedName name="ADTO.DESPACHANTE" localSheetId="18">#REF!</definedName>
    <definedName name="ADTO.DESPACHANTE" localSheetId="7">#REF!</definedName>
    <definedName name="ADTO.DESPACHANTE" localSheetId="8">#REF!</definedName>
    <definedName name="ADTO.FORN." localSheetId="0">#REF!</definedName>
    <definedName name="ADTO.FORN." localSheetId="16">#REF!</definedName>
    <definedName name="ADTO.FORN." localSheetId="18">#REF!</definedName>
    <definedName name="ADTO.FORN." localSheetId="7">#REF!</definedName>
    <definedName name="ADTO.FORN." localSheetId="8">#REF!</definedName>
    <definedName name="ADTO.VIAGEM" localSheetId="0">#REF!</definedName>
    <definedName name="ADTO.VIAGEM" localSheetId="16">#REF!</definedName>
    <definedName name="ADTO.VIAGEM" localSheetId="18">#REF!</definedName>
    <definedName name="ADTO.VIAGEM" localSheetId="7">#REF!</definedName>
    <definedName name="ADTO.VIAGEM" localSheetId="8">#REF!</definedName>
    <definedName name="ADTOCLIENTES" localSheetId="0">#REF!</definedName>
    <definedName name="ADTOCLIENTES" localSheetId="16">#REF!</definedName>
    <definedName name="ADTOCLIENTES" localSheetId="18">#REF!</definedName>
    <definedName name="ADTOCLIENTES" localSheetId="7">#REF!</definedName>
    <definedName name="ADTOCLIENTES" localSheetId="8">#REF!</definedName>
    <definedName name="aeoujre" localSheetId="4" hidden="1">{#N/A,#N/A,FALSE,"Aging Summary";#N/A,#N/A,FALSE,"Ratio Analysis";#N/A,#N/A,FALSE,"Test 120 Day Accts";#N/A,#N/A,FALSE,"Tickmarks"}</definedName>
    <definedName name="aeoujre" localSheetId="6" hidden="1">{#N/A,#N/A,FALSE,"Aging Summary";#N/A,#N/A,FALSE,"Ratio Analysis";#N/A,#N/A,FALSE,"Test 120 Day Accts";#N/A,#N/A,FALSE,"Tickmarks"}</definedName>
    <definedName name="aeoujre" hidden="1">{#N/A,#N/A,FALSE,"Aging Summary";#N/A,#N/A,FALSE,"Ratio Analysis";#N/A,#N/A,FALSE,"Test 120 Day Accts";#N/A,#N/A,FALSE,"Tickmarks"}</definedName>
    <definedName name="AER" localSheetId="0">[7]PRINC!#REF!</definedName>
    <definedName name="AER" localSheetId="16">[7]PRINC!#REF!</definedName>
    <definedName name="AER" localSheetId="18">[7]PRINC!#REF!</definedName>
    <definedName name="AER" localSheetId="7">[7]PRINC!#REF!</definedName>
    <definedName name="AER" localSheetId="8">[7]PRINC!#REF!</definedName>
    <definedName name="aercio">[32]MACRO1!$A$1</definedName>
    <definedName name="AFs" localSheetId="0">#REF!</definedName>
    <definedName name="AFs" localSheetId="16">#REF!</definedName>
    <definedName name="AFs" localSheetId="18">#REF!</definedName>
    <definedName name="AFs" localSheetId="7">#REF!</definedName>
    <definedName name="AFs" localSheetId="8">#REF!</definedName>
    <definedName name="AGENCIA" localSheetId="0">'[3]outros indicadores'!#REF!</definedName>
    <definedName name="AGENCIA" localSheetId="16">'[3]outros indicadores'!#REF!</definedName>
    <definedName name="AGENCIA" localSheetId="18">'[3]outros indicadores'!#REF!</definedName>
    <definedName name="AGENCIA" localSheetId="7">'[3]outros indicadores'!#REF!</definedName>
    <definedName name="AGENCIA" localSheetId="8">'[3]outros indicadores'!#REF!</definedName>
    <definedName name="Agex" localSheetId="0">#REF!</definedName>
    <definedName name="Agex" localSheetId="16">#REF!</definedName>
    <definedName name="Agex" localSheetId="18">#REF!</definedName>
    <definedName name="Agex" localSheetId="7">#REF!</definedName>
    <definedName name="Agex" localSheetId="8">#REF!</definedName>
    <definedName name="AGO" localSheetId="0">#REF!</definedName>
    <definedName name="AGO" localSheetId="16">#REF!</definedName>
    <definedName name="AGO" localSheetId="18">#REF!</definedName>
    <definedName name="AGO" localSheetId="7">#REF!</definedName>
    <definedName name="AGO" localSheetId="8">#REF!</definedName>
    <definedName name="Agosto" localSheetId="0">#REF!</definedName>
    <definedName name="Agosto" localSheetId="16">#REF!</definedName>
    <definedName name="Agosto" localSheetId="18">#REF!</definedName>
    <definedName name="Agosto" localSheetId="7">#REF!</definedName>
    <definedName name="Agosto" localSheetId="8">#REF!</definedName>
    <definedName name="AGUA" localSheetId="0">#REF!</definedName>
    <definedName name="AGUA" localSheetId="16">#REF!</definedName>
    <definedName name="AGUA" localSheetId="18">#REF!</definedName>
    <definedName name="AGUA" localSheetId="7">#REF!</definedName>
    <definedName name="AGUA" localSheetId="8">#REF!</definedName>
    <definedName name="AI_44" localSheetId="0">'[33]44'!#REF!</definedName>
    <definedName name="AI_44" localSheetId="16">'[33]44'!#REF!</definedName>
    <definedName name="AI_44" localSheetId="18">'[33]44'!#REF!</definedName>
    <definedName name="AI_44" localSheetId="7">'[33]44'!#REF!</definedName>
    <definedName name="AI_44" localSheetId="8">'[33]44'!#REF!</definedName>
    <definedName name="AI01_01_01JANEIRO" localSheetId="0">#REF!</definedName>
    <definedName name="AI01_01_01JANEIRO" localSheetId="16">#REF!</definedName>
    <definedName name="AI01_01_01JANEIRO" localSheetId="18">#REF!</definedName>
    <definedName name="AI01_01_01JANEIRO" localSheetId="7">#REF!</definedName>
    <definedName name="AI01_01_01JANEIRO" localSheetId="8">#REF!</definedName>
    <definedName name="AI01_01_02FEVEREIRO" localSheetId="0">#REF!</definedName>
    <definedName name="AI01_01_02FEVEREIRO" localSheetId="16">#REF!</definedName>
    <definedName name="AI01_01_02FEVEREIRO" localSheetId="18">#REF!</definedName>
    <definedName name="AI01_01_02FEVEREIRO" localSheetId="7">#REF!</definedName>
    <definedName name="AI01_01_02FEVEREIRO" localSheetId="8">#REF!</definedName>
    <definedName name="AI01_01_03MARÇO" localSheetId="0">#REF!</definedName>
    <definedName name="AI01_01_03MARÇO" localSheetId="16">#REF!</definedName>
    <definedName name="AI01_01_03MARÇO" localSheetId="18">#REF!</definedName>
    <definedName name="AI01_01_03MARÇO" localSheetId="7">#REF!</definedName>
    <definedName name="AI01_01_03MARÇO" localSheetId="8">#REF!</definedName>
    <definedName name="AI01_01_04ABRIL" localSheetId="0">#REF!</definedName>
    <definedName name="AI01_01_04ABRIL" localSheetId="16">#REF!</definedName>
    <definedName name="AI01_01_04ABRIL" localSheetId="18">#REF!</definedName>
    <definedName name="AI01_01_04ABRIL" localSheetId="7">#REF!</definedName>
    <definedName name="AI01_01_04ABRIL" localSheetId="8">#REF!</definedName>
    <definedName name="AI01_01_05MAIO" localSheetId="0">#REF!</definedName>
    <definedName name="AI01_01_05MAIO" localSheetId="16">#REF!</definedName>
    <definedName name="AI01_01_05MAIO" localSheetId="18">#REF!</definedName>
    <definedName name="AI01_01_05MAIO" localSheetId="7">#REF!</definedName>
    <definedName name="AI01_01_05MAIO" localSheetId="8">#REF!</definedName>
    <definedName name="AI01_01_06JUNHO" localSheetId="0">#REF!</definedName>
    <definedName name="AI01_01_06JUNHO" localSheetId="16">#REF!</definedName>
    <definedName name="AI01_01_06JUNHO" localSheetId="18">#REF!</definedName>
    <definedName name="AI01_01_06JUNHO" localSheetId="7">#REF!</definedName>
    <definedName name="AI01_01_06JUNHO" localSheetId="8">#REF!</definedName>
    <definedName name="AI01_01_07JULHO" localSheetId="0">#REF!</definedName>
    <definedName name="AI01_01_07JULHO" localSheetId="16">#REF!</definedName>
    <definedName name="AI01_01_07JULHO" localSheetId="18">#REF!</definedName>
    <definedName name="AI01_01_07JULHO" localSheetId="7">#REF!</definedName>
    <definedName name="AI01_01_07JULHO" localSheetId="8">#REF!</definedName>
    <definedName name="AI01_01_08AGOSTO" localSheetId="0">#REF!</definedName>
    <definedName name="AI01_01_08AGOSTO" localSheetId="16">#REF!</definedName>
    <definedName name="AI01_01_08AGOSTO" localSheetId="18">#REF!</definedName>
    <definedName name="AI01_01_08AGOSTO" localSheetId="7">#REF!</definedName>
    <definedName name="AI01_01_08AGOSTO" localSheetId="8">#REF!</definedName>
    <definedName name="AI01_01_09SETEMBRO" localSheetId="0">#REF!</definedName>
    <definedName name="AI01_01_09SETEMBRO" localSheetId="16">#REF!</definedName>
    <definedName name="AI01_01_09SETEMBRO" localSheetId="18">#REF!</definedName>
    <definedName name="AI01_01_09SETEMBRO" localSheetId="7">#REF!</definedName>
    <definedName name="AI01_01_09SETEMBRO" localSheetId="8">#REF!</definedName>
    <definedName name="AI01_01_10OUTUBRO" localSheetId="0">#REF!</definedName>
    <definedName name="AI01_01_10OUTUBRO" localSheetId="16">#REF!</definedName>
    <definedName name="AI01_01_10OUTUBRO" localSheetId="18">#REF!</definedName>
    <definedName name="AI01_01_10OUTUBRO" localSheetId="7">#REF!</definedName>
    <definedName name="AI01_01_10OUTUBRO" localSheetId="8">#REF!</definedName>
    <definedName name="AI01_01_11NOVEMBRO" localSheetId="0">#REF!</definedName>
    <definedName name="AI01_01_11NOVEMBRO" localSheetId="16">#REF!</definedName>
    <definedName name="AI01_01_11NOVEMBRO" localSheetId="18">#REF!</definedName>
    <definedName name="AI01_01_11NOVEMBRO" localSheetId="7">#REF!</definedName>
    <definedName name="AI01_01_11NOVEMBRO" localSheetId="8">#REF!</definedName>
    <definedName name="AI01_01_12DEZEMBRO" localSheetId="0">#REF!</definedName>
    <definedName name="AI01_01_12DEZEMBRO" localSheetId="16">#REF!</definedName>
    <definedName name="AI01_01_12DEZEMBRO" localSheetId="18">#REF!</definedName>
    <definedName name="AI01_01_12DEZEMBRO" localSheetId="7">#REF!</definedName>
    <definedName name="AI01_01_12DEZEMBRO" localSheetId="8">#REF!</definedName>
    <definedName name="AI02_01_VERIFICAÇÃO_01JANEIRO" localSheetId="0">#REF!</definedName>
    <definedName name="AI02_01_VERIFICAÇÃO_01JANEIRO" localSheetId="16">#REF!</definedName>
    <definedName name="AI02_01_VERIFICAÇÃO_01JANEIRO" localSheetId="18">#REF!</definedName>
    <definedName name="AI02_01_VERIFICAÇÃO_01JANEIRO" localSheetId="7">#REF!</definedName>
    <definedName name="AI02_01_VERIFICAÇÃO_01JANEIRO" localSheetId="8">#REF!</definedName>
    <definedName name="AI03_01_VERIFICAÇÃO_02FEVEREIRO" localSheetId="0">#REF!</definedName>
    <definedName name="AI03_01_VERIFICAÇÃO_02FEVEREIRO" localSheetId="16">#REF!</definedName>
    <definedName name="AI03_01_VERIFICAÇÃO_02FEVEREIRO" localSheetId="18">#REF!</definedName>
    <definedName name="AI03_01_VERIFICAÇÃO_02FEVEREIRO" localSheetId="7">#REF!</definedName>
    <definedName name="AI03_01_VERIFICAÇÃO_02FEVEREIRO" localSheetId="8">#REF!</definedName>
    <definedName name="AI04_01_VERIFICAÇÃO_03MARÇO" localSheetId="0">#REF!</definedName>
    <definedName name="AI04_01_VERIFICAÇÃO_03MARÇO" localSheetId="16">#REF!</definedName>
    <definedName name="AI04_01_VERIFICAÇÃO_03MARÇO" localSheetId="18">#REF!</definedName>
    <definedName name="AI04_01_VERIFICAÇÃO_03MARÇO" localSheetId="7">#REF!</definedName>
    <definedName name="AI04_01_VERIFICAÇÃO_03MARÇO" localSheetId="8">#REF!</definedName>
    <definedName name="AI05_01_VERIFICAÇÃO_04ABRIL" localSheetId="0">#REF!</definedName>
    <definedName name="AI05_01_VERIFICAÇÃO_04ABRIL" localSheetId="16">#REF!</definedName>
    <definedName name="AI05_01_VERIFICAÇÃO_04ABRIL" localSheetId="18">#REF!</definedName>
    <definedName name="AI05_01_VERIFICAÇÃO_04ABRIL" localSheetId="7">#REF!</definedName>
    <definedName name="AI05_01_VERIFICAÇÃO_04ABRIL" localSheetId="8">#REF!</definedName>
    <definedName name="AI06_01_VERIFICAÇÃO_05MAIO" localSheetId="0">#REF!</definedName>
    <definedName name="AI06_01_VERIFICAÇÃO_05MAIO" localSheetId="16">#REF!</definedName>
    <definedName name="AI06_01_VERIFICAÇÃO_05MAIO" localSheetId="18">#REF!</definedName>
    <definedName name="AI06_01_VERIFICAÇÃO_05MAIO" localSheetId="7">#REF!</definedName>
    <definedName name="AI06_01_VERIFICAÇÃO_05MAIO" localSheetId="8">#REF!</definedName>
    <definedName name="AI07_01_VERIFICAÇÃO_06JULHO" localSheetId="0">#REF!</definedName>
    <definedName name="AI07_01_VERIFICAÇÃO_06JULHO" localSheetId="16">#REF!</definedName>
    <definedName name="AI07_01_VERIFICAÇÃO_06JULHO" localSheetId="18">#REF!</definedName>
    <definedName name="AI07_01_VERIFICAÇÃO_06JULHO" localSheetId="7">#REF!</definedName>
    <definedName name="AI07_01_VERIFICAÇÃO_06JULHO" localSheetId="8">#REF!</definedName>
    <definedName name="AI08_01_VERIFICAÇÃO_07JULHO" localSheetId="0">#REF!</definedName>
    <definedName name="AI08_01_VERIFICAÇÃO_07JULHO" localSheetId="16">#REF!</definedName>
    <definedName name="AI08_01_VERIFICAÇÃO_07JULHO" localSheetId="18">#REF!</definedName>
    <definedName name="AI08_01_VERIFICAÇÃO_07JULHO" localSheetId="7">#REF!</definedName>
    <definedName name="AI08_01_VERIFICAÇÃO_07JULHO" localSheetId="8">#REF!</definedName>
    <definedName name="AI09_01_VERIFICAÇÃO_08AGOSTO" localSheetId="0">#REF!</definedName>
    <definedName name="AI09_01_VERIFICAÇÃO_08AGOSTO" localSheetId="16">#REF!</definedName>
    <definedName name="AI09_01_VERIFICAÇÃO_08AGOSTO" localSheetId="18">#REF!</definedName>
    <definedName name="AI09_01_VERIFICAÇÃO_08AGOSTO" localSheetId="7">#REF!</definedName>
    <definedName name="AI09_01_VERIFICAÇÃO_08AGOSTO" localSheetId="8">#REF!</definedName>
    <definedName name="AI10_01_VERIFICAÇÃO_09SETEMBRO" localSheetId="0">#REF!</definedName>
    <definedName name="AI10_01_VERIFICAÇÃO_09SETEMBRO" localSheetId="16">#REF!</definedName>
    <definedName name="AI10_01_VERIFICAÇÃO_09SETEMBRO" localSheetId="18">#REF!</definedName>
    <definedName name="AI10_01_VERIFICAÇÃO_09SETEMBRO" localSheetId="7">#REF!</definedName>
    <definedName name="AI10_01_VERIFICAÇÃO_09SETEMBRO" localSheetId="8">#REF!</definedName>
    <definedName name="AI11_01_VERIFICAÇÃO_10OUTUBRO" localSheetId="0">#REF!</definedName>
    <definedName name="AI11_01_VERIFICAÇÃO_10OUTUBRO" localSheetId="16">#REF!</definedName>
    <definedName name="AI11_01_VERIFICAÇÃO_10OUTUBRO" localSheetId="18">#REF!</definedName>
    <definedName name="AI11_01_VERIFICAÇÃO_10OUTUBRO" localSheetId="7">#REF!</definedName>
    <definedName name="AI11_01_VERIFICAÇÃO_10OUTUBRO" localSheetId="8">#REF!</definedName>
    <definedName name="AI12_01_VERIFICAÇÃO_11NOVEMBRO" localSheetId="0">#REF!</definedName>
    <definedName name="AI12_01_VERIFICAÇÃO_11NOVEMBRO" localSheetId="16">#REF!</definedName>
    <definedName name="AI12_01_VERIFICAÇÃO_11NOVEMBRO" localSheetId="18">#REF!</definedName>
    <definedName name="AI12_01_VERIFICAÇÃO_11NOVEMBRO" localSheetId="7">#REF!</definedName>
    <definedName name="AI12_01_VERIFICAÇÃO_11NOVEMBRO" localSheetId="8">#REF!</definedName>
    <definedName name="AI13_01_VERIFICAÇÃO_12DEZEMBRO" localSheetId="0">#REF!</definedName>
    <definedName name="AI13_01_VERIFICAÇÃO_12DEZEMBRO" localSheetId="16">#REF!</definedName>
    <definedName name="AI13_01_VERIFICAÇÃO_12DEZEMBRO" localSheetId="18">#REF!</definedName>
    <definedName name="AI13_01_VERIFICAÇÃO_12DEZEMBRO" localSheetId="7">#REF!</definedName>
    <definedName name="AI13_01_VERIFICAÇÃO_12DEZEMBRO" localSheetId="8">#REF!</definedName>
    <definedName name="AI14_01_VERIFICAÇÃO_13ACUMULADO" localSheetId="0">#REF!</definedName>
    <definedName name="AI14_01_VERIFICAÇÃO_13ACUMULADO" localSheetId="16">#REF!</definedName>
    <definedName name="AI14_01_VERIFICAÇÃO_13ACUMULADO" localSheetId="18">#REF!</definedName>
    <definedName name="AI14_01_VERIFICAÇÃO_13ACUMULADO" localSheetId="7">#REF!</definedName>
    <definedName name="AI14_01_VERIFICAÇÃO_13ACUMULADO" localSheetId="8">#REF!</definedName>
    <definedName name="AI38_01_01JANEIRO" localSheetId="0">#REF!</definedName>
    <definedName name="AI38_01_01JANEIRO" localSheetId="16">#REF!</definedName>
    <definedName name="AI38_01_01JANEIRO" localSheetId="18">#REF!</definedName>
    <definedName name="AI38_01_01JANEIRO" localSheetId="7">#REF!</definedName>
    <definedName name="AI38_01_01JANEIRO" localSheetId="8">#REF!</definedName>
    <definedName name="AI38_01_02FEVEREIRO" localSheetId="0">#REF!</definedName>
    <definedName name="AI38_01_02FEVEREIRO" localSheetId="16">#REF!</definedName>
    <definedName name="AI38_01_02FEVEREIRO" localSheetId="18">#REF!</definedName>
    <definedName name="AI38_01_02FEVEREIRO" localSheetId="7">#REF!</definedName>
    <definedName name="AI38_01_02FEVEREIRO" localSheetId="8">#REF!</definedName>
    <definedName name="AI38_01_03MARÇO" localSheetId="0">#REF!</definedName>
    <definedName name="AI38_01_03MARÇO" localSheetId="16">#REF!</definedName>
    <definedName name="AI38_01_03MARÇO" localSheetId="18">#REF!</definedName>
    <definedName name="AI38_01_03MARÇO" localSheetId="7">#REF!</definedName>
    <definedName name="AI38_01_03MARÇO" localSheetId="8">#REF!</definedName>
    <definedName name="AI38_01_04ABRIL" localSheetId="0">#REF!</definedName>
    <definedName name="AI38_01_04ABRIL" localSheetId="16">#REF!</definedName>
    <definedName name="AI38_01_04ABRIL" localSheetId="18">#REF!</definedName>
    <definedName name="AI38_01_04ABRIL" localSheetId="7">#REF!</definedName>
    <definedName name="AI38_01_04ABRIL" localSheetId="8">#REF!</definedName>
    <definedName name="AI38_01_05MAIO" localSheetId="0">#REF!</definedName>
    <definedName name="AI38_01_05MAIO" localSheetId="16">#REF!</definedName>
    <definedName name="AI38_01_05MAIO" localSheetId="18">#REF!</definedName>
    <definedName name="AI38_01_05MAIO" localSheetId="7">#REF!</definedName>
    <definedName name="AI38_01_05MAIO" localSheetId="8">#REF!</definedName>
    <definedName name="AI38_01_06JUNHO" localSheetId="0">#REF!</definedName>
    <definedName name="AI38_01_06JUNHO" localSheetId="16">#REF!</definedName>
    <definedName name="AI38_01_06JUNHO" localSheetId="18">#REF!</definedName>
    <definedName name="AI38_01_06JUNHO" localSheetId="7">#REF!</definedName>
    <definedName name="AI38_01_06JUNHO" localSheetId="8">#REF!</definedName>
    <definedName name="AI38_01_07JULHO" localSheetId="0">#REF!</definedName>
    <definedName name="AI38_01_07JULHO" localSheetId="16">#REF!</definedName>
    <definedName name="AI38_01_07JULHO" localSheetId="18">#REF!</definedName>
    <definedName name="AI38_01_07JULHO" localSheetId="7">#REF!</definedName>
    <definedName name="AI38_01_07JULHO" localSheetId="8">#REF!</definedName>
    <definedName name="AI38_01_08AGOSTO" localSheetId="0">#REF!</definedName>
    <definedName name="AI38_01_08AGOSTO" localSheetId="16">#REF!</definedName>
    <definedName name="AI38_01_08AGOSTO" localSheetId="18">#REF!</definedName>
    <definedName name="AI38_01_08AGOSTO" localSheetId="7">#REF!</definedName>
    <definedName name="AI38_01_08AGOSTO" localSheetId="8">#REF!</definedName>
    <definedName name="AI38_01_09SETEMBRO" localSheetId="0">#REF!</definedName>
    <definedName name="AI38_01_09SETEMBRO" localSheetId="16">#REF!</definedName>
    <definedName name="AI38_01_09SETEMBRO" localSheetId="18">#REF!</definedName>
    <definedName name="AI38_01_09SETEMBRO" localSheetId="7">#REF!</definedName>
    <definedName name="AI38_01_09SETEMBRO" localSheetId="8">#REF!</definedName>
    <definedName name="AI38_01_10OUTUBRO" localSheetId="0">#REF!</definedName>
    <definedName name="AI38_01_10OUTUBRO" localSheetId="16">#REF!</definedName>
    <definedName name="AI38_01_10OUTUBRO" localSheetId="18">#REF!</definedName>
    <definedName name="AI38_01_10OUTUBRO" localSheetId="7">#REF!</definedName>
    <definedName name="AI38_01_10OUTUBRO" localSheetId="8">#REF!</definedName>
    <definedName name="AI38_01_11NOVEMBRO" localSheetId="0">#REF!</definedName>
    <definedName name="AI38_01_11NOVEMBRO" localSheetId="16">#REF!</definedName>
    <definedName name="AI38_01_11NOVEMBRO" localSheetId="18">#REF!</definedName>
    <definedName name="AI38_01_11NOVEMBRO" localSheetId="7">#REF!</definedName>
    <definedName name="AI38_01_11NOVEMBRO" localSheetId="8">#REF!</definedName>
    <definedName name="AI38_01_12DEZEMBRO" localSheetId="0">#REF!</definedName>
    <definedName name="AI38_01_12DEZEMBRO" localSheetId="16">#REF!</definedName>
    <definedName name="AI38_01_12DEZEMBRO" localSheetId="18">#REF!</definedName>
    <definedName name="AI38_01_12DEZEMBRO" localSheetId="7">#REF!</definedName>
    <definedName name="AI38_01_12DEZEMBRO" localSheetId="8">#REF!</definedName>
    <definedName name="AI38_02_01JANEIRO" localSheetId="0">#REF!</definedName>
    <definedName name="AI38_02_01JANEIRO" localSheetId="16">#REF!</definedName>
    <definedName name="AI38_02_01JANEIRO" localSheetId="18">#REF!</definedName>
    <definedName name="AI38_02_01JANEIRO" localSheetId="7">#REF!</definedName>
    <definedName name="AI38_02_01JANEIRO" localSheetId="8">#REF!</definedName>
    <definedName name="AI38_02_02FEVEREIRO" localSheetId="0">#REF!</definedName>
    <definedName name="AI38_02_02FEVEREIRO" localSheetId="16">#REF!</definedName>
    <definedName name="AI38_02_02FEVEREIRO" localSheetId="18">#REF!</definedName>
    <definedName name="AI38_02_02FEVEREIRO" localSheetId="7">#REF!</definedName>
    <definedName name="AI38_02_02FEVEREIRO" localSheetId="8">#REF!</definedName>
    <definedName name="AI38_02_03MARÇO" localSheetId="0">#REF!</definedName>
    <definedName name="AI38_02_03MARÇO" localSheetId="16">#REF!</definedName>
    <definedName name="AI38_02_03MARÇO" localSheetId="18">#REF!</definedName>
    <definedName name="AI38_02_03MARÇO" localSheetId="7">#REF!</definedName>
    <definedName name="AI38_02_03MARÇO" localSheetId="8">#REF!</definedName>
    <definedName name="AI38_02_04ABRIL" localSheetId="0">#REF!</definedName>
    <definedName name="AI38_02_04ABRIL" localSheetId="16">#REF!</definedName>
    <definedName name="AI38_02_04ABRIL" localSheetId="18">#REF!</definedName>
    <definedName name="AI38_02_04ABRIL" localSheetId="7">#REF!</definedName>
    <definedName name="AI38_02_04ABRIL" localSheetId="8">#REF!</definedName>
    <definedName name="AI38_02_05MAIO" localSheetId="0">#REF!</definedName>
    <definedName name="AI38_02_05MAIO" localSheetId="16">#REF!</definedName>
    <definedName name="AI38_02_05MAIO" localSheetId="18">#REF!</definedName>
    <definedName name="AI38_02_05MAIO" localSheetId="7">#REF!</definedName>
    <definedName name="AI38_02_05MAIO" localSheetId="8">#REF!</definedName>
    <definedName name="AI38_02_06JUNHO" localSheetId="0">#REF!</definedName>
    <definedName name="AI38_02_06JUNHO" localSheetId="16">#REF!</definedName>
    <definedName name="AI38_02_06JUNHO" localSheetId="18">#REF!</definedName>
    <definedName name="AI38_02_06JUNHO" localSheetId="7">#REF!</definedName>
    <definedName name="AI38_02_06JUNHO" localSheetId="8">#REF!</definedName>
    <definedName name="AI38_02_07JULHO" localSheetId="0">#REF!</definedName>
    <definedName name="AI38_02_07JULHO" localSheetId="16">#REF!</definedName>
    <definedName name="AI38_02_07JULHO" localSheetId="18">#REF!</definedName>
    <definedName name="AI38_02_07JULHO" localSheetId="7">#REF!</definedName>
    <definedName name="AI38_02_07JULHO" localSheetId="8">#REF!</definedName>
    <definedName name="AI38_02_08AGOSTO" localSheetId="0">#REF!</definedName>
    <definedName name="AI38_02_08AGOSTO" localSheetId="16">#REF!</definedName>
    <definedName name="AI38_02_08AGOSTO" localSheetId="18">#REF!</definedName>
    <definedName name="AI38_02_08AGOSTO" localSheetId="7">#REF!</definedName>
    <definedName name="AI38_02_08AGOSTO" localSheetId="8">#REF!</definedName>
    <definedName name="AI38_02_09SETEMBRO" localSheetId="0">#REF!</definedName>
    <definedName name="AI38_02_09SETEMBRO" localSheetId="16">#REF!</definedName>
    <definedName name="AI38_02_09SETEMBRO" localSheetId="18">#REF!</definedName>
    <definedName name="AI38_02_09SETEMBRO" localSheetId="7">#REF!</definedName>
    <definedName name="AI38_02_09SETEMBRO" localSheetId="8">#REF!</definedName>
    <definedName name="AI38_02_10OUTUBRO" localSheetId="0">#REF!</definedName>
    <definedName name="AI38_02_10OUTUBRO" localSheetId="16">#REF!</definedName>
    <definedName name="AI38_02_10OUTUBRO" localSheetId="18">#REF!</definedName>
    <definedName name="AI38_02_10OUTUBRO" localSheetId="7">#REF!</definedName>
    <definedName name="AI38_02_10OUTUBRO" localSheetId="8">#REF!</definedName>
    <definedName name="AI38_02_11NOVEMBRO" localSheetId="0">#REF!</definedName>
    <definedName name="AI38_02_11NOVEMBRO" localSheetId="16">#REF!</definedName>
    <definedName name="AI38_02_11NOVEMBRO" localSheetId="18">#REF!</definedName>
    <definedName name="AI38_02_11NOVEMBRO" localSheetId="7">#REF!</definedName>
    <definedName name="AI38_02_11NOVEMBRO" localSheetId="8">#REF!</definedName>
    <definedName name="AI38_02_12DEZEMBRO" localSheetId="0">#REF!</definedName>
    <definedName name="AI38_02_12DEZEMBRO" localSheetId="16">#REF!</definedName>
    <definedName name="AI38_02_12DEZEMBRO" localSheetId="18">#REF!</definedName>
    <definedName name="AI38_02_12DEZEMBRO" localSheetId="7">#REF!</definedName>
    <definedName name="AI38_02_12DEZEMBRO" localSheetId="8">#REF!</definedName>
    <definedName name="AI38_03_04ABRIL" localSheetId="0">#REF!</definedName>
    <definedName name="AI38_03_04ABRIL" localSheetId="16">#REF!</definedName>
    <definedName name="AI38_03_04ABRIL" localSheetId="18">#REF!</definedName>
    <definedName name="AI38_03_04ABRIL" localSheetId="7">#REF!</definedName>
    <definedName name="AI38_03_04ABRIL" localSheetId="8">#REF!</definedName>
    <definedName name="AI38_04_04ABRIL" localSheetId="0">#REF!</definedName>
    <definedName name="AI38_04_04ABRIL" localSheetId="16">#REF!</definedName>
    <definedName name="AI38_04_04ABRIL" localSheetId="18">#REF!</definedName>
    <definedName name="AI38_04_04ABRIL" localSheetId="7">#REF!</definedName>
    <definedName name="AI38_04_04ABRIL" localSheetId="8">#REF!</definedName>
    <definedName name="AI38_05_04ABRIL" localSheetId="0">#REF!</definedName>
    <definedName name="AI38_05_04ABRIL" localSheetId="16">#REF!</definedName>
    <definedName name="AI38_05_04ABRIL" localSheetId="18">#REF!</definedName>
    <definedName name="AI38_05_04ABRIL" localSheetId="7">#REF!</definedName>
    <definedName name="AI38_05_04ABRIL" localSheetId="8">#REF!</definedName>
    <definedName name="AI38_06_04ABRIL" localSheetId="0">#REF!</definedName>
    <definedName name="AI38_06_04ABRIL" localSheetId="16">#REF!</definedName>
    <definedName name="AI38_06_04ABRIL" localSheetId="18">#REF!</definedName>
    <definedName name="AI38_06_04ABRIL" localSheetId="7">#REF!</definedName>
    <definedName name="AI38_06_04ABRIL" localSheetId="8">#REF!</definedName>
    <definedName name="AI38_07_04ABRIL" localSheetId="0">#REF!</definedName>
    <definedName name="AI38_07_04ABRIL" localSheetId="16">#REF!</definedName>
    <definedName name="AI38_07_04ABRIL" localSheetId="18">#REF!</definedName>
    <definedName name="AI38_07_04ABRIL" localSheetId="7">#REF!</definedName>
    <definedName name="AI38_07_04ABRIL" localSheetId="8">#REF!</definedName>
    <definedName name="AI38_08_04ABRIL" localSheetId="0">#REF!</definedName>
    <definedName name="AI38_08_04ABRIL" localSheetId="16">#REF!</definedName>
    <definedName name="AI38_08_04ABRIL" localSheetId="18">#REF!</definedName>
    <definedName name="AI38_08_04ABRIL" localSheetId="7">#REF!</definedName>
    <definedName name="AI38_08_04ABRIL" localSheetId="8">#REF!</definedName>
    <definedName name="AI38_09_04ABRIL" localSheetId="0">#REF!</definedName>
    <definedName name="AI38_09_04ABRIL" localSheetId="16">#REF!</definedName>
    <definedName name="AI38_09_04ABRIL" localSheetId="18">#REF!</definedName>
    <definedName name="AI38_09_04ABRIL" localSheetId="7">#REF!</definedName>
    <definedName name="AI38_09_04ABRIL" localSheetId="8">#REF!</definedName>
    <definedName name="AI38_10_04ABRIL" localSheetId="0">#REF!</definedName>
    <definedName name="AI38_10_04ABRIL" localSheetId="16">#REF!</definedName>
    <definedName name="AI38_10_04ABRIL" localSheetId="18">#REF!</definedName>
    <definedName name="AI38_10_04ABRIL" localSheetId="7">#REF!</definedName>
    <definedName name="AI38_10_04ABRIL" localSheetId="8">#REF!</definedName>
    <definedName name="AI38_11_04ABRIL" localSheetId="0">#REF!</definedName>
    <definedName name="AI38_11_04ABRIL" localSheetId="16">#REF!</definedName>
    <definedName name="AI38_11_04ABRIL" localSheetId="18">#REF!</definedName>
    <definedName name="AI38_11_04ABRIL" localSheetId="7">#REF!</definedName>
    <definedName name="AI38_11_04ABRIL" localSheetId="8">#REF!</definedName>
    <definedName name="AI38_12_04ABRIL" localSheetId="0">#REF!</definedName>
    <definedName name="AI38_12_04ABRIL" localSheetId="16">#REF!</definedName>
    <definedName name="AI38_12_04ABRIL" localSheetId="18">#REF!</definedName>
    <definedName name="AI38_12_04ABRIL" localSheetId="7">#REF!</definedName>
    <definedName name="AI38_12_04ABRIL" localSheetId="8">#REF!</definedName>
    <definedName name="AI38_13_04ABRIL" localSheetId="0">#REF!</definedName>
    <definedName name="AI38_13_04ABRIL" localSheetId="16">#REF!</definedName>
    <definedName name="AI38_13_04ABRIL" localSheetId="18">#REF!</definedName>
    <definedName name="AI38_13_04ABRIL" localSheetId="7">#REF!</definedName>
    <definedName name="AI38_13_04ABRIL" localSheetId="8">#REF!</definedName>
    <definedName name="AI38_14_04ABRIL" localSheetId="0">#REF!</definedName>
    <definedName name="AI38_14_04ABRIL" localSheetId="16">#REF!</definedName>
    <definedName name="AI38_14_04ABRIL" localSheetId="18">#REF!</definedName>
    <definedName name="AI38_14_04ABRIL" localSheetId="7">#REF!</definedName>
    <definedName name="AI38_14_04ABRIL" localSheetId="8">#REF!</definedName>
    <definedName name="AI38_15_04ABRIL" localSheetId="0">#REF!</definedName>
    <definedName name="AI38_15_04ABRIL" localSheetId="16">#REF!</definedName>
    <definedName name="AI38_15_04ABRIL" localSheetId="18">#REF!</definedName>
    <definedName name="AI38_15_04ABRIL" localSheetId="7">#REF!</definedName>
    <definedName name="AI38_15_04ABRIL" localSheetId="8">#REF!</definedName>
    <definedName name="AI38_16_04ABRIL" localSheetId="0">#REF!</definedName>
    <definedName name="AI38_16_04ABRIL" localSheetId="16">#REF!</definedName>
    <definedName name="AI38_16_04ABRIL" localSheetId="18">#REF!</definedName>
    <definedName name="AI38_16_04ABRIL" localSheetId="7">#REF!</definedName>
    <definedName name="AI38_16_04ABRIL" localSheetId="8">#REF!</definedName>
    <definedName name="AI38_17_04ABRIL" localSheetId="0">#REF!</definedName>
    <definedName name="AI38_17_04ABRIL" localSheetId="16">#REF!</definedName>
    <definedName name="AI38_17_04ABRIL" localSheetId="18">#REF!</definedName>
    <definedName name="AI38_17_04ABRIL" localSheetId="7">#REF!</definedName>
    <definedName name="AI38_17_04ABRIL" localSheetId="8">#REF!</definedName>
    <definedName name="AI38_18_04ABRIL" localSheetId="0">#REF!</definedName>
    <definedName name="AI38_18_04ABRIL" localSheetId="16">#REF!</definedName>
    <definedName name="AI38_18_04ABRIL" localSheetId="18">#REF!</definedName>
    <definedName name="AI38_18_04ABRIL" localSheetId="7">#REF!</definedName>
    <definedName name="AI38_18_04ABRIL" localSheetId="8">#REF!</definedName>
    <definedName name="AI38_19_04ABRIL" localSheetId="0">#REF!</definedName>
    <definedName name="AI38_19_04ABRIL" localSheetId="16">#REF!</definedName>
    <definedName name="AI38_19_04ABRIL" localSheetId="18">#REF!</definedName>
    <definedName name="AI38_19_04ABRIL" localSheetId="7">#REF!</definedName>
    <definedName name="AI38_19_04ABRIL" localSheetId="8">#REF!</definedName>
    <definedName name="AI38_20_04ABRIL" localSheetId="0">#REF!</definedName>
    <definedName name="AI38_20_04ABRIL" localSheetId="16">#REF!</definedName>
    <definedName name="AI38_20_04ABRIL" localSheetId="18">#REF!</definedName>
    <definedName name="AI38_20_04ABRIL" localSheetId="7">#REF!</definedName>
    <definedName name="AI38_20_04ABRIL" localSheetId="8">#REF!</definedName>
    <definedName name="AI38_21_04ABRIL" localSheetId="0">#REF!</definedName>
    <definedName name="AI38_21_04ABRIL" localSheetId="16">#REF!</definedName>
    <definedName name="AI38_21_04ABRIL" localSheetId="18">#REF!</definedName>
    <definedName name="AI38_21_04ABRIL" localSheetId="7">#REF!</definedName>
    <definedName name="AI38_21_04ABRIL" localSheetId="8">#REF!</definedName>
    <definedName name="AI38_22_04ABRIL" localSheetId="0">#REF!</definedName>
    <definedName name="AI38_22_04ABRIL" localSheetId="16">#REF!</definedName>
    <definedName name="AI38_22_04ABRIL" localSheetId="18">#REF!</definedName>
    <definedName name="AI38_22_04ABRIL" localSheetId="7">#REF!</definedName>
    <definedName name="AI38_22_04ABRIL" localSheetId="8">#REF!</definedName>
    <definedName name="AI38_23_04ABRIL" localSheetId="0">#REF!</definedName>
    <definedName name="AI38_23_04ABRIL" localSheetId="16">#REF!</definedName>
    <definedName name="AI38_23_04ABRIL" localSheetId="18">#REF!</definedName>
    <definedName name="AI38_23_04ABRIL" localSheetId="7">#REF!</definedName>
    <definedName name="AI38_23_04ABRIL" localSheetId="8">#REF!</definedName>
    <definedName name="AI38_24_04ABRIL" localSheetId="0">#REF!</definedName>
    <definedName name="AI38_24_04ABRIL" localSheetId="16">#REF!</definedName>
    <definedName name="AI38_24_04ABRIL" localSheetId="18">#REF!</definedName>
    <definedName name="AI38_24_04ABRIL" localSheetId="7">#REF!</definedName>
    <definedName name="AI38_24_04ABRIL" localSheetId="8">#REF!</definedName>
    <definedName name="AI38_25_04ABRIL" localSheetId="0">#REF!</definedName>
    <definedName name="AI38_25_04ABRIL" localSheetId="16">#REF!</definedName>
    <definedName name="AI38_25_04ABRIL" localSheetId="18">#REF!</definedName>
    <definedName name="AI38_25_04ABRIL" localSheetId="7">#REF!</definedName>
    <definedName name="AI38_25_04ABRIL" localSheetId="8">#REF!</definedName>
    <definedName name="AI38_26_04ABRIL" localSheetId="0">#REF!</definedName>
    <definedName name="AI38_26_04ABRIL" localSheetId="16">#REF!</definedName>
    <definedName name="AI38_26_04ABRIL" localSheetId="18">#REF!</definedName>
    <definedName name="AI38_26_04ABRIL" localSheetId="7">#REF!</definedName>
    <definedName name="AI38_26_04ABRIL" localSheetId="8">#REF!</definedName>
    <definedName name="AI38_27_04ABRIL" localSheetId="0">#REF!</definedName>
    <definedName name="AI38_27_04ABRIL" localSheetId="16">#REF!</definedName>
    <definedName name="AI38_27_04ABRIL" localSheetId="18">#REF!</definedName>
    <definedName name="AI38_27_04ABRIL" localSheetId="7">#REF!</definedName>
    <definedName name="AI38_27_04ABRIL" localSheetId="8">#REF!</definedName>
    <definedName name="AI38_28_04ABRIL" localSheetId="0">#REF!</definedName>
    <definedName name="AI38_28_04ABRIL" localSheetId="16">#REF!</definedName>
    <definedName name="AI38_28_04ABRIL" localSheetId="18">#REF!</definedName>
    <definedName name="AI38_28_04ABRIL" localSheetId="7">#REF!</definedName>
    <definedName name="AI38_28_04ABRIL" localSheetId="8">#REF!</definedName>
    <definedName name="AI38_29_04ABRIL" localSheetId="0">#REF!</definedName>
    <definedName name="AI38_29_04ABRIL" localSheetId="16">#REF!</definedName>
    <definedName name="AI38_29_04ABRIL" localSheetId="18">#REF!</definedName>
    <definedName name="AI38_29_04ABRIL" localSheetId="7">#REF!</definedName>
    <definedName name="AI38_29_04ABRIL" localSheetId="8">#REF!</definedName>
    <definedName name="AI38_30_04ABRIL" localSheetId="0">#REF!</definedName>
    <definedName name="AI38_30_04ABRIL" localSheetId="16">#REF!</definedName>
    <definedName name="AI38_30_04ABRIL" localSheetId="18">#REF!</definedName>
    <definedName name="AI38_30_04ABRIL" localSheetId="7">#REF!</definedName>
    <definedName name="AI38_30_04ABRIL" localSheetId="8">#REF!</definedName>
    <definedName name="AI38_31_04ABRIL" localSheetId="0">#REF!</definedName>
    <definedName name="AI38_31_04ABRIL" localSheetId="16">#REF!</definedName>
    <definedName name="AI38_31_04ABRIL" localSheetId="18">#REF!</definedName>
    <definedName name="AI38_31_04ABRIL" localSheetId="7">#REF!</definedName>
    <definedName name="AI38_31_04ABRIL" localSheetId="8">#REF!</definedName>
    <definedName name="AI38_32_04ABRIL" localSheetId="0">#REF!</definedName>
    <definedName name="AI38_32_04ABRIL" localSheetId="16">#REF!</definedName>
    <definedName name="AI38_32_04ABRIL" localSheetId="18">#REF!</definedName>
    <definedName name="AI38_32_04ABRIL" localSheetId="7">#REF!</definedName>
    <definedName name="AI38_32_04ABRIL" localSheetId="8">#REF!</definedName>
    <definedName name="AI38_33_04ABRIL" localSheetId="0">#REF!</definedName>
    <definedName name="AI38_33_04ABRIL" localSheetId="16">#REF!</definedName>
    <definedName name="AI38_33_04ABRIL" localSheetId="18">#REF!</definedName>
    <definedName name="AI38_33_04ABRIL" localSheetId="7">#REF!</definedName>
    <definedName name="AI38_33_04ABRIL" localSheetId="8">#REF!</definedName>
    <definedName name="AI38_34_04ABRIL" localSheetId="0">#REF!</definedName>
    <definedName name="AI38_34_04ABRIL" localSheetId="16">#REF!</definedName>
    <definedName name="AI38_34_04ABRIL" localSheetId="18">#REF!</definedName>
    <definedName name="AI38_34_04ABRIL" localSheetId="7">#REF!</definedName>
    <definedName name="AI38_34_04ABRIL" localSheetId="8">#REF!</definedName>
    <definedName name="AI38_35_04ABRIL" localSheetId="0">#REF!</definedName>
    <definedName name="AI38_35_04ABRIL" localSheetId="16">#REF!</definedName>
    <definedName name="AI38_35_04ABRIL" localSheetId="18">#REF!</definedName>
    <definedName name="AI38_35_04ABRIL" localSheetId="7">#REF!</definedName>
    <definedName name="AI38_35_04ABRIL" localSheetId="8">#REF!</definedName>
    <definedName name="AI38_36_04ABRIL" localSheetId="0">#REF!</definedName>
    <definedName name="AI38_36_04ABRIL" localSheetId="16">#REF!</definedName>
    <definedName name="AI38_36_04ABRIL" localSheetId="18">#REF!</definedName>
    <definedName name="AI38_36_04ABRIL" localSheetId="7">#REF!</definedName>
    <definedName name="AI38_36_04ABRIL" localSheetId="8">#REF!</definedName>
    <definedName name="AI38_37_04ABRIL" localSheetId="0">#REF!</definedName>
    <definedName name="AI38_37_04ABRIL" localSheetId="16">#REF!</definedName>
    <definedName name="AI38_37_04ABRIL" localSheetId="18">#REF!</definedName>
    <definedName name="AI38_37_04ABRIL" localSheetId="7">#REF!</definedName>
    <definedName name="AI38_37_04ABRIL" localSheetId="8">#REF!</definedName>
    <definedName name="AI38_38_04ABRIL" localSheetId="0">#REF!</definedName>
    <definedName name="AI38_38_04ABRIL" localSheetId="16">#REF!</definedName>
    <definedName name="AI38_38_04ABRIL" localSheetId="18">#REF!</definedName>
    <definedName name="AI38_38_04ABRIL" localSheetId="7">#REF!</definedName>
    <definedName name="AI38_38_04ABRIL" localSheetId="8">#REF!</definedName>
    <definedName name="AI38_39_04ABRIL" localSheetId="0">#REF!</definedName>
    <definedName name="AI38_39_04ABRIL" localSheetId="16">#REF!</definedName>
    <definedName name="AI38_39_04ABRIL" localSheetId="18">#REF!</definedName>
    <definedName name="AI38_39_04ABRIL" localSheetId="7">#REF!</definedName>
    <definedName name="AI38_39_04ABRIL" localSheetId="8">#REF!</definedName>
    <definedName name="AI38_40_04ABRIL" localSheetId="0">#REF!</definedName>
    <definedName name="AI38_40_04ABRIL" localSheetId="16">#REF!</definedName>
    <definedName name="AI38_40_04ABRIL" localSheetId="18">#REF!</definedName>
    <definedName name="AI38_40_04ABRIL" localSheetId="7">#REF!</definedName>
    <definedName name="AI38_40_04ABRIL" localSheetId="8">#REF!</definedName>
    <definedName name="AI38_41_04ABRIL" localSheetId="0">#REF!</definedName>
    <definedName name="AI38_41_04ABRIL" localSheetId="16">#REF!</definedName>
    <definedName name="AI38_41_04ABRIL" localSheetId="18">#REF!</definedName>
    <definedName name="AI38_41_04ABRIL" localSheetId="7">#REF!</definedName>
    <definedName name="AI38_41_04ABRIL" localSheetId="8">#REF!</definedName>
    <definedName name="AI38_42_04ABRIL" localSheetId="0">#REF!</definedName>
    <definedName name="AI38_42_04ABRIL" localSheetId="16">#REF!</definedName>
    <definedName name="AI38_42_04ABRIL" localSheetId="18">#REF!</definedName>
    <definedName name="AI38_42_04ABRIL" localSheetId="7">#REF!</definedName>
    <definedName name="AI38_42_04ABRIL" localSheetId="8">#REF!</definedName>
    <definedName name="AI38_43_04ABRIL" localSheetId="0">#REF!</definedName>
    <definedName name="AI38_43_04ABRIL" localSheetId="16">#REF!</definedName>
    <definedName name="AI38_43_04ABRIL" localSheetId="18">#REF!</definedName>
    <definedName name="AI38_43_04ABRIL" localSheetId="7">#REF!</definedName>
    <definedName name="AI38_43_04ABRIL" localSheetId="8">#REF!</definedName>
    <definedName name="AI38_44_04ABRIL" localSheetId="0">#REF!</definedName>
    <definedName name="AI38_44_04ABRIL" localSheetId="16">#REF!</definedName>
    <definedName name="AI38_44_04ABRIL" localSheetId="18">#REF!</definedName>
    <definedName name="AI38_44_04ABRIL" localSheetId="7">#REF!</definedName>
    <definedName name="AI38_44_04ABRIL" localSheetId="8">#REF!</definedName>
    <definedName name="AI38_45_04ABRIL" localSheetId="0">#REF!</definedName>
    <definedName name="AI38_45_04ABRIL" localSheetId="16">#REF!</definedName>
    <definedName name="AI38_45_04ABRIL" localSheetId="18">#REF!</definedName>
    <definedName name="AI38_45_04ABRIL" localSheetId="7">#REF!</definedName>
    <definedName name="AI38_45_04ABRIL" localSheetId="8">#REF!</definedName>
    <definedName name="AI38_46_04ABRIL" localSheetId="0">#REF!</definedName>
    <definedName name="AI38_46_04ABRIL" localSheetId="16">#REF!</definedName>
    <definedName name="AI38_46_04ABRIL" localSheetId="18">#REF!</definedName>
    <definedName name="AI38_46_04ABRIL" localSheetId="7">#REF!</definedName>
    <definedName name="AI38_46_04ABRIL" localSheetId="8">#REF!</definedName>
    <definedName name="AI38_47_04ABRIL" localSheetId="0">#REF!</definedName>
    <definedName name="AI38_47_04ABRIL" localSheetId="16">#REF!</definedName>
    <definedName name="AI38_47_04ABRIL" localSheetId="18">#REF!</definedName>
    <definedName name="AI38_47_04ABRIL" localSheetId="7">#REF!</definedName>
    <definedName name="AI38_47_04ABRIL" localSheetId="8">#REF!</definedName>
    <definedName name="AI38_48_04ABRIL" localSheetId="0">#REF!</definedName>
    <definedName name="AI38_48_04ABRIL" localSheetId="16">#REF!</definedName>
    <definedName name="AI38_48_04ABRIL" localSheetId="18">#REF!</definedName>
    <definedName name="AI38_48_04ABRIL" localSheetId="7">#REF!</definedName>
    <definedName name="AI38_48_04ABRIL" localSheetId="8">#REF!</definedName>
    <definedName name="AI38_49_04ABRIL" localSheetId="0">#REF!</definedName>
    <definedName name="AI38_49_04ABRIL" localSheetId="16">#REF!</definedName>
    <definedName name="AI38_49_04ABRIL" localSheetId="18">#REF!</definedName>
    <definedName name="AI38_49_04ABRIL" localSheetId="7">#REF!</definedName>
    <definedName name="AI38_49_04ABRIL" localSheetId="8">#REF!</definedName>
    <definedName name="AI38_50_04ABRIL" localSheetId="0">#REF!</definedName>
    <definedName name="AI38_50_04ABRIL" localSheetId="16">#REF!</definedName>
    <definedName name="AI38_50_04ABRIL" localSheetId="18">#REF!</definedName>
    <definedName name="AI38_50_04ABRIL" localSheetId="7">#REF!</definedName>
    <definedName name="AI38_50_04ABRIL" localSheetId="8">#REF!</definedName>
    <definedName name="AI43_01_FISCAL" localSheetId="0">#REF!</definedName>
    <definedName name="AI43_01_FISCAL" localSheetId="16">#REF!</definedName>
    <definedName name="AI43_01_FISCAL" localSheetId="18">#REF!</definedName>
    <definedName name="AI43_01_FISCAL" localSheetId="7">#REF!</definedName>
    <definedName name="AI43_01_FISCAL" localSheetId="8">#REF!</definedName>
    <definedName name="aiasudfh">[28]Lead!$Q$1:$Q$65536</definedName>
    <definedName name="aj_dados" localSheetId="0">#REF!</definedName>
    <definedName name="aj_dados" localSheetId="16">#REF!</definedName>
    <definedName name="aj_dados" localSheetId="18">#REF!</definedName>
    <definedName name="aj_dados" localSheetId="7">#REF!</definedName>
    <definedName name="aj_dados" localSheetId="8">#REF!</definedName>
    <definedName name="ajfj">[28]Lead!$I$32</definedName>
    <definedName name="AJU" localSheetId="0">#REF!</definedName>
    <definedName name="AJU" localSheetId="16">#REF!</definedName>
    <definedName name="AJU" localSheetId="18">#REF!</definedName>
    <definedName name="AJU" localSheetId="7">#REF!</definedName>
    <definedName name="AJU" localSheetId="8">#REF!</definedName>
    <definedName name="ajuste98" localSheetId="0">#REF!</definedName>
    <definedName name="ajuste98" localSheetId="16">#REF!</definedName>
    <definedName name="ajuste98" localSheetId="18">#REF!</definedName>
    <definedName name="ajuste98" localSheetId="7">#REF!</definedName>
    <definedName name="ajuste98" localSheetId="8">#REF!</definedName>
    <definedName name="Ajuste99" localSheetId="0">[34]Consolidate!#REF!</definedName>
    <definedName name="Ajuste99" localSheetId="16">[34]Consolidate!#REF!</definedName>
    <definedName name="Ajuste99" localSheetId="18">[34]Consolidate!#REF!</definedName>
    <definedName name="Ajuste99" localSheetId="7">[34]Consolidate!#REF!</definedName>
    <definedName name="Ajuste99" localSheetId="8">[34]Consolidate!#REF!</definedName>
    <definedName name="Alfa" localSheetId="0">#REF!</definedName>
    <definedName name="Alfa" localSheetId="16">#REF!</definedName>
    <definedName name="Alfa" localSheetId="18">#REF!</definedName>
    <definedName name="Alfa" localSheetId="7">#REF!</definedName>
    <definedName name="Alfa" localSheetId="8">#REF!</definedName>
    <definedName name="alm">'[35]Variação M.Usage'!$K$21</definedName>
    <definedName name="almox">'[36]Valorização-MP'!$D$19</definedName>
    <definedName name="alp" localSheetId="0">#REF!</definedName>
    <definedName name="alp" localSheetId="16">#REF!</definedName>
    <definedName name="alp" localSheetId="18">#REF!</definedName>
    <definedName name="alp" localSheetId="7">#REF!</definedName>
    <definedName name="alp" localSheetId="8">#REF!</definedName>
    <definedName name="ALUGUEL" localSheetId="0">#REF!</definedName>
    <definedName name="ALUGUEL" localSheetId="16">#REF!</definedName>
    <definedName name="ALUGUEL" localSheetId="18">#REF!</definedName>
    <definedName name="ALUGUEL" localSheetId="7">#REF!</definedName>
    <definedName name="ALUGUEL" localSheetId="8">#REF!</definedName>
    <definedName name="Amcel" localSheetId="0">#REF!</definedName>
    <definedName name="Amcel" localSheetId="16">#REF!</definedName>
    <definedName name="Amcel" localSheetId="18">#REF!</definedName>
    <definedName name="Amcel" localSheetId="7">#REF!</definedName>
    <definedName name="Amcel" localSheetId="8">#REF!</definedName>
    <definedName name="AMSA" localSheetId="0">#REF!</definedName>
    <definedName name="AMSA" localSheetId="16">#REF!</definedName>
    <definedName name="AMSA" localSheetId="18">#REF!</definedName>
    <definedName name="AMSA" localSheetId="7">#REF!</definedName>
    <definedName name="AMSA" localSheetId="8">#REF!</definedName>
    <definedName name="Analdolar" localSheetId="0">#REF!</definedName>
    <definedName name="Analdolar" localSheetId="16">#REF!</definedName>
    <definedName name="Analdolar" localSheetId="18">#REF!</definedName>
    <definedName name="Analdolar" localSheetId="7">#REF!</definedName>
    <definedName name="Analdolar" localSheetId="8">#REF!</definedName>
    <definedName name="Análise" localSheetId="0">#REF!</definedName>
    <definedName name="Análise" localSheetId="16">#REF!</definedName>
    <definedName name="Análise" localSheetId="18">#REF!</definedName>
    <definedName name="Análise" localSheetId="7">#REF!</definedName>
    <definedName name="Análise" localSheetId="8">#REF!</definedName>
    <definedName name="ANALITIC" localSheetId="0">#REF!</definedName>
    <definedName name="ANALITIC" localSheetId="16">#REF!</definedName>
    <definedName name="ANALITIC" localSheetId="18">#REF!</definedName>
    <definedName name="ANALITIC" localSheetId="7">#REF!</definedName>
    <definedName name="ANALITIC" localSheetId="8">#REF!</definedName>
    <definedName name="ANALITIC2" localSheetId="0">#REF!</definedName>
    <definedName name="ANALITIC2" localSheetId="16">#REF!</definedName>
    <definedName name="ANALITIC2" localSheetId="18">#REF!</definedName>
    <definedName name="ANALITIC2" localSheetId="7">#REF!</definedName>
    <definedName name="ANALITIC2" localSheetId="8">#REF!</definedName>
    <definedName name="ANALITIC3" localSheetId="0">#REF!</definedName>
    <definedName name="ANALITIC3" localSheetId="16">#REF!</definedName>
    <definedName name="ANALITIC3" localSheetId="18">#REF!</definedName>
    <definedName name="ANALITIC3" localSheetId="7">#REF!</definedName>
    <definedName name="ANALITIC3" localSheetId="8">#REF!</definedName>
    <definedName name="ANALITIC4" localSheetId="0">#REF!</definedName>
    <definedName name="ANALITIC4" localSheetId="16">#REF!</definedName>
    <definedName name="ANALITIC4" localSheetId="18">#REF!</definedName>
    <definedName name="ANALITIC4" localSheetId="7">#REF!</definedName>
    <definedName name="ANALITIC4" localSheetId="8">#REF!</definedName>
    <definedName name="ANALITIC5" localSheetId="0">#REF!</definedName>
    <definedName name="ANALITIC5" localSheetId="16">#REF!</definedName>
    <definedName name="ANALITIC5" localSheetId="18">#REF!</definedName>
    <definedName name="ANALITIC5" localSheetId="7">#REF!</definedName>
    <definedName name="ANALITIC5" localSheetId="8">#REF!</definedName>
    <definedName name="ANALÍTICO" localSheetId="0">#REF!,#REF!</definedName>
    <definedName name="ANALÍTICO" localSheetId="16">#REF!,#REF!</definedName>
    <definedName name="ANALÍTICO" localSheetId="18">#REF!,#REF!</definedName>
    <definedName name="ANALÍTICO" localSheetId="7">#REF!,#REF!</definedName>
    <definedName name="ANALÍTICO" localSheetId="8">#REF!,#REF!</definedName>
    <definedName name="ANALITICOS" localSheetId="0">#REF!</definedName>
    <definedName name="ANALITICOS" localSheetId="16">#REF!</definedName>
    <definedName name="ANALITICOS" localSheetId="18">#REF!</definedName>
    <definedName name="ANALITICOS" localSheetId="7">#REF!</definedName>
    <definedName name="ANALITICOS" localSheetId="8">#REF!</definedName>
    <definedName name="analpl" localSheetId="0">[37]Paraná!#REF!</definedName>
    <definedName name="analpl" localSheetId="16">[37]Paraná!#REF!</definedName>
    <definedName name="analpl" localSheetId="18">[37]Paraná!#REF!</definedName>
    <definedName name="analpl" localSheetId="7">[37]Paraná!#REF!</definedName>
    <definedName name="analpl" localSheetId="8">[37]Paraná!#REF!</definedName>
    <definedName name="analreal" localSheetId="0">#REF!</definedName>
    <definedName name="analreal" localSheetId="16">#REF!</definedName>
    <definedName name="analreal" localSheetId="18">#REF!</definedName>
    <definedName name="analreal" localSheetId="7">#REF!</definedName>
    <definedName name="analreal" localSheetId="8">#REF!</definedName>
    <definedName name="Analtotal" localSheetId="0">[37]Paraná!#REF!</definedName>
    <definedName name="Analtotal" localSheetId="16">[37]Paraná!#REF!</definedName>
    <definedName name="Analtotal" localSheetId="18">[37]Paraná!#REF!</definedName>
    <definedName name="Analtotal" localSheetId="7">[37]Paraná!#REF!</definedName>
    <definedName name="Analtotal" localSheetId="8">[37]Paraná!#REF!</definedName>
    <definedName name="ANASTASI" localSheetId="0">#REF!</definedName>
    <definedName name="ANASTASI" localSheetId="16">#REF!</definedName>
    <definedName name="ANASTASI" localSheetId="18">#REF!</definedName>
    <definedName name="ANASTASI" localSheetId="7">#REF!</definedName>
    <definedName name="ANASTASI" localSheetId="8">#REF!</definedName>
    <definedName name="Anexo" localSheetId="0">[38]ATIVO!#REF!</definedName>
    <definedName name="Anexo" localSheetId="16">[38]ATIVO!#REF!</definedName>
    <definedName name="Anexo" localSheetId="18">[38]ATIVO!#REF!</definedName>
    <definedName name="Anexo" localSheetId="7">[38]ATIVO!#REF!</definedName>
    <definedName name="Anexo" localSheetId="8">[38]ATIVO!#REF!</definedName>
    <definedName name="ANEXO1" localSheetId="0">#REF!</definedName>
    <definedName name="ANEXO1" localSheetId="16">#REF!</definedName>
    <definedName name="ANEXO1" localSheetId="18">#REF!</definedName>
    <definedName name="ANEXO1" localSheetId="7">#REF!</definedName>
    <definedName name="ANEXO1" localSheetId="8">#REF!</definedName>
    <definedName name="ANEXO2" localSheetId="0">#REF!</definedName>
    <definedName name="ANEXO2" localSheetId="16">#REF!</definedName>
    <definedName name="ANEXO2" localSheetId="18">#REF!</definedName>
    <definedName name="ANEXO2" localSheetId="7">#REF!</definedName>
    <definedName name="ANEXO2" localSheetId="8">#REF!</definedName>
    <definedName name="ANEXO3">#N/A</definedName>
    <definedName name="ANEXO4" localSheetId="0">#REF!</definedName>
    <definedName name="ANEXO4" localSheetId="16">#REF!</definedName>
    <definedName name="ANEXO4" localSheetId="18">#REF!</definedName>
    <definedName name="ANEXO4" localSheetId="7">#REF!</definedName>
    <definedName name="ANEXO4" localSheetId="8">#REF!</definedName>
    <definedName name="ANEXO5" localSheetId="0">#REF!</definedName>
    <definedName name="ANEXO5" localSheetId="16">#REF!</definedName>
    <definedName name="ANEXO5" localSheetId="18">#REF!</definedName>
    <definedName name="ANEXO5" localSheetId="7">#REF!</definedName>
    <definedName name="ANEXO5" localSheetId="8">#REF!</definedName>
    <definedName name="ANEXO6" localSheetId="0">#REF!</definedName>
    <definedName name="ANEXO6" localSheetId="16">#REF!</definedName>
    <definedName name="ANEXO6" localSheetId="18">#REF!</definedName>
    <definedName name="ANEXO6" localSheetId="7">#REF!</definedName>
    <definedName name="ANEXO6" localSheetId="8">#REF!</definedName>
    <definedName name="ANEXO7" localSheetId="0">#REF!</definedName>
    <definedName name="ANEXO7" localSheetId="16">#REF!</definedName>
    <definedName name="ANEXO7" localSheetId="18">#REF!</definedName>
    <definedName name="ANEXO7" localSheetId="7">#REF!</definedName>
    <definedName name="ANEXO7" localSheetId="8">#REF!</definedName>
    <definedName name="ANEXO99" localSheetId="0">'[39] AnexoOpDiv99'!#REF!</definedName>
    <definedName name="ANEXO99" localSheetId="16">'[39] AnexoOpDiv99'!#REF!</definedName>
    <definedName name="ANEXO99" localSheetId="18">'[39] AnexoOpDiv99'!#REF!</definedName>
    <definedName name="ANEXO99" localSheetId="7">'[39] AnexoOpDiv99'!#REF!</definedName>
    <definedName name="ANEXO99" localSheetId="8">'[39] AnexoOpDiv99'!#REF!</definedName>
    <definedName name="anexos" localSheetId="0">#REF!</definedName>
    <definedName name="anexos" localSheetId="16">#REF!</definedName>
    <definedName name="anexos" localSheetId="18">#REF!</definedName>
    <definedName name="anexos" localSheetId="7">#REF!</definedName>
    <definedName name="anexos" localSheetId="8">#REF!</definedName>
    <definedName name="ano" localSheetId="0">#REF!</definedName>
    <definedName name="ano" localSheetId="16">#REF!</definedName>
    <definedName name="ano" localSheetId="18">#REF!</definedName>
    <definedName name="ano" localSheetId="7">#REF!</definedName>
    <definedName name="ano" localSheetId="8">#REF!</definedName>
    <definedName name="ANORSA" localSheetId="0">#REF!</definedName>
    <definedName name="ANORSA" localSheetId="16">#REF!</definedName>
    <definedName name="ANORSA" localSheetId="18">#REF!</definedName>
    <definedName name="ANORSA" localSheetId="7">#REF!</definedName>
    <definedName name="ANORSA" localSheetId="8">#REF!</definedName>
    <definedName name="ANTECIPADAS" localSheetId="0">#REF!</definedName>
    <definedName name="ANTECIPADAS" localSheetId="16">#REF!</definedName>
    <definedName name="ANTECIPADAS" localSheetId="18">#REF!</definedName>
    <definedName name="ANTECIPADAS" localSheetId="7">#REF!</definedName>
    <definedName name="ANTECIPADAS" localSheetId="8">#REF!</definedName>
    <definedName name="APLICAÇ_ES" localSheetId="0">#REF!</definedName>
    <definedName name="APLICAÇ_ES" localSheetId="16">#REF!</definedName>
    <definedName name="APLICAÇ_ES" localSheetId="18">#REF!</definedName>
    <definedName name="APLICAÇ_ES" localSheetId="7">#REF!</definedName>
    <definedName name="APLICAÇ_ES" localSheetId="8">#REF!</definedName>
    <definedName name="APLICACAO" localSheetId="0">#REF!</definedName>
    <definedName name="APLICACAO" localSheetId="16">#REF!</definedName>
    <definedName name="APLICACAO" localSheetId="18">#REF!</definedName>
    <definedName name="APLICACAO" localSheetId="7">#REF!</definedName>
    <definedName name="APLICACAO" localSheetId="8">#REF!</definedName>
    <definedName name="APLICAÇÕES" localSheetId="0">#REF!</definedName>
    <definedName name="APLICAÇÕES" localSheetId="16">#REF!</definedName>
    <definedName name="APLICAÇÕES" localSheetId="18">#REF!</definedName>
    <definedName name="APLICAÇÕES" localSheetId="7">#REF!</definedName>
    <definedName name="APLICAÇÕES" localSheetId="8">#REF!</definedName>
    <definedName name="AR" localSheetId="0">#REF!</definedName>
    <definedName name="AR" localSheetId="16">#REF!</definedName>
    <definedName name="AR" localSheetId="18">#REF!</definedName>
    <definedName name="AR" localSheetId="7">#REF!</definedName>
    <definedName name="AR" localSheetId="8">#REF!</definedName>
    <definedName name="ARA_Threshold">[40]Lead!$Q$2</definedName>
    <definedName name="Ara_threshold2" localSheetId="0">#REF!</definedName>
    <definedName name="Ara_threshold2" localSheetId="16">#REF!</definedName>
    <definedName name="Ara_threshold2" localSheetId="18">#REF!</definedName>
    <definedName name="Ara_threshold2" localSheetId="7">#REF!</definedName>
    <definedName name="Ara_threshold2" localSheetId="8">#REF!</definedName>
    <definedName name="ARA_THREShOLD3" localSheetId="0">[41]Balanço!#REF!</definedName>
    <definedName name="ARA_THREShOLD3" localSheetId="16">[41]Balanço!#REF!</definedName>
    <definedName name="ARA_THREShOLD3" localSheetId="18">[41]Balanço!#REF!</definedName>
    <definedName name="ARA_THREShOLD3" localSheetId="7">[41]Balanço!#REF!</definedName>
    <definedName name="ARA_THREShOLD3" localSheetId="8">[41]Balanço!#REF!</definedName>
    <definedName name="aRA_THRESOLD" localSheetId="0">[41]Balanço!#REF!</definedName>
    <definedName name="aRA_THRESOLD" localSheetId="16">[41]Balanço!#REF!</definedName>
    <definedName name="aRA_THRESOLD" localSheetId="18">[41]Balanço!#REF!</definedName>
    <definedName name="aRA_THRESOLD" localSheetId="7">[41]Balanço!#REF!</definedName>
    <definedName name="aRA_THRESOLD" localSheetId="8">[41]Balanço!#REF!</definedName>
    <definedName name="Área" localSheetId="0">#REF!</definedName>
    <definedName name="Área" localSheetId="16">#REF!</definedName>
    <definedName name="Área" localSheetId="18">#REF!</definedName>
    <definedName name="Área" localSheetId="7">#REF!</definedName>
    <definedName name="Área" localSheetId="8">#REF!</definedName>
    <definedName name="_xlnm.Extract" localSheetId="0">#REF!</definedName>
    <definedName name="_xlnm.Extract" localSheetId="16">#REF!</definedName>
    <definedName name="_xlnm.Extract" localSheetId="17">#REF!</definedName>
    <definedName name="_xlnm.Extract" localSheetId="18">#REF!</definedName>
    <definedName name="_xlnm.Extract" localSheetId="5">#REF!</definedName>
    <definedName name="_xlnm.Extract" localSheetId="6">#REF!</definedName>
    <definedName name="_xlnm.Extract" localSheetId="7">#REF!</definedName>
    <definedName name="_xlnm.Extract" localSheetId="8">#REF!</definedName>
    <definedName name="_xlnm.Extract" localSheetId="13">#REF!</definedName>
    <definedName name="_xlnm.Print_Area" localSheetId="0">#REF!</definedName>
    <definedName name="_xlnm.Print_Area" localSheetId="16">#REF!</definedName>
    <definedName name="_xlnm.Print_Area" localSheetId="17">'13. Luizacred - DRE'!$A$19:$A$46</definedName>
    <definedName name="_xlnm.Print_Area" localSheetId="18">'14. Luizacred - Carteira Atraso'!$A$2:$A$28</definedName>
    <definedName name="_xlnm.Print_Area" localSheetId="1">'2. Ajustado'!$A$1:$E$34</definedName>
    <definedName name="_xlnm.Print_Area" localSheetId="2">'2.1 Ajustes Não Recorrentes'!#REF!</definedName>
    <definedName name="_xlnm.Print_Area" localSheetId="3">'3. DRE Consolidado'!$A$1:$A$34</definedName>
    <definedName name="_xlnm.Print_Area" localSheetId="4">'3.1 Reap DRE Consolidado'!#REF!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13">'9. Resultado Financeiro'!$A$1:$A$5</definedName>
    <definedName name="AREA_FIEX_ABERTO" localSheetId="0">#REF!</definedName>
    <definedName name="AREA_FIEX_ABERTO" localSheetId="16">#REF!</definedName>
    <definedName name="AREA_FIEX_ABERTO" localSheetId="18">#REF!</definedName>
    <definedName name="AREA_FIEX_ABERTO" localSheetId="7">#REF!</definedName>
    <definedName name="AREA_FIEX_ABERTO" localSheetId="8">#REF!</definedName>
    <definedName name="ÁREA_IMPRESSÃO_" localSheetId="0">#REF!</definedName>
    <definedName name="ÁREA_IMPRESSÃO_" localSheetId="16">#REF!</definedName>
    <definedName name="ÁREA_IMPRESSÃO_" localSheetId="18">#REF!</definedName>
    <definedName name="ÁREA_IMPRESSÃO_" localSheetId="7">#REF!</definedName>
    <definedName name="ÁREA_IMPRESSÃO_" localSheetId="8">#REF!</definedName>
    <definedName name="Área_impressão_IM" localSheetId="0">#REF!</definedName>
    <definedName name="Área_impressão_IM" localSheetId="16">#REF!</definedName>
    <definedName name="Área_impressão_IM" localSheetId="18">#REF!</definedName>
    <definedName name="Área_impressão_IM" localSheetId="7">#REF!</definedName>
    <definedName name="Área_impressão_IM" localSheetId="8">#REF!</definedName>
    <definedName name="AREA_OFFSHORE_ABERTO" localSheetId="0">#REF!</definedName>
    <definedName name="AREA_OFFSHORE_ABERTO" localSheetId="16">#REF!</definedName>
    <definedName name="AREA_OFFSHORE_ABERTO" localSheetId="18">#REF!</definedName>
    <definedName name="AREA_OFFSHORE_ABERTO" localSheetId="7">#REF!</definedName>
    <definedName name="AREA_OFFSHORE_ABERTO" localSheetId="8">#REF!</definedName>
    <definedName name="AREA_RF_ABERTO" localSheetId="0">#REF!</definedName>
    <definedName name="AREA_RF_ABERTO" localSheetId="16">#REF!</definedName>
    <definedName name="AREA_RF_ABERTO" localSheetId="18">#REF!</definedName>
    <definedName name="AREA_RF_ABERTO" localSheetId="7">#REF!</definedName>
    <definedName name="AREA_RF_ABERTO" localSheetId="8">#REF!</definedName>
    <definedName name="AREA_RV_ABERTO" localSheetId="0">#REF!</definedName>
    <definedName name="AREA_RV_ABERTO" localSheetId="16">#REF!</definedName>
    <definedName name="AREA_RV_ABERTO" localSheetId="18">#REF!</definedName>
    <definedName name="AREA_RV_ABERTO" localSheetId="7">#REF!</definedName>
    <definedName name="AREA_RV_ABERTO" localSheetId="8">#REF!</definedName>
    <definedName name="AREA_SUCESSAO_ABERTO" localSheetId="0">#REF!</definedName>
    <definedName name="AREA_SUCESSAO_ABERTO" localSheetId="16">#REF!</definedName>
    <definedName name="AREA_SUCESSAO_ABERTO" localSheetId="18">#REF!</definedName>
    <definedName name="AREA_SUCESSAO_ABERTO" localSheetId="7">#REF!</definedName>
    <definedName name="AREA_SUCESSAO_ABERTO" localSheetId="8">#REF!</definedName>
    <definedName name="Area1" localSheetId="0">#REF!</definedName>
    <definedName name="Area1" localSheetId="16">#REF!</definedName>
    <definedName name="Area1" localSheetId="18">#REF!</definedName>
    <definedName name="Area1" localSheetId="7">#REF!</definedName>
    <definedName name="Area1" localSheetId="8">#REF!</definedName>
    <definedName name="Area2" localSheetId="0">#REF!</definedName>
    <definedName name="Area2" localSheetId="16">#REF!</definedName>
    <definedName name="Area2" localSheetId="18">#REF!</definedName>
    <definedName name="Area2" localSheetId="7">#REF!</definedName>
    <definedName name="Area2" localSheetId="8">#REF!</definedName>
    <definedName name="ARP_Threshold">[40]Lead!$P$2</definedName>
    <definedName name="arp_threshold2" localSheetId="0">#REF!</definedName>
    <definedName name="arp_threshold2" localSheetId="16">#REF!</definedName>
    <definedName name="arp_threshold2" localSheetId="18">#REF!</definedName>
    <definedName name="arp_threshold2" localSheetId="7">#REF!</definedName>
    <definedName name="arp_threshold2" localSheetId="8">#REF!</definedName>
    <definedName name="ARP_THRESHOLD3" localSheetId="0">[41]Balanço!#REF!</definedName>
    <definedName name="ARP_THRESHOLD3" localSheetId="16">[41]Balanço!#REF!</definedName>
    <definedName name="ARP_THRESHOLD3" localSheetId="18">[41]Balanço!#REF!</definedName>
    <definedName name="ARP_THRESHOLD3" localSheetId="7">[41]Balanço!#REF!</definedName>
    <definedName name="ARP_THRESHOLD3" localSheetId="8">[41]Balanço!#REF!</definedName>
    <definedName name="as" localSheetId="0">[30]PASSIVO!#REF!</definedName>
    <definedName name="as" localSheetId="16">[30]PASSIVO!#REF!</definedName>
    <definedName name="as" localSheetId="18">[30]PASSIVO!#REF!</definedName>
    <definedName name="as" localSheetId="7">[30]PASSIVO!#REF!</definedName>
    <definedName name="as" localSheetId="8">[30]PASSIVO!#REF!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TickmarkLS" localSheetId="0" hidden="1">#REF!</definedName>
    <definedName name="AS2TickmarkLS" localSheetId="16" hidden="1">#REF!</definedName>
    <definedName name="AS2TickmarkLS" localSheetId="18" hidden="1">#REF!</definedName>
    <definedName name="AS2TickmarkLS" localSheetId="5" hidden="1">#REF!</definedName>
    <definedName name="AS2TickmarkLS" localSheetId="6" hidden="1">#REF!</definedName>
    <definedName name="AS2TickmarkLS" localSheetId="7" hidden="1">#REF!</definedName>
    <definedName name="AS2TickmarkLS" localSheetId="8" hidden="1">#REF!</definedName>
    <definedName name="AS2TickmarkLS" localSheetId="9" hidden="1">#REF!</definedName>
    <definedName name="AS2TickmarkLS" localSheetId="10" hidden="1">#REF!</definedName>
    <definedName name="AS2TickmarkLS" localSheetId="13" hidden="1">#REF!</definedName>
    <definedName name="AS2VersionLS" hidden="1">300</definedName>
    <definedName name="asasasasasasasasasasasaa" localSheetId="0">[30]PASSIVO!#REF!</definedName>
    <definedName name="asasasasasasasasasasasaa" localSheetId="16">[30]PASSIVO!#REF!</definedName>
    <definedName name="asasasasasasasasasasasaa" localSheetId="18">[30]PASSIVO!#REF!</definedName>
    <definedName name="asasasasasasasasasasasaa" localSheetId="7">[30]PASSIVO!#REF!</definedName>
    <definedName name="asasasasasasasasasasasaa" localSheetId="8">[30]PASSIVO!#REF!</definedName>
    <definedName name="ASDF" localSheetId="4" hidden="1">{#N/A,#N/A,TRUE,"BD 97";#N/A,#N/A,TRUE,"IR E CS 1997";#N/A,#N/A,TRUE,"CONTINGÊNCIAS";#N/A,#N/A,TRUE,"AD_EX_97";#N/A,#N/A,TRUE,"PR ND";#N/A,#N/A,TRUE,"8191";#N/A,#N/A,TRUE,"8383";#N/A,#N/A,TRUE,"MP 1024"}</definedName>
    <definedName name="ASDF" localSheetId="6" hidden="1">{#N/A,#N/A,TRUE,"BD 97";#N/A,#N/A,TRUE,"IR E CS 1997";#N/A,#N/A,TRUE,"CONTINGÊNCIAS";#N/A,#N/A,TRUE,"AD_EX_97";#N/A,#N/A,TRUE,"PR ND";#N/A,#N/A,TRUE,"8191";#N/A,#N/A,TRUE,"8383";#N/A,#N/A,TRUE,"MP 1024"}</definedName>
    <definedName name="ASDF" hidden="1">{#N/A,#N/A,TRUE,"BD 97";#N/A,#N/A,TRUE,"IR E CS 1997";#N/A,#N/A,TRUE,"CONTINGÊNCIAS";#N/A,#N/A,TRUE,"AD_EX_97";#N/A,#N/A,TRUE,"PR ND";#N/A,#N/A,TRUE,"8191";#N/A,#N/A,TRUE,"8383";#N/A,#N/A,TRUE,"MP 1024"}</definedName>
    <definedName name="asdfe">'[42]Mapa Empréstimos {ppc}'!$X$43</definedName>
    <definedName name="asdfoi">[28]Lead!$J$32</definedName>
    <definedName name="asdh">[28]Lead!$F$1:$F$32</definedName>
    <definedName name="asdkjfi">[28]Lead!$L$1:$L$65536</definedName>
    <definedName name="ASF" localSheetId="4" hidden="1">{#N/A,#N/A,FALSE,"IR E CS 1997";#N/A,#N/A,FALSE,"PR ND";#N/A,#N/A,FALSE,"8191";#N/A,#N/A,FALSE,"8383";#N/A,#N/A,FALSE,"MP 1024";#N/A,#N/A,FALSE,"AD_EX_97";#N/A,#N/A,FALSE,"BD 97"}</definedName>
    <definedName name="ASF" localSheetId="6" hidden="1">{#N/A,#N/A,FALSE,"IR E CS 1997";#N/A,#N/A,FALSE,"PR ND";#N/A,#N/A,FALSE,"8191";#N/A,#N/A,FALSE,"8383";#N/A,#N/A,FALSE,"MP 1024";#N/A,#N/A,FALSE,"AD_EX_97";#N/A,#N/A,FALSE,"BD 97"}</definedName>
    <definedName name="ASF" hidden="1">{#N/A,#N/A,FALSE,"IR E CS 1997";#N/A,#N/A,FALSE,"PR ND";#N/A,#N/A,FALSE,"8191";#N/A,#N/A,FALSE,"8383";#N/A,#N/A,FALSE,"MP 1024";#N/A,#N/A,FALSE,"AD_EX_97";#N/A,#N/A,FALSE,"BD 97"}</definedName>
    <definedName name="asr" localSheetId="0" hidden="1">[8]CMI!#REF!</definedName>
    <definedName name="asr" localSheetId="16" hidden="1">[8]CMI!#REF!</definedName>
    <definedName name="asr" localSheetId="5" hidden="1">[8]CMI!#REF!</definedName>
    <definedName name="asr" localSheetId="6" hidden="1">[8]CMI!#REF!</definedName>
    <definedName name="asr" localSheetId="7" hidden="1">[8]CMI!#REF!</definedName>
    <definedName name="asr" localSheetId="8" hidden="1">[8]CMI!#REF!</definedName>
    <definedName name="asr" localSheetId="9" hidden="1">[8]CMI!#REF!</definedName>
    <definedName name="asr" localSheetId="10" hidden="1">[8]CMI!#REF!</definedName>
    <definedName name="asr" localSheetId="13" hidden="1">[8]CMI!#REF!</definedName>
    <definedName name="Assets" localSheetId="18">'14. Luizacred - Carteira Atraso'!Assets</definedName>
    <definedName name="ASSIST.MEDICA" localSheetId="0">#REF!</definedName>
    <definedName name="ASSIST.MEDICA" localSheetId="16">#REF!</definedName>
    <definedName name="ASSIST.MEDICA" localSheetId="18">#REF!</definedName>
    <definedName name="ASSIST.MEDICA" localSheetId="7">#REF!</definedName>
    <definedName name="ASSIST.MEDICA" localSheetId="8">#REF!</definedName>
    <definedName name="ASSUMP_2" localSheetId="0">'[43]Planilha Principal'!#REF!</definedName>
    <definedName name="ASSUMP_2" localSheetId="16">'[43]Planilha Principal'!#REF!</definedName>
    <definedName name="ASSUMP_2" localSheetId="18">'[43]Planilha Principal'!#REF!</definedName>
    <definedName name="ASSUMP_2" localSheetId="7">'[43]Planilha Principal'!#REF!</definedName>
    <definedName name="ASSUMP_2" localSheetId="8">'[43]Planilha Principal'!#REF!</definedName>
    <definedName name="ATIVO" localSheetId="0">#REF!</definedName>
    <definedName name="ATIVO" localSheetId="16">#REF!</definedName>
    <definedName name="ATIVO" localSheetId="18">#REF!</definedName>
    <definedName name="ATIVO" localSheetId="7">#REF!</definedName>
    <definedName name="ATIVO" localSheetId="8">#REF!</definedName>
    <definedName name="Ativo_Imobilizado" localSheetId="0">#REF!</definedName>
    <definedName name="Ativo_Imobilizado" localSheetId="16">#REF!</definedName>
    <definedName name="Ativo_Imobilizado" localSheetId="18">#REF!</definedName>
    <definedName name="Ativo_Imobilizado" localSheetId="7">#REF!</definedName>
    <definedName name="Ativo_Imobilizado" localSheetId="8">#REF!</definedName>
    <definedName name="AUMCAPITAL" localSheetId="0">#REF!</definedName>
    <definedName name="AUMCAPITAL" localSheetId="16">#REF!</definedName>
    <definedName name="AUMCAPITAL" localSheetId="18">#REF!</definedName>
    <definedName name="AUMCAPITAL" localSheetId="7">#REF!</definedName>
    <definedName name="AUMCAPITAL" localSheetId="8">#REF!</definedName>
    <definedName name="b" localSheetId="0">#REF!</definedName>
    <definedName name="b" localSheetId="16">#REF!</definedName>
    <definedName name="b" localSheetId="18">#REF!</definedName>
    <definedName name="b" localSheetId="7">#REF!</definedName>
    <definedName name="b" localSheetId="8">#REF!</definedName>
    <definedName name="B0" localSheetId="0">[11]CP!#REF!</definedName>
    <definedName name="B0" localSheetId="16">[11]CP!#REF!</definedName>
    <definedName name="B0" localSheetId="18">[11]CP!#REF!</definedName>
    <definedName name="B0" localSheetId="7">[11]CP!#REF!</definedName>
    <definedName name="B0" localSheetId="8">[11]CP!#REF!</definedName>
    <definedName name="baba" localSheetId="0">#REF!</definedName>
    <definedName name="baba" localSheetId="16">#REF!</definedName>
    <definedName name="baba" localSheetId="18">#REF!</definedName>
    <definedName name="baba" localSheetId="7">#REF!</definedName>
    <definedName name="baba" localSheetId="8">#REF!</definedName>
    <definedName name="BAL">#N/A</definedName>
    <definedName name="BALANCO" localSheetId="0">#REF!</definedName>
    <definedName name="BALANCO" localSheetId="16">#REF!</definedName>
    <definedName name="BALANCO" localSheetId="18">#REF!</definedName>
    <definedName name="BALANCO" localSheetId="7">#REF!</definedName>
    <definedName name="BALANCO" localSheetId="8">#REF!</definedName>
    <definedName name="BALANÇO" localSheetId="0">#REF!</definedName>
    <definedName name="BALANÇO" localSheetId="16">#REF!</definedName>
    <definedName name="BALANÇO" localSheetId="18">#REF!</definedName>
    <definedName name="BALANÇO" localSheetId="7">#REF!</definedName>
    <definedName name="BALANÇO" localSheetId="8">#REF!</definedName>
    <definedName name="BALAZEROS" localSheetId="0">#REF!</definedName>
    <definedName name="BALAZEROS" localSheetId="16">#REF!</definedName>
    <definedName name="BALAZEROS" localSheetId="18">#REF!</definedName>
    <definedName name="BALAZEROS" localSheetId="7">#REF!</definedName>
    <definedName name="BALAZEROS" localSheetId="8">#REF!</definedName>
    <definedName name="balbfin">[22]Balancete!$A$1:$H$2484</definedName>
    <definedName name="BALCMI" localSheetId="0">#REF!</definedName>
    <definedName name="BALCMI" localSheetId="16">#REF!</definedName>
    <definedName name="BALCMI" localSheetId="18">#REF!</definedName>
    <definedName name="BALCMI" localSheetId="7">#REF!</definedName>
    <definedName name="BALCMI" localSheetId="8">#REF!</definedName>
    <definedName name="baldat01">[9]Plan1!$A$1:$G$500</definedName>
    <definedName name="balfdtvm">[24]Balancete!$A$1:$H$2508</definedName>
    <definedName name="BALGRAF" localSheetId="0">[39]GrafdivB!#REF!</definedName>
    <definedName name="BALGRAF" localSheetId="16">[39]GrafdivB!#REF!</definedName>
    <definedName name="BALGRAF" localSheetId="18">[39]GrafdivB!#REF!</definedName>
    <definedName name="BALGRAF" localSheetId="7">[39]GrafdivB!#REF!</definedName>
    <definedName name="BALGRAF" localSheetId="8">[39]GrafdivB!#REF!</definedName>
    <definedName name="BALPUBL" localSheetId="0">#REF!</definedName>
    <definedName name="BALPUBL" localSheetId="16">#REF!</definedName>
    <definedName name="BALPUBL" localSheetId="18">#REF!</definedName>
    <definedName name="BALPUBL" localSheetId="7">#REF!</definedName>
    <definedName name="BALPUBL" localSheetId="8">#REF!</definedName>
    <definedName name="balseguros">[44]BALANCETE!$A$1:$M$500</definedName>
    <definedName name="BalType" hidden="1">TRUE</definedName>
    <definedName name="BALVPR" localSheetId="0">#REF!</definedName>
    <definedName name="BALVPR" localSheetId="16">#REF!</definedName>
    <definedName name="BALVPR" localSheetId="18">#REF!</definedName>
    <definedName name="BALVPR" localSheetId="7">#REF!</definedName>
    <definedName name="BALVPR" localSheetId="8">#REF!</definedName>
    <definedName name="Banco_dados_IM" localSheetId="0">#REF!</definedName>
    <definedName name="Banco_dados_IM" localSheetId="16">#REF!</definedName>
    <definedName name="Banco_dados_IM" localSheetId="18">#REF!</definedName>
    <definedName name="Banco_dados_IM" localSheetId="7">#REF!</definedName>
    <definedName name="Banco_dados_IM" localSheetId="8">#REF!</definedName>
    <definedName name="_xlnm.Database" localSheetId="0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13">#REF!</definedName>
    <definedName name="BANCO_MULTIPLO" localSheetId="0">#REF!</definedName>
    <definedName name="BANCO_MULTIPLO" localSheetId="16">#REF!</definedName>
    <definedName name="BANCO_MULTIPLO" localSheetId="18">#REF!</definedName>
    <definedName name="BANCO_MULTIPLO" localSheetId="7">#REF!</definedName>
    <definedName name="BANCO_MULTIPLO" localSheetId="8">#REF!</definedName>
    <definedName name="BANCOS" localSheetId="0">#REF!</definedName>
    <definedName name="BANCOS" localSheetId="16">#REF!</definedName>
    <definedName name="BANCOS" localSheetId="18">#REF!</definedName>
    <definedName name="BANCOS" localSheetId="7">#REF!</definedName>
    <definedName name="BANCOS" localSheetId="8">#REF!</definedName>
    <definedName name="base" localSheetId="0">#REF!</definedName>
    <definedName name="base" localSheetId="16">#REF!</definedName>
    <definedName name="base" localSheetId="18">#REF!</definedName>
    <definedName name="base" localSheetId="7">#REF!</definedName>
    <definedName name="base" localSheetId="8">#REF!</definedName>
    <definedName name="Base_Safra" localSheetId="0">#REF!</definedName>
    <definedName name="Base_Safra" localSheetId="16">#REF!</definedName>
    <definedName name="Base_Safra" localSheetId="18">#REF!</definedName>
    <definedName name="Base_Safra" localSheetId="7">#REF!</definedName>
    <definedName name="Base_Safra" localSheetId="8">#REF!</definedName>
    <definedName name="BASE1" localSheetId="0">#REF!</definedName>
    <definedName name="BASE1" localSheetId="16">#REF!</definedName>
    <definedName name="BASE1" localSheetId="18">#REF!</definedName>
    <definedName name="BASE1" localSheetId="7">#REF!</definedName>
    <definedName name="BASE1" localSheetId="8">#REF!</definedName>
    <definedName name="basic_level" localSheetId="0">#REF!</definedName>
    <definedName name="basic_level" localSheetId="16">#REF!</definedName>
    <definedName name="basic_level" localSheetId="18">#REF!</definedName>
    <definedName name="basic_level" localSheetId="7">#REF!</definedName>
    <definedName name="basic_level" localSheetId="8">#REF!</definedName>
    <definedName name="BAYER1" localSheetId="0">#REF!</definedName>
    <definedName name="BAYER1" localSheetId="16">#REF!</definedName>
    <definedName name="BAYER1" localSheetId="18">#REF!</definedName>
    <definedName name="BAYER1" localSheetId="7">#REF!</definedName>
    <definedName name="BAYER1" localSheetId="8">#REF!</definedName>
    <definedName name="BAYER10" localSheetId="0">#REF!</definedName>
    <definedName name="BAYER10" localSheetId="16">#REF!</definedName>
    <definedName name="BAYER10" localSheetId="18">#REF!</definedName>
    <definedName name="BAYER10" localSheetId="7">#REF!</definedName>
    <definedName name="BAYER10" localSheetId="8">#REF!</definedName>
    <definedName name="BAYER10JUROS" localSheetId="0">#REF!</definedName>
    <definedName name="BAYER10JUROS" localSheetId="16">#REF!</definedName>
    <definedName name="BAYER10JUROS" localSheetId="18">#REF!</definedName>
    <definedName name="BAYER10JUROS" localSheetId="7">#REF!</definedName>
    <definedName name="BAYER10JUROS" localSheetId="8">#REF!</definedName>
    <definedName name="BAYER11" localSheetId="0">#REF!</definedName>
    <definedName name="BAYER11" localSheetId="16">#REF!</definedName>
    <definedName name="BAYER11" localSheetId="18">#REF!</definedName>
    <definedName name="BAYER11" localSheetId="7">#REF!</definedName>
    <definedName name="BAYER11" localSheetId="8">#REF!</definedName>
    <definedName name="BAYER11JUROS" localSheetId="0">#REF!</definedName>
    <definedName name="BAYER11JUROS" localSheetId="16">#REF!</definedName>
    <definedName name="BAYER11JUROS" localSheetId="18">#REF!</definedName>
    <definedName name="BAYER11JUROS" localSheetId="7">#REF!</definedName>
    <definedName name="BAYER11JUROS" localSheetId="8">#REF!</definedName>
    <definedName name="BAYER1JUROS" localSheetId="0">#REF!</definedName>
    <definedName name="BAYER1JUROS" localSheetId="16">#REF!</definedName>
    <definedName name="BAYER1JUROS" localSheetId="18">#REF!</definedName>
    <definedName name="BAYER1JUROS" localSheetId="7">#REF!</definedName>
    <definedName name="BAYER1JUROS" localSheetId="8">#REF!</definedName>
    <definedName name="BAYER8" localSheetId="0">#REF!</definedName>
    <definedName name="BAYER8" localSheetId="16">#REF!</definedName>
    <definedName name="BAYER8" localSheetId="18">#REF!</definedName>
    <definedName name="BAYER8" localSheetId="7">#REF!</definedName>
    <definedName name="BAYER8" localSheetId="8">#REF!</definedName>
    <definedName name="BAYER8JUROS" localSheetId="0">#REF!</definedName>
    <definedName name="BAYER8JUROS" localSheetId="16">#REF!</definedName>
    <definedName name="BAYER8JUROS" localSheetId="18">#REF!</definedName>
    <definedName name="BAYER8JUROS" localSheetId="7">#REF!</definedName>
    <definedName name="BAYER8JUROS" localSheetId="8">#REF!</definedName>
    <definedName name="BAYER9" localSheetId="0">#REF!</definedName>
    <definedName name="BAYER9" localSheetId="16">#REF!</definedName>
    <definedName name="BAYER9" localSheetId="18">#REF!</definedName>
    <definedName name="BAYER9" localSheetId="7">#REF!</definedName>
    <definedName name="BAYER9" localSheetId="8">#REF!</definedName>
    <definedName name="BAYER9JUROS" localSheetId="0">#REF!</definedName>
    <definedName name="BAYER9JUROS" localSheetId="16">#REF!</definedName>
    <definedName name="BAYER9JUROS" localSheetId="18">#REF!</definedName>
    <definedName name="BAYER9JUROS" localSheetId="7">#REF!</definedName>
    <definedName name="BAYER9JUROS" localSheetId="8">#REF!</definedName>
    <definedName name="bb">[27]Lead!$F$1:$F$389</definedName>
    <definedName name="BBA" localSheetId="0">#REF!</definedName>
    <definedName name="BBA" localSheetId="16">#REF!</definedName>
    <definedName name="BBA" localSheetId="18">#REF!</definedName>
    <definedName name="BBA" localSheetId="7">#REF!</definedName>
    <definedName name="BBA" localSheetId="8">#REF!</definedName>
    <definedName name="BBB" localSheetId="0">#REF!</definedName>
    <definedName name="BBB" localSheetId="16">#REF!</definedName>
    <definedName name="BBB" localSheetId="18">#REF!</definedName>
    <definedName name="BBB" localSheetId="7">#REF!</definedName>
    <definedName name="BBB" localSheetId="8">#REF!</definedName>
    <definedName name="bbbb" localSheetId="0">#REF!</definedName>
    <definedName name="bbbb" localSheetId="16">#REF!</definedName>
    <definedName name="bbbb" localSheetId="18">#REF!</definedName>
    <definedName name="bbbb" localSheetId="7">#REF!</definedName>
    <definedName name="bbbb" localSheetId="8">#REF!</definedName>
    <definedName name="bbbbbb" localSheetId="0">[30]PASSIVO!#REF!</definedName>
    <definedName name="bbbbbb" localSheetId="16">[30]PASSIVO!#REF!</definedName>
    <definedName name="bbbbbb" localSheetId="18">[30]PASSIVO!#REF!</definedName>
    <definedName name="bbbbbb" localSheetId="7">[30]PASSIVO!#REF!</definedName>
    <definedName name="bbbbbb" localSheetId="8">[30]PASSIVO!#REF!</definedName>
    <definedName name="bbbbbbbbb" localSheetId="0">#REF!</definedName>
    <definedName name="bbbbbbbbb" localSheetId="16">#REF!</definedName>
    <definedName name="bbbbbbbbb" localSheetId="18">#REF!</definedName>
    <definedName name="bbbbbbbbb" localSheetId="7">#REF!</definedName>
    <definedName name="bbbbbbbbb" localSheetId="8">#REF!</definedName>
    <definedName name="bbbbbbbbbbb" localSheetId="0">#REF!</definedName>
    <definedName name="bbbbbbbbbbb" localSheetId="16">#REF!</definedName>
    <definedName name="bbbbbbbbbbb" localSheetId="18">#REF!</definedName>
    <definedName name="bbbbbbbbbbb" localSheetId="7">#REF!</definedName>
    <definedName name="bbbbbbbbbbb" localSheetId="8">#REF!</definedName>
    <definedName name="bbbbbbbbbbbbbbbbbbbbbbbbbbb" localSheetId="0">[30]PASSIVO!#REF!</definedName>
    <definedName name="bbbbbbbbbbbbbbbbbbbbbbbbbbb" localSheetId="16">[30]PASSIVO!#REF!</definedName>
    <definedName name="bbbbbbbbbbbbbbbbbbbbbbbbbbb" localSheetId="18">[30]PASSIVO!#REF!</definedName>
    <definedName name="bbbbbbbbbbbbbbbbbbbbbbbbbbb" localSheetId="7">[30]PASSIVO!#REF!</definedName>
    <definedName name="bbbbbbbbbbbbbbbbbbbbbbbbbbb" localSheetId="8">[30]PASSIVO!#REF!</definedName>
    <definedName name="BC_D_PI" localSheetId="0">#REF!</definedName>
    <definedName name="BC_D_PI" localSheetId="16">#REF!</definedName>
    <definedName name="BC_D_PI" localSheetId="18">#REF!</definedName>
    <definedName name="BC_D_PI" localSheetId="7">#REF!</definedName>
    <definedName name="BC_D_PI" localSheetId="8">#REF!</definedName>
    <definedName name="BC_T_PI" localSheetId="0">#REF!</definedName>
    <definedName name="BC_T_PI" localSheetId="16">#REF!</definedName>
    <definedName name="BC_T_PI" localSheetId="18">#REF!</definedName>
    <definedName name="BC_T_PI" localSheetId="7">#REF!</definedName>
    <definedName name="BC_T_PI" localSheetId="8">#REF!</definedName>
    <definedName name="bco_custos">[19]BANCO!$G$1:$L$2805</definedName>
    <definedName name="BCSA" localSheetId="0">#REF!</definedName>
    <definedName name="BCSA" localSheetId="15">#REF!</definedName>
    <definedName name="BCSA" localSheetId="16">#REF!</definedName>
    <definedName name="BCSA" localSheetId="18">#REF!</definedName>
    <definedName name="BCSA" localSheetId="7">#REF!</definedName>
    <definedName name="BCSA" localSheetId="8">#REF!</definedName>
    <definedName name="BCSAG" localSheetId="0">#REF!</definedName>
    <definedName name="BCSAG" localSheetId="15">#REF!</definedName>
    <definedName name="BCSAG" localSheetId="16">#REF!</definedName>
    <definedName name="BCSAG" localSheetId="18">#REF!</definedName>
    <definedName name="BCSAG" localSheetId="7">#REF!</definedName>
    <definedName name="BCSAG" localSheetId="8">#REF!</definedName>
    <definedName name="BCSD" localSheetId="0">#REF!</definedName>
    <definedName name="BCSD" localSheetId="15">#REF!</definedName>
    <definedName name="BCSD" localSheetId="16">#REF!</definedName>
    <definedName name="BCSD" localSheetId="18">#REF!</definedName>
    <definedName name="BCSD" localSheetId="7">#REF!</definedName>
    <definedName name="BCSD" localSheetId="8">#REF!</definedName>
    <definedName name="BCSF" localSheetId="0">#REF!</definedName>
    <definedName name="BCSF" localSheetId="15">#REF!</definedName>
    <definedName name="BCSF" localSheetId="16">#REF!</definedName>
    <definedName name="BCSF" localSheetId="18">#REF!</definedName>
    <definedName name="BCSF" localSheetId="7">#REF!</definedName>
    <definedName name="BCSF" localSheetId="8">#REF!</definedName>
    <definedName name="BCSJ" localSheetId="0">#REF!</definedName>
    <definedName name="BCSJ" localSheetId="15">#REF!</definedName>
    <definedName name="BCSJ" localSheetId="16">#REF!</definedName>
    <definedName name="BCSJ" localSheetId="18">#REF!</definedName>
    <definedName name="BCSJ" localSheetId="7">#REF!</definedName>
    <definedName name="BCSJ" localSheetId="8">#REF!</definedName>
    <definedName name="BCSJA" localSheetId="0">#REF!</definedName>
    <definedName name="BCSJA" localSheetId="15">#REF!</definedName>
    <definedName name="BCSJA" localSheetId="16">#REF!</definedName>
    <definedName name="BCSJA" localSheetId="18">#REF!</definedName>
    <definedName name="BCSJA" localSheetId="7">#REF!</definedName>
    <definedName name="BCSJA" localSheetId="8">#REF!</definedName>
    <definedName name="BCSJU" localSheetId="0">#REF!</definedName>
    <definedName name="BCSJU" localSheetId="15">#REF!</definedName>
    <definedName name="BCSJU" localSheetId="16">#REF!</definedName>
    <definedName name="BCSJU" localSheetId="18">#REF!</definedName>
    <definedName name="BCSJU" localSheetId="7">#REF!</definedName>
    <definedName name="BCSJU" localSheetId="8">#REF!</definedName>
    <definedName name="BCSM" localSheetId="0">#REF!</definedName>
    <definedName name="BCSM" localSheetId="15">#REF!</definedName>
    <definedName name="BCSM" localSheetId="16">#REF!</definedName>
    <definedName name="BCSM" localSheetId="18">#REF!</definedName>
    <definedName name="BCSM" localSheetId="7">#REF!</definedName>
    <definedName name="BCSM" localSheetId="8">#REF!</definedName>
    <definedName name="BCSMA" localSheetId="0">#REF!</definedName>
    <definedName name="BCSMA" localSheetId="15">#REF!</definedName>
    <definedName name="BCSMA" localSheetId="16">#REF!</definedName>
    <definedName name="BCSMA" localSheetId="18">#REF!</definedName>
    <definedName name="BCSMA" localSheetId="7">#REF!</definedName>
    <definedName name="BCSMA" localSheetId="8">#REF!</definedName>
    <definedName name="BCSN" localSheetId="0">#REF!</definedName>
    <definedName name="BCSN" localSheetId="15">#REF!</definedName>
    <definedName name="BCSN" localSheetId="16">#REF!</definedName>
    <definedName name="BCSN" localSheetId="18">#REF!</definedName>
    <definedName name="BCSN" localSheetId="7">#REF!</definedName>
    <definedName name="BCSN" localSheetId="8">#REF!</definedName>
    <definedName name="BCSO" localSheetId="0">#REF!</definedName>
    <definedName name="BCSO" localSheetId="15">#REF!</definedName>
    <definedName name="BCSO" localSheetId="16">#REF!</definedName>
    <definedName name="BCSO" localSheetId="18">#REF!</definedName>
    <definedName name="BCSO" localSheetId="7">#REF!</definedName>
    <definedName name="BCSO" localSheetId="8">#REF!</definedName>
    <definedName name="BCSS" localSheetId="0">#REF!</definedName>
    <definedName name="BCSS" localSheetId="15">#REF!</definedName>
    <definedName name="BCSS" localSheetId="16">#REF!</definedName>
    <definedName name="BCSS" localSheetId="18">#REF!</definedName>
    <definedName name="BCSS" localSheetId="7">#REF!</definedName>
    <definedName name="BCSS" localSheetId="8">#REF!</definedName>
    <definedName name="BEGIN" localSheetId="0">#REF!</definedName>
    <definedName name="BEGIN" localSheetId="16">#REF!</definedName>
    <definedName name="BEGIN" localSheetId="18">#REF!</definedName>
    <definedName name="BEGIN" localSheetId="7">#REF!</definedName>
    <definedName name="BEGIN" localSheetId="8">#REF!</definedName>
    <definedName name="BG_Del" hidden="1">15</definedName>
    <definedName name="BG_Ins" hidden="1">4</definedName>
    <definedName name="BG_Mod" hidden="1">6</definedName>
    <definedName name="BIB" localSheetId="0">#REF!</definedName>
    <definedName name="BIB" localSheetId="16">#REF!</definedName>
    <definedName name="BIB" localSheetId="18">#REF!</definedName>
    <definedName name="BIB" localSheetId="7">#REF!</definedName>
    <definedName name="BIB" localSheetId="8">#REF!</definedName>
    <definedName name="BIO" localSheetId="0">'[45]Comparativo 99X00'!#REF!</definedName>
    <definedName name="BIO" localSheetId="16">'[45]Comparativo 99X00'!#REF!</definedName>
    <definedName name="BIO" localSheetId="18">'[45]Comparativo 99X00'!#REF!</definedName>
    <definedName name="BIO" localSheetId="7">'[45]Comparativo 99X00'!#REF!</definedName>
    <definedName name="BIO" localSheetId="8">'[45]Comparativo 99X00'!#REF!</definedName>
    <definedName name="BL_D_PF" localSheetId="0">#REF!</definedName>
    <definedName name="BL_D_PF" localSheetId="16">#REF!</definedName>
    <definedName name="BL_D_PF" localSheetId="18">#REF!</definedName>
    <definedName name="BL_D_PF" localSheetId="7">#REF!</definedName>
    <definedName name="BL_D_PF" localSheetId="8">#REF!</definedName>
    <definedName name="BL_D_PI" localSheetId="0">#REF!</definedName>
    <definedName name="BL_D_PI" localSheetId="16">#REF!</definedName>
    <definedName name="BL_D_PI" localSheetId="18">#REF!</definedName>
    <definedName name="BL_D_PI" localSheetId="7">#REF!</definedName>
    <definedName name="BL_D_PI" localSheetId="8">#REF!</definedName>
    <definedName name="BL_D_PP" localSheetId="0">#REF!</definedName>
    <definedName name="BL_D_PP" localSheetId="16">#REF!</definedName>
    <definedName name="BL_D_PP" localSheetId="18">#REF!</definedName>
    <definedName name="BL_D_PP" localSheetId="7">#REF!</definedName>
    <definedName name="BL_D_PP" localSheetId="8">#REF!</definedName>
    <definedName name="BL_T_PF" localSheetId="0">#REF!</definedName>
    <definedName name="BL_T_PF" localSheetId="16">#REF!</definedName>
    <definedName name="BL_T_PF" localSheetId="18">#REF!</definedName>
    <definedName name="BL_T_PF" localSheetId="7">#REF!</definedName>
    <definedName name="BL_T_PF" localSheetId="8">#REF!</definedName>
    <definedName name="BL_T_PI" localSheetId="0">#REF!</definedName>
    <definedName name="BL_T_PI" localSheetId="16">#REF!</definedName>
    <definedName name="BL_T_PI" localSheetId="18">#REF!</definedName>
    <definedName name="BL_T_PI" localSheetId="7">#REF!</definedName>
    <definedName name="BL_T_PI" localSheetId="8">#REF!</definedName>
    <definedName name="BL_T_PP" localSheetId="0">#REF!</definedName>
    <definedName name="BL_T_PP" localSheetId="16">#REF!</definedName>
    <definedName name="BL_T_PP" localSheetId="18">#REF!</definedName>
    <definedName name="BL_T_PP" localSheetId="7">#REF!</definedName>
    <definedName name="BL_T_PP" localSheetId="8">#REF!</definedName>
    <definedName name="BLPH1" localSheetId="0" hidden="1">'[46]Brazil Sovereign'!#REF!</definedName>
    <definedName name="BLPH1" localSheetId="16" hidden="1">'[46]Brazil Sovereign'!#REF!</definedName>
    <definedName name="BLPH1" localSheetId="18" hidden="1">'[46]Brazil Sovereign'!#REF!</definedName>
    <definedName name="BLPH1" localSheetId="1" hidden="1">'[46]Brazil Sovereign'!#REF!</definedName>
    <definedName name="BLPH1" localSheetId="2" hidden="1">'[46]Brazil Sovereign'!#REF!</definedName>
    <definedName name="BLPH1" localSheetId="3" hidden="1">'[46]Brazil Sovereign'!#REF!</definedName>
    <definedName name="BLPH1" localSheetId="4" hidden="1">'[46]Brazil Sovereign'!#REF!</definedName>
    <definedName name="BLPH1" localSheetId="5" hidden="1">'[46]Brazil Sovereign'!#REF!</definedName>
    <definedName name="BLPH1" localSheetId="6" hidden="1">'[46]Brazil Sovereign'!#REF!</definedName>
    <definedName name="BLPH1" localSheetId="7" hidden="1">'[46]Brazil Sovereign'!#REF!</definedName>
    <definedName name="BLPH1" localSheetId="8" hidden="1">'[46]Brazil Sovereign'!#REF!</definedName>
    <definedName name="BLPH1" localSheetId="9" hidden="1">'[46]Brazil Sovereign'!#REF!</definedName>
    <definedName name="BLPH1" localSheetId="10" hidden="1">'[46]Brazil Sovereign'!#REF!</definedName>
    <definedName name="BLPH1" localSheetId="13" hidden="1">'[46]Brazil Sovereign'!#REF!</definedName>
    <definedName name="BLPH100" hidden="1">[47]BLP!$I$5</definedName>
    <definedName name="BLPH101" hidden="1">[47]BLP!$G$5</definedName>
    <definedName name="BLPH102" hidden="1">[47]BLP!$E$5</definedName>
    <definedName name="BLPH103" hidden="1">[47]BLP!$C$5</definedName>
    <definedName name="BLPH104" hidden="1">[47]BLP!$A$5</definedName>
    <definedName name="BLPH107" localSheetId="0" hidden="1">'[48]Dados BLP'!#REF!</definedName>
    <definedName name="BLPH107" localSheetId="16" hidden="1">'[48]Dados BLP'!#REF!</definedName>
    <definedName name="BLPH107" localSheetId="18" hidden="1">'[48]Dados BLP'!#REF!</definedName>
    <definedName name="BLPH107" localSheetId="5" hidden="1">'[48]Dados BLP'!#REF!</definedName>
    <definedName name="BLPH107" localSheetId="6" hidden="1">'[48]Dados BLP'!#REF!</definedName>
    <definedName name="BLPH107" localSheetId="7" hidden="1">'[48]Dados BLP'!#REF!</definedName>
    <definedName name="BLPH107" localSheetId="8" hidden="1">'[48]Dados BLP'!#REF!</definedName>
    <definedName name="BLPH107" localSheetId="9" hidden="1">'[48]Dados BLP'!#REF!</definedName>
    <definedName name="BLPH107" localSheetId="10" hidden="1">'[48]Dados BLP'!#REF!</definedName>
    <definedName name="BLPH107" localSheetId="13" hidden="1">'[48]Dados BLP'!#REF!</definedName>
    <definedName name="BLPH2" localSheetId="0" hidden="1">#REF!</definedName>
    <definedName name="BLPH2" localSheetId="16" hidden="1">#REF!</definedName>
    <definedName name="BLPH2" localSheetId="18" hidden="1">#REF!</definedName>
    <definedName name="BLPH2" localSheetId="5" hidden="1">#REF!</definedName>
    <definedName name="BLPH2" localSheetId="6" hidden="1">#REF!</definedName>
    <definedName name="BLPH2" localSheetId="7" hidden="1">#REF!</definedName>
    <definedName name="BLPH2" localSheetId="8" hidden="1">#REF!</definedName>
    <definedName name="BLPH2" localSheetId="9" hidden="1">#REF!</definedName>
    <definedName name="BLPH2" localSheetId="10" hidden="1">#REF!</definedName>
    <definedName name="BLPH2" localSheetId="13" hidden="1">#REF!</definedName>
    <definedName name="BLPH3" localSheetId="0" hidden="1">#REF!</definedName>
    <definedName name="BLPH3" localSheetId="16" hidden="1">#REF!</definedName>
    <definedName name="BLPH3" localSheetId="18" hidden="1">#REF!</definedName>
    <definedName name="BLPH3" localSheetId="5" hidden="1">#REF!</definedName>
    <definedName name="BLPH3" localSheetId="6" hidden="1">#REF!</definedName>
    <definedName name="BLPH3" localSheetId="7" hidden="1">#REF!</definedName>
    <definedName name="BLPH3" localSheetId="8" hidden="1">#REF!</definedName>
    <definedName name="BLPH3" localSheetId="9" hidden="1">#REF!</definedName>
    <definedName name="BLPH3" localSheetId="10" hidden="1">#REF!</definedName>
    <definedName name="BLPH3" localSheetId="13" hidden="1">#REF!</definedName>
    <definedName name="BLPH4" localSheetId="0" hidden="1">#REF!</definedName>
    <definedName name="BLPH4" localSheetId="16" hidden="1">#REF!</definedName>
    <definedName name="BLPH4" localSheetId="18" hidden="1">#REF!</definedName>
    <definedName name="BLPH4" localSheetId="5" hidden="1">#REF!</definedName>
    <definedName name="BLPH4" localSheetId="6" hidden="1">#REF!</definedName>
    <definedName name="BLPH4" localSheetId="7" hidden="1">#REF!</definedName>
    <definedName name="BLPH4" localSheetId="8" hidden="1">#REF!</definedName>
    <definedName name="BLPH4" localSheetId="9" hidden="1">#REF!</definedName>
    <definedName name="BLPH4" localSheetId="10" hidden="1">#REF!</definedName>
    <definedName name="BLPH4" localSheetId="13" hidden="1">#REF!</definedName>
    <definedName name="BLPH5" localSheetId="0" hidden="1">#REF!</definedName>
    <definedName name="BLPH5" localSheetId="16" hidden="1">#REF!</definedName>
    <definedName name="BLPH5" localSheetId="18" hidden="1">#REF!</definedName>
    <definedName name="BLPH5" localSheetId="1" hidden="1">#REF!</definedName>
    <definedName name="BLPH5" localSheetId="2" hidden="1">#REF!</definedName>
    <definedName name="BLPH5" localSheetId="3" hidden="1">#REF!</definedName>
    <definedName name="BLPH5" localSheetId="4" hidden="1">#REF!</definedName>
    <definedName name="BLPH5" localSheetId="5" hidden="1">#REF!</definedName>
    <definedName name="BLPH5" localSheetId="6" hidden="1">#REF!</definedName>
    <definedName name="BLPH5" localSheetId="7" hidden="1">#REF!</definedName>
    <definedName name="BLPH5" localSheetId="8" hidden="1">#REF!</definedName>
    <definedName name="BLPH5" localSheetId="9" hidden="1">#REF!</definedName>
    <definedName name="BLPH5" localSheetId="10" hidden="1">#REF!</definedName>
    <definedName name="BLPH5" localSheetId="13" hidden="1">#REF!</definedName>
    <definedName name="BLPH6" localSheetId="0" hidden="1">#REF!</definedName>
    <definedName name="BLPH6" localSheetId="16" hidden="1">#REF!</definedName>
    <definedName name="BLPH6" localSheetId="18" hidden="1">#REF!</definedName>
    <definedName name="BLPH6" localSheetId="1" hidden="1">#REF!</definedName>
    <definedName name="BLPH6" localSheetId="2" hidden="1">#REF!</definedName>
    <definedName name="BLPH6" localSheetId="3" hidden="1">#REF!</definedName>
    <definedName name="BLPH6" localSheetId="4" hidden="1">#REF!</definedName>
    <definedName name="BLPH6" localSheetId="5" hidden="1">#REF!</definedName>
    <definedName name="BLPH6" localSheetId="6" hidden="1">#REF!</definedName>
    <definedName name="BLPH6" localSheetId="7" hidden="1">#REF!</definedName>
    <definedName name="BLPH6" localSheetId="8" hidden="1">#REF!</definedName>
    <definedName name="BLPH6" localSheetId="9" hidden="1">#REF!</definedName>
    <definedName name="BLPH6" localSheetId="10" hidden="1">#REF!</definedName>
    <definedName name="BLPH6" localSheetId="13" hidden="1">#REF!</definedName>
    <definedName name="BLPH7" localSheetId="0" hidden="1">#REF!</definedName>
    <definedName name="BLPH7" localSheetId="16" hidden="1">#REF!</definedName>
    <definedName name="BLPH7" localSheetId="18" hidden="1">#REF!</definedName>
    <definedName name="BLPH7" localSheetId="1" hidden="1">#REF!</definedName>
    <definedName name="BLPH7" localSheetId="2" hidden="1">#REF!</definedName>
    <definedName name="BLPH7" localSheetId="3" hidden="1">#REF!</definedName>
    <definedName name="BLPH7" localSheetId="4" hidden="1">#REF!</definedName>
    <definedName name="BLPH7" localSheetId="5" hidden="1">#REF!</definedName>
    <definedName name="BLPH7" localSheetId="6" hidden="1">#REF!</definedName>
    <definedName name="BLPH7" localSheetId="7" hidden="1">#REF!</definedName>
    <definedName name="BLPH7" localSheetId="8" hidden="1">#REF!</definedName>
    <definedName name="BLPH7" localSheetId="9" hidden="1">#REF!</definedName>
    <definedName name="BLPH7" localSheetId="10" hidden="1">#REF!</definedName>
    <definedName name="BLPH7" localSheetId="13" hidden="1">#REF!</definedName>
    <definedName name="BLPH8" localSheetId="0" hidden="1">#REF!</definedName>
    <definedName name="BLPH8" localSheetId="16" hidden="1">#REF!</definedName>
    <definedName name="BLPH8" localSheetId="18" hidden="1">#REF!</definedName>
    <definedName name="BLPH8" localSheetId="1" hidden="1">#REF!</definedName>
    <definedName name="BLPH8" localSheetId="2" hidden="1">#REF!</definedName>
    <definedName name="BLPH8" localSheetId="3" hidden="1">#REF!</definedName>
    <definedName name="BLPH8" localSheetId="4" hidden="1">#REF!</definedName>
    <definedName name="BLPH8" localSheetId="5" hidden="1">#REF!</definedName>
    <definedName name="BLPH8" localSheetId="6" hidden="1">#REF!</definedName>
    <definedName name="BLPH8" localSheetId="7" hidden="1">#REF!</definedName>
    <definedName name="BLPH8" localSheetId="8" hidden="1">#REF!</definedName>
    <definedName name="BLPH8" localSheetId="9" hidden="1">#REF!</definedName>
    <definedName name="BLPH8" localSheetId="10" hidden="1">#REF!</definedName>
    <definedName name="BLPH8" localSheetId="13" hidden="1">#REF!</definedName>
    <definedName name="BLPH96" hidden="1">[47]BLP!$Q$5</definedName>
    <definedName name="BLPH97" hidden="1">[47]BLP!$O$5</definedName>
    <definedName name="BLPH98" hidden="1">[47]BLP!$M$5</definedName>
    <definedName name="BLPH99" hidden="1">[47]BLP!$K$5</definedName>
    <definedName name="bn" localSheetId="0">[49]RESULT0799!#REF!</definedName>
    <definedName name="bn" localSheetId="16">[49]RESULT0799!#REF!</definedName>
    <definedName name="bn" localSheetId="18">[49]RESULT0799!#REF!</definedName>
    <definedName name="bn" localSheetId="7">[49]RESULT0799!#REF!</definedName>
    <definedName name="bn" localSheetId="8">[49]RESULT0799!#REF!</definedName>
    <definedName name="bnbnbnbnbnbnbnbnb" localSheetId="0">[30]RESULT0799!#REF!</definedName>
    <definedName name="bnbnbnbnbnbnbnbnb" localSheetId="16">[30]RESULT0799!#REF!</definedName>
    <definedName name="bnbnbnbnbnbnbnbnb" localSheetId="18">[30]RESULT0799!#REF!</definedName>
    <definedName name="bnbnbnbnbnbnbnbnb" localSheetId="7">[30]RESULT0799!#REF!</definedName>
    <definedName name="bnbnbnbnbnbnbnbnb" localSheetId="8">[30]RESULT0799!#REF!</definedName>
    <definedName name="BNDESA" localSheetId="0">#REF!</definedName>
    <definedName name="BNDESA" localSheetId="16">#REF!</definedName>
    <definedName name="BNDESA" localSheetId="18">#REF!</definedName>
    <definedName name="BNDESA" localSheetId="7">#REF!</definedName>
    <definedName name="BNDESA" localSheetId="8">#REF!</definedName>
    <definedName name="BNDESB" localSheetId="0">#REF!</definedName>
    <definedName name="BNDESB" localSheetId="16">#REF!</definedName>
    <definedName name="BNDESB" localSheetId="18">#REF!</definedName>
    <definedName name="BNDESB" localSheetId="7">#REF!</definedName>
    <definedName name="BNDESB" localSheetId="8">#REF!</definedName>
    <definedName name="BNDESC" localSheetId="0">#REF!</definedName>
    <definedName name="BNDESC" localSheetId="16">#REF!</definedName>
    <definedName name="BNDESC" localSheetId="18">#REF!</definedName>
    <definedName name="BNDESC" localSheetId="7">#REF!</definedName>
    <definedName name="BNDESC" localSheetId="8">#REF!</definedName>
    <definedName name="BNDESD" localSheetId="0">#REF!</definedName>
    <definedName name="BNDESD" localSheetId="16">#REF!</definedName>
    <definedName name="BNDESD" localSheetId="18">#REF!</definedName>
    <definedName name="BNDESD" localSheetId="7">#REF!</definedName>
    <definedName name="BNDESD" localSheetId="8">#REF!</definedName>
    <definedName name="BOI" localSheetId="0">'[14]Mapa de Custo Jun.2003'!#REF!</definedName>
    <definedName name="BOI" localSheetId="16">'[14]Mapa de Custo Jun.2003'!#REF!</definedName>
    <definedName name="BOI" localSheetId="18">'[14]Mapa de Custo Jun.2003'!#REF!</definedName>
    <definedName name="BOI" localSheetId="7">'[14]Mapa de Custo Jun.2003'!#REF!</definedName>
    <definedName name="BOI" localSheetId="8">'[14]Mapa de Custo Jun.2003'!#REF!</definedName>
    <definedName name="boxes" localSheetId="0">#REF!</definedName>
    <definedName name="boxes" localSheetId="16">#REF!</definedName>
    <definedName name="boxes" localSheetId="18">#REF!</definedName>
    <definedName name="boxes" localSheetId="7">#REF!</definedName>
    <definedName name="boxes" localSheetId="8">#REF!</definedName>
    <definedName name="BR_D_PI" localSheetId="0">#REF!</definedName>
    <definedName name="BR_D_PI" localSheetId="16">#REF!</definedName>
    <definedName name="BR_D_PI" localSheetId="18">#REF!</definedName>
    <definedName name="BR_D_PI" localSheetId="7">#REF!</definedName>
    <definedName name="BR_D_PI" localSheetId="8">#REF!</definedName>
    <definedName name="BR_T_PI" localSheetId="0">#REF!</definedName>
    <definedName name="BR_T_PI" localSheetId="16">#REF!</definedName>
    <definedName name="BR_T_PI" localSheetId="18">#REF!</definedName>
    <definedName name="BR_T_PI" localSheetId="7">#REF!</definedName>
    <definedName name="BR_T_PI" localSheetId="8">#REF!</definedName>
    <definedName name="Bradesco" localSheetId="0">#REF!</definedName>
    <definedName name="Bradesco" localSheetId="16">#REF!</definedName>
    <definedName name="Bradesco" localSheetId="18">#REF!</definedName>
    <definedName name="Bradesco" localSheetId="7">#REF!</definedName>
    <definedName name="Bradesco" localSheetId="8">#REF!</definedName>
    <definedName name="BT_D_PI" localSheetId="0">#REF!</definedName>
    <definedName name="BT_D_PI" localSheetId="16">#REF!</definedName>
    <definedName name="BT_D_PI" localSheetId="18">#REF!</definedName>
    <definedName name="BT_D_PI" localSheetId="7">#REF!</definedName>
    <definedName name="BT_D_PI" localSheetId="8">#REF!</definedName>
    <definedName name="BT_D_PP" localSheetId="0">#REF!</definedName>
    <definedName name="BT_D_PP" localSheetId="16">#REF!</definedName>
    <definedName name="BT_D_PP" localSheetId="18">#REF!</definedName>
    <definedName name="BT_D_PP" localSheetId="7">#REF!</definedName>
    <definedName name="BT_D_PP" localSheetId="8">#REF!</definedName>
    <definedName name="BT_T_PI" localSheetId="0">#REF!</definedName>
    <definedName name="BT_T_PI" localSheetId="16">#REF!</definedName>
    <definedName name="BT_T_PI" localSheetId="18">#REF!</definedName>
    <definedName name="BT_T_PI" localSheetId="7">#REF!</definedName>
    <definedName name="BT_T_PI" localSheetId="8">#REF!</definedName>
    <definedName name="BT_T_PP" localSheetId="0">#REF!</definedName>
    <definedName name="BT_T_PP" localSheetId="16">#REF!</definedName>
    <definedName name="BT_T_PP" localSheetId="18">#REF!</definedName>
    <definedName name="BT_T_PP" localSheetId="7">#REF!</definedName>
    <definedName name="BT_T_PP" localSheetId="8">#REF!</definedName>
    <definedName name="BTN" localSheetId="0">#REF!</definedName>
    <definedName name="BTN" localSheetId="16">#REF!</definedName>
    <definedName name="BTN" localSheetId="18">#REF!</definedName>
    <definedName name="BTN" localSheetId="7">#REF!</definedName>
    <definedName name="BTN" localSheetId="8">#REF!</definedName>
    <definedName name="BTNANT" localSheetId="0">#REF!</definedName>
    <definedName name="BTNANT" localSheetId="16">#REF!</definedName>
    <definedName name="BTNANT" localSheetId="18">#REF!</definedName>
    <definedName name="BTNANT" localSheetId="7">#REF!</definedName>
    <definedName name="BTNANT" localSheetId="8">#REF!</definedName>
    <definedName name="BTNATU" localSheetId="0">#REF!</definedName>
    <definedName name="BTNATU" localSheetId="16">#REF!</definedName>
    <definedName name="BTNATU" localSheetId="18">#REF!</definedName>
    <definedName name="BTNATU" localSheetId="7">#REF!</definedName>
    <definedName name="BTNATU" localSheetId="8">#REF!</definedName>
    <definedName name="BuiltIn_Print_Area" localSheetId="0">#REF!</definedName>
    <definedName name="BuiltIn_Print_Area" localSheetId="16">#REF!</definedName>
    <definedName name="BuiltIn_Print_Area" localSheetId="18">#REF!</definedName>
    <definedName name="BuiltIn_Print_Area" localSheetId="7">#REF!</definedName>
    <definedName name="BuiltIn_Print_Area" localSheetId="8">#REF!</definedName>
    <definedName name="BuiltIn_Print_Area___2" localSheetId="0">#REF!</definedName>
    <definedName name="BuiltIn_Print_Area___2" localSheetId="16">#REF!</definedName>
    <definedName name="BuiltIn_Print_Area___2" localSheetId="18">#REF!</definedName>
    <definedName name="BuiltIn_Print_Area___2" localSheetId="7">#REF!</definedName>
    <definedName name="BuiltIn_Print_Area___2" localSheetId="8">#REF!</definedName>
    <definedName name="BuiltIn_Print_Area___3" localSheetId="0">#REF!</definedName>
    <definedName name="BuiltIn_Print_Area___3" localSheetId="16">#REF!</definedName>
    <definedName name="BuiltIn_Print_Area___3" localSheetId="18">#REF!</definedName>
    <definedName name="BuiltIn_Print_Area___3" localSheetId="7">#REF!</definedName>
    <definedName name="BuiltIn_Print_Area___3" localSheetId="8">#REF!</definedName>
    <definedName name="button_area_1" localSheetId="0">#REF!</definedName>
    <definedName name="button_area_1" localSheetId="16">#REF!</definedName>
    <definedName name="button_area_1" localSheetId="18">#REF!</definedName>
    <definedName name="button_area_1" localSheetId="7">#REF!</definedName>
    <definedName name="button_area_1" localSheetId="8">#REF!</definedName>
    <definedName name="bv" localSheetId="0">#REF!</definedName>
    <definedName name="bv" localSheetId="16">#REF!</definedName>
    <definedName name="bv" localSheetId="18">#REF!</definedName>
    <definedName name="bv" localSheetId="7">#REF!</definedName>
    <definedName name="bv" localSheetId="8">#REF!</definedName>
    <definedName name="bvbvbvbvvvbvvbvbvb" localSheetId="0">[31]RESUL122004!#REF!</definedName>
    <definedName name="bvbvbvbvvvbvvbvbvb" localSheetId="16">[31]RESUL122004!#REF!</definedName>
    <definedName name="bvbvbvbvvvbvvbvbvb" localSheetId="18">[31]RESUL122004!#REF!</definedName>
    <definedName name="bvbvbvbvvvbvvbvbvb" localSheetId="7">[31]RESUL122004!#REF!</definedName>
    <definedName name="bvbvbvbvvvbvvbvbvb" localSheetId="8">[31]RESUL122004!#REF!</definedName>
    <definedName name="C." localSheetId="0">#REF!</definedName>
    <definedName name="C." localSheetId="16">#REF!</definedName>
    <definedName name="C." localSheetId="18">#REF!</definedName>
    <definedName name="C." localSheetId="7">#REF!</definedName>
    <definedName name="C." localSheetId="8">#REF!</definedName>
    <definedName name="C_" localSheetId="0">#REF!</definedName>
    <definedName name="C_" localSheetId="16">#REF!</definedName>
    <definedName name="C_" localSheetId="18">#REF!</definedName>
    <definedName name="C_" localSheetId="7">#REF!</definedName>
    <definedName name="C_" localSheetId="8">#REF!</definedName>
    <definedName name="CA" localSheetId="0">#REF!</definedName>
    <definedName name="CA" localSheetId="16">#REF!</definedName>
    <definedName name="CA" localSheetId="18">#REF!</definedName>
    <definedName name="CA" localSheetId="7">#REF!</definedName>
    <definedName name="CA" localSheetId="8">#REF!</definedName>
    <definedName name="CAIXA" localSheetId="0">#REF!</definedName>
    <definedName name="CAIXA" localSheetId="16">#REF!</definedName>
    <definedName name="CAIXA" localSheetId="18">#REF!</definedName>
    <definedName name="CAIXA" localSheetId="7">#REF!</definedName>
    <definedName name="CAIXA" localSheetId="8">#REF!</definedName>
    <definedName name="CAIXA_WO" localSheetId="0">'[43]Planilha Principal'!#REF!</definedName>
    <definedName name="CAIXA_WO" localSheetId="16">'[43]Planilha Principal'!#REF!</definedName>
    <definedName name="CAIXA_WO" localSheetId="18">'[43]Planilha Principal'!#REF!</definedName>
    <definedName name="CAIXA_WO" localSheetId="7">'[43]Planilha Principal'!#REF!</definedName>
    <definedName name="CAIXA_WO" localSheetId="8">'[43]Planilha Principal'!#REF!</definedName>
    <definedName name="caixa1" localSheetId="0">[13]dados!#REF!</definedName>
    <definedName name="caixa1" localSheetId="16">[13]dados!#REF!</definedName>
    <definedName name="caixa1" localSheetId="18">[13]dados!#REF!</definedName>
    <definedName name="caixa1" localSheetId="7">[13]dados!#REF!</definedName>
    <definedName name="caixa1" localSheetId="8">[13]dados!#REF!</definedName>
    <definedName name="CAL" localSheetId="0">#REF!</definedName>
    <definedName name="CAL" localSheetId="16">#REF!</definedName>
    <definedName name="CAL" localSheetId="18">#REF!</definedName>
    <definedName name="CAL" localSheetId="7">#REF!</definedName>
    <definedName name="CAL" localSheetId="8">#REF!</definedName>
    <definedName name="CAMBIO" localSheetId="0">#REF!</definedName>
    <definedName name="CAMBIO" localSheetId="16">#REF!</definedName>
    <definedName name="CAMBIO" localSheetId="18">#REF!</definedName>
    <definedName name="CAMBIO" localSheetId="7">#REF!</definedName>
    <definedName name="CAMBIO" localSheetId="8">#REF!</definedName>
    <definedName name="CAP" localSheetId="0">[50]CC!#REF!</definedName>
    <definedName name="CAP" localSheetId="16">[50]CC!#REF!</definedName>
    <definedName name="CAP" localSheetId="18">[50]CC!#REF!</definedName>
    <definedName name="CAP" localSheetId="7">[50]CC!#REF!</definedName>
    <definedName name="CAP" localSheetId="8">[50]CC!#REF!</definedName>
    <definedName name="CAPA" localSheetId="0">[51]MAPA!#REF!</definedName>
    <definedName name="CAPA" localSheetId="16">[51]MAPA!#REF!</definedName>
    <definedName name="CAPA" localSheetId="18">[51]MAPA!#REF!</definedName>
    <definedName name="CAPA" localSheetId="7">[51]MAPA!#REF!</definedName>
    <definedName name="CAPA" localSheetId="8">[51]MAPA!#REF!</definedName>
    <definedName name="CAPCOLIG" localSheetId="0">#REF!</definedName>
    <definedName name="CAPCOLIG" localSheetId="16">#REF!</definedName>
    <definedName name="CAPCOLIG" localSheetId="18">#REF!</definedName>
    <definedName name="CAPCOLIG" localSheetId="7">#REF!</definedName>
    <definedName name="CAPCOLIG" localSheetId="8">#REF!</definedName>
    <definedName name="CAPEX_ISP" localSheetId="0">'[52]Canbras TVA'!#REF!</definedName>
    <definedName name="CAPEX_ISP" localSheetId="16">'[52]Canbras TVA'!#REF!</definedName>
    <definedName name="CAPEX_ISP" localSheetId="18">'[52]Canbras TVA'!#REF!</definedName>
    <definedName name="CAPEX_ISP" localSheetId="7">'[52]Canbras TVA'!#REF!</definedName>
    <definedName name="CAPEX_ISP" localSheetId="8">'[52]Canbras TVA'!#REF!</definedName>
    <definedName name="CAR" localSheetId="0">#REF!</definedName>
    <definedName name="CAR" localSheetId="16">#REF!</definedName>
    <definedName name="CAR" localSheetId="18">#REF!</definedName>
    <definedName name="CAR" localSheetId="7">#REF!</definedName>
    <definedName name="CAR" localSheetId="8">#REF!</definedName>
    <definedName name="Carteira" localSheetId="0">#REF!</definedName>
    <definedName name="Carteira" localSheetId="16">#REF!</definedName>
    <definedName name="Carteira" localSheetId="18">#REF!</definedName>
    <definedName name="Carteira" localSheetId="7">#REF!</definedName>
    <definedName name="Carteira" localSheetId="8">#REF!</definedName>
    <definedName name="casa" localSheetId="0">#REF!</definedName>
    <definedName name="casa" localSheetId="16">#REF!</definedName>
    <definedName name="casa" localSheetId="18">#REF!</definedName>
    <definedName name="casa" localSheetId="7">#REF!</definedName>
    <definedName name="casa" localSheetId="8">#REF!</definedName>
    <definedName name="Cat_1a" localSheetId="0">#REF!</definedName>
    <definedName name="Cat_1a" localSheetId="16">#REF!</definedName>
    <definedName name="Cat_1a" localSheetId="18">#REF!</definedName>
    <definedName name="Cat_1a" localSheetId="7">#REF!</definedName>
    <definedName name="Cat_1a" localSheetId="8">#REF!</definedName>
    <definedName name="Cat_1A_PR" localSheetId="0">#REF!</definedName>
    <definedName name="Cat_1A_PR" localSheetId="16">#REF!</definedName>
    <definedName name="Cat_1A_PR" localSheetId="18">#REF!</definedName>
    <definedName name="Cat_1A_PR" localSheetId="7">#REF!</definedName>
    <definedName name="Cat_1A_PR" localSheetId="8">#REF!</definedName>
    <definedName name="Cat_1A_SP" localSheetId="0">#REF!</definedName>
    <definedName name="Cat_1A_SP" localSheetId="16">#REF!</definedName>
    <definedName name="Cat_1A_SP" localSheetId="18">#REF!</definedName>
    <definedName name="Cat_1A_SP" localSheetId="7">#REF!</definedName>
    <definedName name="Cat_1A_SP" localSheetId="8">#REF!</definedName>
    <definedName name="Cat_1b" localSheetId="0">#REF!</definedName>
    <definedName name="Cat_1b" localSheetId="16">#REF!</definedName>
    <definedName name="Cat_1b" localSheetId="18">#REF!</definedName>
    <definedName name="Cat_1b" localSheetId="7">#REF!</definedName>
    <definedName name="Cat_1b" localSheetId="8">#REF!</definedName>
    <definedName name="Cat_1B_PR" localSheetId="0">#REF!</definedName>
    <definedName name="Cat_1B_PR" localSheetId="16">#REF!</definedName>
    <definedName name="Cat_1B_PR" localSheetId="18">#REF!</definedName>
    <definedName name="Cat_1B_PR" localSheetId="7">#REF!</definedName>
    <definedName name="Cat_1B_PR" localSheetId="8">#REF!</definedName>
    <definedName name="Cat_1B_SP" localSheetId="0">#REF!</definedName>
    <definedName name="Cat_1B_SP" localSheetId="16">#REF!</definedName>
    <definedName name="Cat_1B_SP" localSheetId="18">#REF!</definedName>
    <definedName name="Cat_1B_SP" localSheetId="7">#REF!</definedName>
    <definedName name="Cat_1B_SP" localSheetId="8">#REF!</definedName>
    <definedName name="Cat_1c" localSheetId="0">#REF!</definedName>
    <definedName name="Cat_1c" localSheetId="16">#REF!</definedName>
    <definedName name="Cat_1c" localSheetId="18">#REF!</definedName>
    <definedName name="Cat_1c" localSheetId="7">#REF!</definedName>
    <definedName name="Cat_1c" localSheetId="8">#REF!</definedName>
    <definedName name="Cat_1C_PR" localSheetId="0">#REF!</definedName>
    <definedName name="Cat_1C_PR" localSheetId="16">#REF!</definedName>
    <definedName name="Cat_1C_PR" localSheetId="18">#REF!</definedName>
    <definedName name="Cat_1C_PR" localSheetId="7">#REF!</definedName>
    <definedName name="Cat_1C_PR" localSheetId="8">#REF!</definedName>
    <definedName name="Cat_1C_SP" localSheetId="0">#REF!</definedName>
    <definedName name="Cat_1C_SP" localSheetId="16">#REF!</definedName>
    <definedName name="Cat_1C_SP" localSheetId="18">#REF!</definedName>
    <definedName name="Cat_1C_SP" localSheetId="7">#REF!</definedName>
    <definedName name="Cat_1C_SP" localSheetId="8">#REF!</definedName>
    <definedName name="Cat_1d" localSheetId="0">#REF!</definedName>
    <definedName name="Cat_1d" localSheetId="16">#REF!</definedName>
    <definedName name="Cat_1d" localSheetId="18">#REF!</definedName>
    <definedName name="Cat_1d" localSheetId="7">#REF!</definedName>
    <definedName name="Cat_1d" localSheetId="8">#REF!</definedName>
    <definedName name="Cat_1D_PR" localSheetId="0">#REF!</definedName>
    <definedName name="Cat_1D_PR" localSheetId="16">#REF!</definedName>
    <definedName name="Cat_1D_PR" localSheetId="18">#REF!</definedName>
    <definedName name="Cat_1D_PR" localSheetId="7">#REF!</definedName>
    <definedName name="Cat_1D_PR" localSheetId="8">#REF!</definedName>
    <definedName name="Cat_1D_SP" localSheetId="0">#REF!</definedName>
    <definedName name="Cat_1D_SP" localSheetId="16">#REF!</definedName>
    <definedName name="Cat_1D_SP" localSheetId="18">#REF!</definedName>
    <definedName name="Cat_1D_SP" localSheetId="7">#REF!</definedName>
    <definedName name="Cat_1D_SP" localSheetId="8">#REF!</definedName>
    <definedName name="Cat_2a" localSheetId="0">#REF!</definedName>
    <definedName name="Cat_2a" localSheetId="16">#REF!</definedName>
    <definedName name="Cat_2a" localSheetId="18">#REF!</definedName>
    <definedName name="Cat_2a" localSheetId="7">#REF!</definedName>
    <definedName name="Cat_2a" localSheetId="8">#REF!</definedName>
    <definedName name="Cat_2b" localSheetId="0">#REF!</definedName>
    <definedName name="Cat_2b" localSheetId="16">#REF!</definedName>
    <definedName name="Cat_2b" localSheetId="18">#REF!</definedName>
    <definedName name="Cat_2b" localSheetId="7">#REF!</definedName>
    <definedName name="Cat_2b" localSheetId="8">#REF!</definedName>
    <definedName name="Cat_2c" localSheetId="0">#REF!</definedName>
    <definedName name="Cat_2c" localSheetId="16">#REF!</definedName>
    <definedName name="Cat_2c" localSheetId="18">#REF!</definedName>
    <definedName name="Cat_2c" localSheetId="7">#REF!</definedName>
    <definedName name="Cat_2c" localSheetId="8">#REF!</definedName>
    <definedName name="Cat_3" localSheetId="0">#REF!</definedName>
    <definedName name="Cat_3" localSheetId="16">#REF!</definedName>
    <definedName name="Cat_3" localSheetId="18">#REF!</definedName>
    <definedName name="Cat_3" localSheetId="7">#REF!</definedName>
    <definedName name="Cat_3" localSheetId="8">#REF!</definedName>
    <definedName name="Cat_4a" localSheetId="0">#REF!</definedName>
    <definedName name="Cat_4a" localSheetId="16">#REF!</definedName>
    <definedName name="Cat_4a" localSheetId="18">#REF!</definedName>
    <definedName name="Cat_4a" localSheetId="7">#REF!</definedName>
    <definedName name="Cat_4a" localSheetId="8">#REF!</definedName>
    <definedName name="Cat_4b" localSheetId="0">#REF!</definedName>
    <definedName name="Cat_4b" localSheetId="16">#REF!</definedName>
    <definedName name="Cat_4b" localSheetId="18">#REF!</definedName>
    <definedName name="Cat_4b" localSheetId="7">#REF!</definedName>
    <definedName name="Cat_4b" localSheetId="8">#REF!</definedName>
    <definedName name="Cat_4B_SP" localSheetId="0">#REF!</definedName>
    <definedName name="Cat_4B_SP" localSheetId="16">#REF!</definedName>
    <definedName name="Cat_4B_SP" localSheetId="18">#REF!</definedName>
    <definedName name="Cat_4B_SP" localSheetId="7">#REF!</definedName>
    <definedName name="Cat_4B_SP" localSheetId="8">#REF!</definedName>
    <definedName name="Cat_4d" localSheetId="0">#REF!</definedName>
    <definedName name="Cat_4d" localSheetId="16">#REF!</definedName>
    <definedName name="Cat_4d" localSheetId="18">#REF!</definedName>
    <definedName name="Cat_4d" localSheetId="7">#REF!</definedName>
    <definedName name="Cat_4d" localSheetId="8">#REF!</definedName>
    <definedName name="Cat_4D_SP" localSheetId="0">#REF!</definedName>
    <definedName name="Cat_4D_SP" localSheetId="16">#REF!</definedName>
    <definedName name="Cat_4D_SP" localSheetId="18">#REF!</definedName>
    <definedName name="Cat_4D_SP" localSheetId="7">#REF!</definedName>
    <definedName name="Cat_4D_SP" localSheetId="8">#REF!</definedName>
    <definedName name="Cat_5a" localSheetId="0">#REF!</definedName>
    <definedName name="Cat_5a" localSheetId="16">#REF!</definedName>
    <definedName name="Cat_5a" localSheetId="18">#REF!</definedName>
    <definedName name="Cat_5a" localSheetId="7">#REF!</definedName>
    <definedName name="Cat_5a" localSheetId="8">#REF!</definedName>
    <definedName name="Cat_5A_AP" localSheetId="0">#REF!</definedName>
    <definedName name="Cat_5A_AP" localSheetId="16">#REF!</definedName>
    <definedName name="Cat_5A_AP" localSheetId="18">#REF!</definedName>
    <definedName name="Cat_5A_AP" localSheetId="7">#REF!</definedName>
    <definedName name="Cat_5A_AP" localSheetId="8">#REF!</definedName>
    <definedName name="Cat_5b" localSheetId="0">#REF!</definedName>
    <definedName name="Cat_5b" localSheetId="16">#REF!</definedName>
    <definedName name="Cat_5b" localSheetId="18">#REF!</definedName>
    <definedName name="Cat_5b" localSheetId="7">#REF!</definedName>
    <definedName name="Cat_5b" localSheetId="8">#REF!</definedName>
    <definedName name="Cat_5B_AP" localSheetId="0">#REF!</definedName>
    <definedName name="Cat_5B_AP" localSheetId="16">#REF!</definedName>
    <definedName name="Cat_5B_AP" localSheetId="18">#REF!</definedName>
    <definedName name="Cat_5B_AP" localSheetId="7">#REF!</definedName>
    <definedName name="Cat_5B_AP" localSheetId="8">#REF!</definedName>
    <definedName name="Cat_5B_MS" localSheetId="0">#REF!</definedName>
    <definedName name="Cat_5B_MS" localSheetId="16">#REF!</definedName>
    <definedName name="Cat_5B_MS" localSheetId="18">#REF!</definedName>
    <definedName name="Cat_5B_MS" localSheetId="7">#REF!</definedName>
    <definedName name="Cat_5B_MS" localSheetId="8">#REF!</definedName>
    <definedName name="Cat_5d" localSheetId="0">#REF!</definedName>
    <definedName name="Cat_5d" localSheetId="16">#REF!</definedName>
    <definedName name="Cat_5d" localSheetId="18">#REF!</definedName>
    <definedName name="Cat_5d" localSheetId="7">#REF!</definedName>
    <definedName name="Cat_5d" localSheetId="8">#REF!</definedName>
    <definedName name="Cat_5D_AP" localSheetId="0">#REF!</definedName>
    <definedName name="Cat_5D_AP" localSheetId="16">#REF!</definedName>
    <definedName name="Cat_5D_AP" localSheetId="18">#REF!</definedName>
    <definedName name="Cat_5D_AP" localSheetId="7">#REF!</definedName>
    <definedName name="Cat_5D_AP" localSheetId="8">#REF!</definedName>
    <definedName name="Cat_5D_MS" localSheetId="0">#REF!</definedName>
    <definedName name="Cat_5D_MS" localSheetId="16">#REF!</definedName>
    <definedName name="Cat_5D_MS" localSheetId="18">#REF!</definedName>
    <definedName name="Cat_5D_MS" localSheetId="7">#REF!</definedName>
    <definedName name="Cat_5D_MS" localSheetId="8">#REF!</definedName>
    <definedName name="CATALAGOS" localSheetId="0">#REF!</definedName>
    <definedName name="CATALAGOS" localSheetId="16">#REF!</definedName>
    <definedName name="CATALAGOS" localSheetId="18">#REF!</definedName>
    <definedName name="CATALAGOS" localSheetId="7">#REF!</definedName>
    <definedName name="CATALAGOS" localSheetId="8">#REF!</definedName>
    <definedName name="Categoryss" localSheetId="0">'[53]Area Cat5'!#REF!</definedName>
    <definedName name="Categoryss" localSheetId="16">'[53]Area Cat5'!#REF!</definedName>
    <definedName name="Categoryss" localSheetId="18">'[53]Area Cat5'!#REF!</definedName>
    <definedName name="Categoryss" localSheetId="7">'[53]Area Cat5'!#REF!</definedName>
    <definedName name="Categoryss" localSheetId="8">'[53]Area Cat5'!#REF!</definedName>
    <definedName name="CBA.000.C.0.12.2001.00.01.22203010001">10709</definedName>
    <definedName name="CC">'[54]Customize Your Invoice'!$G$22:$G$25</definedName>
    <definedName name="CC_CTA_CTB">[17]BANCO!$B$2:$B$1230</definedName>
    <definedName name="CCC" localSheetId="0">#REF!</definedName>
    <definedName name="CCC" localSheetId="16">#REF!</definedName>
    <definedName name="CCC" localSheetId="18">#REF!</definedName>
    <definedName name="CCC" localSheetId="7">#REF!</definedName>
    <definedName name="CCC" localSheetId="8">#REF!</definedName>
    <definedName name="cccc" localSheetId="0">[0]!_L1C1:_L800C10</definedName>
    <definedName name="cccc" localSheetId="16">[0]!_L1C1:_L800C10</definedName>
    <definedName name="cccc" localSheetId="18">[0]!_L1C1:_L800C10</definedName>
    <definedName name="cccc" localSheetId="7">[0]!_L1C1:_L800C10</definedName>
    <definedName name="cccc" localSheetId="8">[0]!_L1C1:_L800C10</definedName>
    <definedName name="ccccc" localSheetId="0">#REF!</definedName>
    <definedName name="ccccc" localSheetId="16">#REF!</definedName>
    <definedName name="ccccc" localSheetId="18">#REF!</definedName>
    <definedName name="ccccc" localSheetId="7">#REF!</definedName>
    <definedName name="ccccc" localSheetId="8">#REF!</definedName>
    <definedName name="ççççç" localSheetId="0">#REF!</definedName>
    <definedName name="ççççç" localSheetId="16">#REF!</definedName>
    <definedName name="ççççç" localSheetId="18">#REF!</definedName>
    <definedName name="ççççç" localSheetId="7">#REF!</definedName>
    <definedName name="ççççç" localSheetId="8">#REF!</definedName>
    <definedName name="cccccc" localSheetId="4" hidden="1">{"PARTE1",#N/A,FALSE,"Plan1"}</definedName>
    <definedName name="cccccc" localSheetId="6" hidden="1">{"PARTE1",#N/A,FALSE,"Plan1"}</definedName>
    <definedName name="cccccc" hidden="1">{"PARTE1",#N/A,FALSE,"Plan1"}</definedName>
    <definedName name="ccccccc">[55]Mutuo!$V$1031:$Z$1082</definedName>
    <definedName name="ççççççççççççççççççççç" localSheetId="0">[30]PASSIVO!#REF!</definedName>
    <definedName name="ççççççççççççççççççççç" localSheetId="16">[30]PASSIVO!#REF!</definedName>
    <definedName name="ççççççççççççççççççççç" localSheetId="18">[30]PASSIVO!#REF!</definedName>
    <definedName name="ççççççççççççççççççççç" localSheetId="7">[30]PASSIVO!#REF!</definedName>
    <definedName name="ççççççççççççççççççççç" localSheetId="8">[30]PASSIVO!#REF!</definedName>
    <definedName name="ccccccccccccccccccccccccc" localSheetId="0">#REF!</definedName>
    <definedName name="ccccccccccccccccccccccccc" localSheetId="16">#REF!</definedName>
    <definedName name="ccccccccccccccccccccccccc" localSheetId="18">#REF!</definedName>
    <definedName name="ccccccccccccccccccccccccc" localSheetId="7">#REF!</definedName>
    <definedName name="ccccccccccccccccccccccccc" localSheetId="8">#REF!</definedName>
    <definedName name="CCF_Tab" localSheetId="0">#REF!</definedName>
    <definedName name="CCF_Tab" localSheetId="16">#REF!</definedName>
    <definedName name="CCF_Tab" localSheetId="18">#REF!</definedName>
    <definedName name="CCF_Tab" localSheetId="7">#REF!</definedName>
    <definedName name="CCF_Tab" localSheetId="8">#REF!</definedName>
    <definedName name="CCT" localSheetId="0">#REF!</definedName>
    <definedName name="CCT" localSheetId="16">#REF!</definedName>
    <definedName name="CCT" localSheetId="18">#REF!</definedName>
    <definedName name="CCT" localSheetId="7">#REF!</definedName>
    <definedName name="CCT" localSheetId="8">#REF!</definedName>
    <definedName name="CCUSTO" localSheetId="0">#REF!</definedName>
    <definedName name="CCUSTO" localSheetId="16">#REF!</definedName>
    <definedName name="CCUSTO" localSheetId="18">#REF!</definedName>
    <definedName name="CCUSTO" localSheetId="7">#REF!</definedName>
    <definedName name="CCUSTO" localSheetId="8">#REF!</definedName>
    <definedName name="cdb" localSheetId="4" hidden="1">{"PARTE1",#N/A,FALSE,"Plan1"}</definedName>
    <definedName name="cdb" localSheetId="6" hidden="1">{"PARTE1",#N/A,FALSE,"Plan1"}</definedName>
    <definedName name="cdb" hidden="1">{"PARTE1",#N/A,FALSE,"Plan1"}</definedName>
    <definedName name="cdi_31_1_2003" localSheetId="0">#REF!</definedName>
    <definedName name="cdi_31_1_2003" localSheetId="16">#REF!</definedName>
    <definedName name="cdi_31_1_2003" localSheetId="18">#REF!</definedName>
    <definedName name="cdi_31_1_2003" localSheetId="7">#REF!</definedName>
    <definedName name="cdi_31_1_2003" localSheetId="8">#REF!</definedName>
    <definedName name="CDI_Accum">[56]dados!$A$6:$B$1507</definedName>
    <definedName name="cdi_tab" localSheetId="0">#REF!</definedName>
    <definedName name="cdi_tab" localSheetId="16">#REF!</definedName>
    <definedName name="cdi_tab" localSheetId="18">#REF!</definedName>
    <definedName name="cdi_tab" localSheetId="7">#REF!</definedName>
    <definedName name="cdi_tab" localSheetId="8">#REF!</definedName>
    <definedName name="CDI_Table">[57]CDI!$A$1:$G$2702</definedName>
    <definedName name="CE" localSheetId="0">[58]INFORM!#REF!</definedName>
    <definedName name="CE" localSheetId="16">[58]INFORM!#REF!</definedName>
    <definedName name="CE" localSheetId="18">[58]INFORM!#REF!</definedName>
    <definedName name="CE" localSheetId="7">[58]INFORM!#REF!</definedName>
    <definedName name="CE" localSheetId="8">[58]INFORM!#REF!</definedName>
    <definedName name="celltips_area" localSheetId="0">#REF!</definedName>
    <definedName name="celltips_area" localSheetId="16">#REF!</definedName>
    <definedName name="celltips_area" localSheetId="18">#REF!</definedName>
    <definedName name="celltips_area" localSheetId="7">#REF!</definedName>
    <definedName name="celltips_area" localSheetId="8">#REF!</definedName>
    <definedName name="CentroCusto" localSheetId="0">#REF!</definedName>
    <definedName name="CentroCusto" localSheetId="16">#REF!</definedName>
    <definedName name="CentroCusto" localSheetId="18">#REF!</definedName>
    <definedName name="CentroCusto" localSheetId="7">#REF!</definedName>
    <definedName name="CentroCusto" localSheetId="8">#REF!</definedName>
    <definedName name="cfv">[59]Lead!$F$20</definedName>
    <definedName name="ChamfloraAP" localSheetId="0">#REF!</definedName>
    <definedName name="ChamfloraAP" localSheetId="16">#REF!</definedName>
    <definedName name="ChamfloraAP" localSheetId="18">#REF!</definedName>
    <definedName name="ChamfloraAP" localSheetId="7">#REF!</definedName>
    <definedName name="ChamfloraAP" localSheetId="8">#REF!</definedName>
    <definedName name="ChamfloraMS" localSheetId="0">#REF!</definedName>
    <definedName name="ChamfloraMS" localSheetId="16">#REF!</definedName>
    <definedName name="ChamfloraMS" localSheetId="18">#REF!</definedName>
    <definedName name="ChamfloraMS" localSheetId="7">#REF!</definedName>
    <definedName name="ChamfloraMS" localSheetId="8">#REF!</definedName>
    <definedName name="ChamfloraSP" localSheetId="0">#REF!</definedName>
    <definedName name="ChamfloraSP" localSheetId="16">#REF!</definedName>
    <definedName name="ChamfloraSP" localSheetId="18">#REF!</definedName>
    <definedName name="ChamfloraSP" localSheetId="7">#REF!</definedName>
    <definedName name="ChamfloraSP" localSheetId="8">#REF!</definedName>
    <definedName name="checa_qtde">'[17]CUSTO CONSOLID'!$U$98</definedName>
    <definedName name="checa_transf">'[17]CUSTO MONETARIO_CONSOLID'!$U$15</definedName>
    <definedName name="Cheque" localSheetId="0">#REF!</definedName>
    <definedName name="Cheque" localSheetId="16">#REF!</definedName>
    <definedName name="Cheque" localSheetId="18">#REF!</definedName>
    <definedName name="Cheque" localSheetId="7">#REF!</definedName>
    <definedName name="Cheque" localSheetId="8">#REF!</definedName>
    <definedName name="çl" localSheetId="0">[60]RESULT032000!#REF!</definedName>
    <definedName name="çl" localSheetId="16">[60]RESULT032000!#REF!</definedName>
    <definedName name="çl" localSheetId="18">[60]RESULT032000!#REF!</definedName>
    <definedName name="çl" localSheetId="7">[60]RESULT032000!#REF!</definedName>
    <definedName name="çl" localSheetId="8">[60]RESULT032000!#REF!</definedName>
    <definedName name="CLASS" localSheetId="0">[61]CLASS!#REF!</definedName>
    <definedName name="CLASS" localSheetId="16">[61]CLASS!#REF!</definedName>
    <definedName name="CLASS" localSheetId="18">[61]CLASS!#REF!</definedName>
    <definedName name="CLASS" localSheetId="7">[61]CLASS!#REF!</definedName>
    <definedName name="CLASS" localSheetId="8">[61]CLASS!#REF!</definedName>
    <definedName name="CM" localSheetId="0">#REF!</definedName>
    <definedName name="CM" localSheetId="16">#REF!</definedName>
    <definedName name="CM" localSheetId="18">#REF!</definedName>
    <definedName name="CM" localSheetId="7">#REF!</definedName>
    <definedName name="CM" localSheetId="8">#REF!</definedName>
    <definedName name="cncncncncncncncncncnc" localSheetId="0">[30]RESULT0799!#REF!</definedName>
    <definedName name="cncncncncncncncncncnc" localSheetId="16">[30]RESULT0799!#REF!</definedName>
    <definedName name="cncncncncncncncncncnc" localSheetId="18">[30]RESULT0799!#REF!</definedName>
    <definedName name="cncncncncncncncncncnc" localSheetId="7">[30]RESULT0799!#REF!</definedName>
    <definedName name="cncncncncncncncncncnc" localSheetId="8">[30]RESULT0799!#REF!</definedName>
    <definedName name="CO" localSheetId="0">'[62]EXPENDITURE CYCLE'!#REF!</definedName>
    <definedName name="CO" localSheetId="16">'[62]EXPENDITURE CYCLE'!#REF!</definedName>
    <definedName name="CO" localSheetId="18">'[62]EXPENDITURE CYCLE'!#REF!</definedName>
    <definedName name="CO" localSheetId="7">'[62]EXPENDITURE CYCLE'!#REF!</definedName>
    <definedName name="CO" localSheetId="8">'[62]EXPENDITURE CYCLE'!#REF!</definedName>
    <definedName name="COD" localSheetId="0">#REF!</definedName>
    <definedName name="COD" localSheetId="16">#REF!</definedName>
    <definedName name="COD" localSheetId="18">#REF!</definedName>
    <definedName name="COD" localSheetId="7">#REF!</definedName>
    <definedName name="COD" localSheetId="8">#REF!</definedName>
    <definedName name="CODFINAN" localSheetId="0">#REF!</definedName>
    <definedName name="CODFINAN" localSheetId="16">#REF!</definedName>
    <definedName name="CODFINAN" localSheetId="18">#REF!</definedName>
    <definedName name="CODFINAN" localSheetId="7">#REF!</definedName>
    <definedName name="CODFINAN" localSheetId="8">#REF!</definedName>
    <definedName name="Codfinanc" localSheetId="18">'14. Luizacred - Carteira Atraso'!Codfinanc</definedName>
    <definedName name="COLIGATIVO" localSheetId="0">#REF!</definedName>
    <definedName name="COLIGATIVO" localSheetId="16">#REF!</definedName>
    <definedName name="COLIGATIVO" localSheetId="18">#REF!</definedName>
    <definedName name="COLIGATIVO" localSheetId="7">#REF!</definedName>
    <definedName name="COLIGATIVO" localSheetId="8">#REF!</definedName>
    <definedName name="COLIGPASSIVO" localSheetId="0">#REF!</definedName>
    <definedName name="COLIGPASSIVO" localSheetId="16">#REF!</definedName>
    <definedName name="COLIGPASSIVO" localSheetId="18">#REF!</definedName>
    <definedName name="COLIGPASSIVO" localSheetId="7">#REF!</definedName>
    <definedName name="COLIGPASSIVO" localSheetId="8">#REF!</definedName>
    <definedName name="COMIDA">#N/A</definedName>
    <definedName name="COMLOAN" localSheetId="0">#REF!</definedName>
    <definedName name="COMLOAN" localSheetId="16">#REF!</definedName>
    <definedName name="COMLOAN" localSheetId="18">#REF!</definedName>
    <definedName name="COMLOAN" localSheetId="7">#REF!</definedName>
    <definedName name="COMLOAN" localSheetId="8">#REF!</definedName>
    <definedName name="COMLOANJUROS" localSheetId="0">#REF!</definedName>
    <definedName name="COMLOANJUROS" localSheetId="16">#REF!</definedName>
    <definedName name="COMLOANJUROS" localSheetId="18">#REF!</definedName>
    <definedName name="COMLOANJUROS" localSheetId="7">#REF!</definedName>
    <definedName name="COMLOANJUROS" localSheetId="8">#REF!</definedName>
    <definedName name="COMPULSORIO" localSheetId="0">#REF!</definedName>
    <definedName name="COMPULSORIO" localSheetId="16">#REF!</definedName>
    <definedName name="COMPULSORIO" localSheetId="18">#REF!</definedName>
    <definedName name="COMPULSORIO" localSheetId="7">#REF!</definedName>
    <definedName name="COMPULSORIO" localSheetId="8">#REF!</definedName>
    <definedName name="conci" localSheetId="0">#REF!</definedName>
    <definedName name="conci" localSheetId="16">#REF!</definedName>
    <definedName name="conci" localSheetId="18">#REF!</definedName>
    <definedName name="conci" localSheetId="7">#REF!</definedName>
    <definedName name="conci" localSheetId="8">#REF!</definedName>
    <definedName name="CONCI1" localSheetId="0">#REF!</definedName>
    <definedName name="CONCI1" localSheetId="16">#REF!</definedName>
    <definedName name="CONCI1" localSheetId="18">#REF!</definedName>
    <definedName name="CONCI1" localSheetId="7">#REF!</definedName>
    <definedName name="CONCI1" localSheetId="8">#REF!</definedName>
    <definedName name="Conciliacao" localSheetId="0">#REF!</definedName>
    <definedName name="Conciliacao" localSheetId="16">#REF!</definedName>
    <definedName name="Conciliacao" localSheetId="18">#REF!</definedName>
    <definedName name="Conciliacao" localSheetId="7">#REF!</definedName>
    <definedName name="Conciliacao" localSheetId="8">#REF!</definedName>
    <definedName name="conciliação">[63]Lead!$A$2:$IV$2</definedName>
    <definedName name="CONF.RELXRAZAO" localSheetId="0">#REF!</definedName>
    <definedName name="CONF.RELXRAZAO" localSheetId="16">#REF!</definedName>
    <definedName name="CONF.RELXRAZAO" localSheetId="18">#REF!</definedName>
    <definedName name="CONF.RELXRAZAO" localSheetId="7">#REF!</definedName>
    <definedName name="CONF.RELXRAZAO" localSheetId="8">#REF!</definedName>
    <definedName name="CONS" localSheetId="0">#REF!</definedName>
    <definedName name="CONS" localSheetId="16">#REF!</definedName>
    <definedName name="CONS" localSheetId="18">#REF!</definedName>
    <definedName name="CONS" localSheetId="7">#REF!</definedName>
    <definedName name="CONS" localSheetId="8">#REF!</definedName>
    <definedName name="consmes" localSheetId="0">#REF!</definedName>
    <definedName name="consmes" localSheetId="16">#REF!</definedName>
    <definedName name="consmes" localSheetId="18">#REF!</definedName>
    <definedName name="consmes" localSheetId="7">#REF!</definedName>
    <definedName name="consmes" localSheetId="8">#REF!</definedName>
    <definedName name="CONSOL">'[3]outros indicadores'!$B$145:$J$184</definedName>
    <definedName name="consolida">'[17]CUSTO MONETARIO_CONSOLID'!$T$15</definedName>
    <definedName name="Consolidado" localSheetId="0">#REF!</definedName>
    <definedName name="Consolidado" localSheetId="16">#REF!</definedName>
    <definedName name="Consolidado" localSheetId="18">#REF!</definedName>
    <definedName name="Consolidado" localSheetId="7">#REF!</definedName>
    <definedName name="Consolidado" localSheetId="8">#REF!</definedName>
    <definedName name="CONTA">[17]BANCO!$B$2:$B$3523</definedName>
    <definedName name="CONTA1" localSheetId="0">#REF!</definedName>
    <definedName name="CONTA1" localSheetId="16">#REF!</definedName>
    <definedName name="CONTA1" localSheetId="18">#REF!</definedName>
    <definedName name="CONTA1" localSheetId="7">#REF!</definedName>
    <definedName name="CONTA1" localSheetId="8">#REF!</definedName>
    <definedName name="contab_celular" localSheetId="0">#REF!</definedName>
    <definedName name="contab_celular" localSheetId="16">#REF!</definedName>
    <definedName name="contab_celular" localSheetId="18">#REF!</definedName>
    <definedName name="contab_celular" localSheetId="7">#REF!</definedName>
    <definedName name="contab_celular" localSheetId="8">#REF!</definedName>
    <definedName name="contab_mensal" localSheetId="0">#REF!</definedName>
    <definedName name="contab_mensal" localSheetId="16">#REF!</definedName>
    <definedName name="contab_mensal" localSheetId="18">#REF!</definedName>
    <definedName name="contab_mensal" localSheetId="7">#REF!</definedName>
    <definedName name="contab_mensal" localSheetId="8">#REF!</definedName>
    <definedName name="contab_monitor" localSheetId="0">#REF!</definedName>
    <definedName name="contab_monitor" localSheetId="16">#REF!</definedName>
    <definedName name="contab_monitor" localSheetId="18">#REF!</definedName>
    <definedName name="contab_monitor" localSheetId="7">#REF!</definedName>
    <definedName name="contab_monitor" localSheetId="8">#REF!</definedName>
    <definedName name="CONTABIL0101" localSheetId="0">#REF!</definedName>
    <definedName name="CONTABIL0101" localSheetId="16">#REF!</definedName>
    <definedName name="CONTABIL0101" localSheetId="18">#REF!</definedName>
    <definedName name="CONTABIL0101" localSheetId="7">#REF!</definedName>
    <definedName name="CONTABIL0101" localSheetId="8">#REF!</definedName>
    <definedName name="CONTABIL0102" localSheetId="0">#REF!</definedName>
    <definedName name="CONTABIL0102" localSheetId="16">#REF!</definedName>
    <definedName name="CONTABIL0102" localSheetId="18">#REF!</definedName>
    <definedName name="CONTABIL0102" localSheetId="7">#REF!</definedName>
    <definedName name="CONTABIL0102" localSheetId="8">#REF!</definedName>
    <definedName name="CONTABIL0103" localSheetId="0">#REF!</definedName>
    <definedName name="CONTABIL0103" localSheetId="16">#REF!</definedName>
    <definedName name="CONTABIL0103" localSheetId="18">#REF!</definedName>
    <definedName name="CONTABIL0103" localSheetId="7">#REF!</definedName>
    <definedName name="CONTABIL0103" localSheetId="8">#REF!</definedName>
    <definedName name="CONTABIL0281" localSheetId="0">#REF!</definedName>
    <definedName name="CONTABIL0281" localSheetId="16">#REF!</definedName>
    <definedName name="CONTABIL0281" localSheetId="18">#REF!</definedName>
    <definedName name="CONTABIL0281" localSheetId="7">#REF!</definedName>
    <definedName name="CONTABIL0281" localSheetId="8">#REF!</definedName>
    <definedName name="CONTABIL0282" localSheetId="0">#REF!</definedName>
    <definedName name="CONTABIL0282" localSheetId="16">#REF!</definedName>
    <definedName name="CONTABIL0282" localSheetId="18">#REF!</definedName>
    <definedName name="CONTABIL0282" localSheetId="7">#REF!</definedName>
    <definedName name="CONTABIL0282" localSheetId="8">#REF!</definedName>
    <definedName name="CONTABIL0283" localSheetId="0">#REF!</definedName>
    <definedName name="CONTABIL0283" localSheetId="16">#REF!</definedName>
    <definedName name="CONTABIL0283" localSheetId="18">#REF!</definedName>
    <definedName name="CONTABIL0283" localSheetId="7">#REF!</definedName>
    <definedName name="CONTABIL0283" localSheetId="8">#REF!</definedName>
    <definedName name="CONTABIL044" localSheetId="0">#REF!</definedName>
    <definedName name="CONTABIL044" localSheetId="16">#REF!</definedName>
    <definedName name="CONTABIL044" localSheetId="18">#REF!</definedName>
    <definedName name="CONTABIL044" localSheetId="7">#REF!</definedName>
    <definedName name="CONTABIL044" localSheetId="8">#REF!</definedName>
    <definedName name="CONTABILIDADE" localSheetId="0">#REF!</definedName>
    <definedName name="CONTABILIDADE" localSheetId="16">#REF!</definedName>
    <definedName name="CONTABILIDADE" localSheetId="18">#REF!</definedName>
    <definedName name="CONTABILIDADE" localSheetId="7">#REF!</definedName>
    <definedName name="CONTABILIDADE" localSheetId="8">#REF!</definedName>
    <definedName name="CONTABILIDADE1" localSheetId="0">#REF!</definedName>
    <definedName name="CONTABILIDADE1" localSheetId="16">#REF!</definedName>
    <definedName name="CONTABILIDADE1" localSheetId="18">#REF!</definedName>
    <definedName name="CONTABILIDADE1" localSheetId="7">#REF!</definedName>
    <definedName name="CONTABILIDADE1" localSheetId="8">#REF!</definedName>
    <definedName name="CONTABILIZACAO" localSheetId="0">#REF!</definedName>
    <definedName name="CONTABILIZACAO" localSheetId="16">#REF!</definedName>
    <definedName name="CONTABILIZACAO" localSheetId="18">#REF!</definedName>
    <definedName name="CONTABILIZACAO" localSheetId="7">#REF!</definedName>
    <definedName name="CONTABILIZACAO" localSheetId="8">#REF!</definedName>
    <definedName name="Contas">[64]ContProd!$A$1:$F$12000</definedName>
    <definedName name="CONTASUB" localSheetId="0">#REF!</definedName>
    <definedName name="CONTASUB" localSheetId="16">#REF!</definedName>
    <definedName name="CONTASUB" localSheetId="18">#REF!</definedName>
    <definedName name="CONTASUB" localSheetId="7">#REF!</definedName>
    <definedName name="CONTASUB" localSheetId="8">#REF!</definedName>
    <definedName name="CONTASUB1" localSheetId="0">#REF!</definedName>
    <definedName name="CONTASUB1" localSheetId="16">#REF!</definedName>
    <definedName name="CONTASUB1" localSheetId="18">#REF!</definedName>
    <definedName name="CONTASUB1" localSheetId="7">#REF!</definedName>
    <definedName name="CONTASUB1" localSheetId="8">#REF!</definedName>
    <definedName name="CONTR.ASSINAT." localSheetId="0">#REF!</definedName>
    <definedName name="CONTR.ASSINAT." localSheetId="16">#REF!</definedName>
    <definedName name="CONTR.ASSINAT." localSheetId="18">#REF!</definedName>
    <definedName name="CONTR.ASSINAT." localSheetId="7">#REF!</definedName>
    <definedName name="CONTR.ASSINAT." localSheetId="8">#REF!</definedName>
    <definedName name="Contr.Lotes" localSheetId="0">#REF!</definedName>
    <definedName name="Contr.Lotes" localSheetId="16">#REF!</definedName>
    <definedName name="Contr.Lotes" localSheetId="18">#REF!</definedName>
    <definedName name="Contr.Lotes" localSheetId="7">#REF!</definedName>
    <definedName name="Contr.Lotes" localSheetId="8">#REF!</definedName>
    <definedName name="CONVENIO" localSheetId="0">#REF!</definedName>
    <definedName name="CONVENIO" localSheetId="16">#REF!</definedName>
    <definedName name="CONVENIO" localSheetId="18">#REF!</definedName>
    <definedName name="CONVENIO" localSheetId="7">#REF!</definedName>
    <definedName name="CONVENIO" localSheetId="8">#REF!</definedName>
    <definedName name="coopercitrus" localSheetId="0">#REF!</definedName>
    <definedName name="coopercitrus" localSheetId="16">#REF!</definedName>
    <definedName name="coopercitrus" localSheetId="18">#REF!</definedName>
    <definedName name="coopercitrus" localSheetId="7">#REF!</definedName>
    <definedName name="coopercitrus" localSheetId="8">#REF!</definedName>
    <definedName name="copesul" localSheetId="0">'[65]Res-Equiv'!#REF!</definedName>
    <definedName name="copesul" localSheetId="16">'[65]Res-Equiv'!#REF!</definedName>
    <definedName name="copesul" localSheetId="18">'[65]Res-Equiv'!#REF!</definedName>
    <definedName name="copesul" localSheetId="7">'[65]Res-Equiv'!#REF!</definedName>
    <definedName name="copesul" localSheetId="8">'[65]Res-Equiv'!#REF!</definedName>
    <definedName name="COQUECALCINADO" localSheetId="0">#REF!</definedName>
    <definedName name="COQUECALCINADO" localSheetId="16">#REF!</definedName>
    <definedName name="COQUECALCINADO" localSheetId="18">#REF!</definedName>
    <definedName name="COQUECALCINADO" localSheetId="7">#REF!</definedName>
    <definedName name="COQUECALCINADO" localSheetId="8">#REF!</definedName>
    <definedName name="COQUEVERDE" localSheetId="0">#REF!</definedName>
    <definedName name="COQUEVERDE" localSheetId="16">#REF!</definedName>
    <definedName name="COQUEVERDE" localSheetId="18">#REF!</definedName>
    <definedName name="COQUEVERDE" localSheetId="7">#REF!</definedName>
    <definedName name="COQUEVERDE" localSheetId="8">#REF!</definedName>
    <definedName name="CORPOR" localSheetId="0">'[3]outros indicadores'!#REF!</definedName>
    <definedName name="CORPOR" localSheetId="16">'[3]outros indicadores'!#REF!</definedName>
    <definedName name="CORPOR" localSheetId="18">'[3]outros indicadores'!#REF!</definedName>
    <definedName name="CORPOR" localSheetId="7">'[3]outros indicadores'!#REF!</definedName>
    <definedName name="CORPOR" localSheetId="8">'[3]outros indicadores'!#REF!</definedName>
    <definedName name="COTACO">#N/A</definedName>
    <definedName name="COVECO">#N/A</definedName>
    <definedName name="CPC" localSheetId="0">#REF!</definedName>
    <definedName name="CPC" localSheetId="16">#REF!</definedName>
    <definedName name="CPC" localSheetId="18">#REF!</definedName>
    <definedName name="CPC" localSheetId="7">#REF!</definedName>
    <definedName name="CPC" localSheetId="8">#REF!</definedName>
    <definedName name="CPRAZO" localSheetId="0">#REF!</definedName>
    <definedName name="CPRAZO" localSheetId="16">#REF!</definedName>
    <definedName name="CPRAZO" localSheetId="18">#REF!</definedName>
    <definedName name="CPRAZO" localSheetId="7">#REF!</definedName>
    <definedName name="CPRAZO" localSheetId="8">#REF!</definedName>
    <definedName name="cpv" localSheetId="0">#REF!</definedName>
    <definedName name="cpv" localSheetId="16">#REF!</definedName>
    <definedName name="cpv" localSheetId="18">#REF!</definedName>
    <definedName name="cpv" localSheetId="7">#REF!</definedName>
    <definedName name="cpv" localSheetId="8">#REF!</definedName>
    <definedName name="cr" localSheetId="0">#REF!</definedName>
    <definedName name="cr" localSheetId="16">#REF!</definedName>
    <definedName name="cr" localSheetId="18">#REF!</definedName>
    <definedName name="cr" localSheetId="7">#REF!</definedName>
    <definedName name="cr" localSheetId="8">#REF!</definedName>
    <definedName name="CRED.IMOB." localSheetId="0">#REF!</definedName>
    <definedName name="CRED.IMOB." localSheetId="16">#REF!</definedName>
    <definedName name="CRED.IMOB." localSheetId="18">#REF!</definedName>
    <definedName name="CRED.IMOB." localSheetId="7">#REF!</definedName>
    <definedName name="CRED.IMOB." localSheetId="8">#REF!</definedName>
    <definedName name="CRIT" localSheetId="0">#REF!</definedName>
    <definedName name="CRIT" localSheetId="16">#REF!</definedName>
    <definedName name="CRIT" localSheetId="18">#REF!</definedName>
    <definedName name="CRIT" localSheetId="7">#REF!</definedName>
    <definedName name="CRIT" localSheetId="8">#REF!</definedName>
    <definedName name="criterio" localSheetId="0">#REF!</definedName>
    <definedName name="criterio" localSheetId="16">#REF!</definedName>
    <definedName name="criterio" localSheetId="18">#REF!</definedName>
    <definedName name="criterio" localSheetId="7">#REF!</definedName>
    <definedName name="criterio" localSheetId="8">#REF!</definedName>
    <definedName name="criterio1" localSheetId="0">#REF!</definedName>
    <definedName name="criterio1" localSheetId="16">#REF!</definedName>
    <definedName name="criterio1" localSheetId="18">#REF!</definedName>
    <definedName name="criterio1" localSheetId="7">#REF!</definedName>
    <definedName name="criterio1" localSheetId="8">#REF!</definedName>
    <definedName name="_xlnm.Criteria" localSheetId="0">#REF!</definedName>
    <definedName name="_xlnm.Criteria" localSheetId="16">#REF!</definedName>
    <definedName name="_xlnm.Criteria" localSheetId="17">#REF!</definedName>
    <definedName name="_xlnm.Criteria" localSheetId="18">#REF!</definedName>
    <definedName name="_xlnm.Criteria" localSheetId="5">#REF!</definedName>
    <definedName name="_xlnm.Criteria" localSheetId="6">#REF!</definedName>
    <definedName name="_xlnm.Criteria" localSheetId="7">#REF!</definedName>
    <definedName name="_xlnm.Criteria" localSheetId="8">#REF!</definedName>
    <definedName name="_xlnm.Criteria" localSheetId="13">#REF!</definedName>
    <definedName name="Critérios_IM" localSheetId="0">#REF!</definedName>
    <definedName name="Critérios_IM" localSheetId="16">#REF!</definedName>
    <definedName name="Critérios_IM" localSheetId="18">#REF!</definedName>
    <definedName name="Critérios_IM" localSheetId="7">#REF!</definedName>
    <definedName name="Critérios_IM" localSheetId="8">#REF!</definedName>
    <definedName name="CSPG" localSheetId="0">#REF!</definedName>
    <definedName name="CSPG" localSheetId="15">#REF!</definedName>
    <definedName name="CSPG" localSheetId="16">#REF!</definedName>
    <definedName name="CSPG" localSheetId="18">#REF!</definedName>
    <definedName name="CSPG" localSheetId="7">#REF!</definedName>
    <definedName name="CSPG" localSheetId="8">#REF!</definedName>
    <definedName name="CSSL" localSheetId="4" hidden="1">{#N/A,#N/A,FALSE,"IR E CS 1997";#N/A,#N/A,FALSE,"PR ND";#N/A,#N/A,FALSE,"8191";#N/A,#N/A,FALSE,"8383";#N/A,#N/A,FALSE,"MP 1024";#N/A,#N/A,FALSE,"AD_EX_97";#N/A,#N/A,FALSE,"BD 97"}</definedName>
    <definedName name="CSSL" localSheetId="6" hidden="1">{#N/A,#N/A,FALSE,"IR E CS 1997";#N/A,#N/A,FALSE,"PR ND";#N/A,#N/A,FALSE,"8191";#N/A,#N/A,FALSE,"8383";#N/A,#N/A,FALSE,"MP 1024";#N/A,#N/A,FALSE,"AD_EX_97";#N/A,#N/A,FALSE,"BD 97"}</definedName>
    <definedName name="CSSL" hidden="1">{#N/A,#N/A,FALSE,"IR E CS 1997";#N/A,#N/A,FALSE,"PR ND";#N/A,#N/A,FALSE,"8191";#N/A,#N/A,FALSE,"8383";#N/A,#N/A,FALSE,"MP 1024";#N/A,#N/A,FALSE,"AD_EX_97";#N/A,#N/A,FALSE,"BD 97"}</definedName>
    <definedName name="CSSL1" localSheetId="0">#REF!</definedName>
    <definedName name="CSSL1" localSheetId="16">#REF!</definedName>
    <definedName name="CSSL1" localSheetId="18">#REF!</definedName>
    <definedName name="CSSL1" localSheetId="7">#REF!</definedName>
    <definedName name="CSSL1" localSheetId="8">#REF!</definedName>
    <definedName name="CSSL1998" localSheetId="4" hidden="1">{#N/A,#N/A,FALSE,"IR E CS 1997";#N/A,#N/A,FALSE,"PR ND";#N/A,#N/A,FALSE,"8191";#N/A,#N/A,FALSE,"8383";#N/A,#N/A,FALSE,"MP 1024";#N/A,#N/A,FALSE,"AD_EX_97";#N/A,#N/A,FALSE,"BD 97"}</definedName>
    <definedName name="CSSL1998" localSheetId="6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SSL2" localSheetId="0">#REF!</definedName>
    <definedName name="CSSL2" localSheetId="16">#REF!</definedName>
    <definedName name="CSSL2" localSheetId="18">#REF!</definedName>
    <definedName name="CSSL2" localSheetId="7">#REF!</definedName>
    <definedName name="CSSL2" localSheetId="8">#REF!</definedName>
    <definedName name="Cta_nov">[17]Bco1!$A$2:$C$499</definedName>
    <definedName name="CTAS.RECEBER" localSheetId="0">#REF!</definedName>
    <definedName name="CTAS.RECEBER" localSheetId="16">#REF!</definedName>
    <definedName name="CTAS.RECEBER" localSheetId="18">#REF!</definedName>
    <definedName name="CTAS.RECEBER" localSheetId="7">#REF!</definedName>
    <definedName name="CTAS.RECEBER" localSheetId="8">#REF!</definedName>
    <definedName name="Ctcontab" localSheetId="0">#REF!</definedName>
    <definedName name="Ctcontab" localSheetId="16">#REF!</definedName>
    <definedName name="Ctcontab" localSheetId="18">#REF!</definedName>
    <definedName name="Ctcontab" localSheetId="7">#REF!</definedName>
    <definedName name="Ctcontab" localSheetId="8">#REF!</definedName>
    <definedName name="CurvaCDI" localSheetId="0">#REF!</definedName>
    <definedName name="CurvaCDI" localSheetId="16">#REF!</definedName>
    <definedName name="CurvaCDI" localSheetId="18">#REF!</definedName>
    <definedName name="CurvaCDI" localSheetId="7">#REF!</definedName>
    <definedName name="CurvaCDI" localSheetId="8">#REF!</definedName>
    <definedName name="CurvaDol" localSheetId="0">#REF!</definedName>
    <definedName name="CurvaDol" localSheetId="16">#REF!</definedName>
    <definedName name="CurvaDol" localSheetId="18">#REF!</definedName>
    <definedName name="CurvaDol" localSheetId="7">#REF!</definedName>
    <definedName name="CurvaDol" localSheetId="8">#REF!</definedName>
    <definedName name="CurvaIGPM" localSheetId="0">#REF!</definedName>
    <definedName name="CurvaIGPM" localSheetId="16">#REF!</definedName>
    <definedName name="CurvaIGPM" localSheetId="18">#REF!</definedName>
    <definedName name="CurvaIGPM" localSheetId="7">#REF!</definedName>
    <definedName name="CurvaIGPM" localSheetId="8">#REF!</definedName>
    <definedName name="CurvaTR" localSheetId="0">#REF!</definedName>
    <definedName name="CurvaTR" localSheetId="16">#REF!</definedName>
    <definedName name="CurvaTR" localSheetId="18">#REF!</definedName>
    <definedName name="CurvaTR" localSheetId="7">#REF!</definedName>
    <definedName name="CurvaTR" localSheetId="8">#REF!</definedName>
    <definedName name="CUSTO" localSheetId="0">#REF!</definedName>
    <definedName name="CUSTO" localSheetId="16">#REF!</definedName>
    <definedName name="CUSTO" localSheetId="18">#REF!</definedName>
    <definedName name="CUSTO" localSheetId="7">#REF!</definedName>
    <definedName name="CUSTO" localSheetId="8">#REF!</definedName>
    <definedName name="Customer" localSheetId="0">#REF!</definedName>
    <definedName name="Customer" localSheetId="16">#REF!</definedName>
    <definedName name="Customer" localSheetId="18">#REF!</definedName>
    <definedName name="Customer" localSheetId="7">#REF!</definedName>
    <definedName name="Customer" localSheetId="8">#REF!</definedName>
    <definedName name="cv" localSheetId="0">[49]RESULT0799!#REF!</definedName>
    <definedName name="cv" localSheetId="16">[49]RESULT0799!#REF!</definedName>
    <definedName name="cv" localSheetId="18">[49]RESULT0799!#REF!</definedName>
    <definedName name="cv" localSheetId="7">[49]RESULT0799!#REF!</definedName>
    <definedName name="cv" localSheetId="8">[49]RESULT0799!#REF!</definedName>
    <definedName name="cvcvcvcvcvcvcvcvcvccvcvcv" localSheetId="0">[31]RESUL122004!#REF!</definedName>
    <definedName name="cvcvcvcvcvcvcvcvcvccvcvcv" localSheetId="16">[31]RESUL122004!#REF!</definedName>
    <definedName name="cvcvcvcvcvcvcvcvcvccvcvcv" localSheetId="18">[31]RESUL122004!#REF!</definedName>
    <definedName name="cvcvcvcvcvcvcvcvcvccvcvcv" localSheetId="7">[31]RESUL122004!#REF!</definedName>
    <definedName name="cvcvcvcvcvcvcvcvcvccvcvcv" localSheetId="8">[31]RESUL122004!#REF!</definedName>
    <definedName name="cwlksd" localSheetId="4" hidden="1">{#N/A,#N/A,FALSE,"Aging Summary";#N/A,#N/A,FALSE,"Ratio Analysis";#N/A,#N/A,FALSE,"Test 120 Day Accts";#N/A,#N/A,FALSE,"Tickmarks"}</definedName>
    <definedName name="cwlksd" localSheetId="6" hidden="1">{#N/A,#N/A,FALSE,"Aging Summary";#N/A,#N/A,FALSE,"Ratio Analysis";#N/A,#N/A,FALSE,"Test 120 Day Accts";#N/A,#N/A,FALSE,"Tickmarks"}</definedName>
    <definedName name="cwlksd" hidden="1">{#N/A,#N/A,FALSE,"Aging Summary";#N/A,#N/A,FALSE,"Ratio Analysis";#N/A,#N/A,FALSE,"Test 120 Day Accts";#N/A,#N/A,FALSE,"Tickmarks"}</definedName>
    <definedName name="cx" localSheetId="0">[30]RESULT0799!#REF!</definedName>
    <definedName name="cx" localSheetId="16">[30]RESULT0799!#REF!</definedName>
    <definedName name="cx" localSheetId="18">[30]RESULT0799!#REF!</definedName>
    <definedName name="cx" localSheetId="7">[30]RESULT0799!#REF!</definedName>
    <definedName name="cx" localSheetId="8">[30]RESULT0799!#REF!</definedName>
    <definedName name="CX.COMPRAS" localSheetId="0">#REF!</definedName>
    <definedName name="CX.COMPRAS" localSheetId="16">#REF!</definedName>
    <definedName name="CX.COMPRAS" localSheetId="18">#REF!</definedName>
    <definedName name="CX.COMPRAS" localSheetId="7">#REF!</definedName>
    <definedName name="CX.COMPRAS" localSheetId="8">#REF!</definedName>
    <definedName name="cxcxcxxcxcxc" localSheetId="0">#REF!</definedName>
    <definedName name="cxcxcxxcxcxc" localSheetId="16">#REF!</definedName>
    <definedName name="cxcxcxxcxcxc" localSheetId="18">#REF!</definedName>
    <definedName name="cxcxcxxcxcxc" localSheetId="7">#REF!</definedName>
    <definedName name="cxcxcxxcxcxc" localSheetId="8">#REF!</definedName>
    <definedName name="CY_Accounts_Receivable" localSheetId="0">#REF!</definedName>
    <definedName name="CY_Accounts_Receivable" localSheetId="16">#REF!</definedName>
    <definedName name="CY_Accounts_Receivable" localSheetId="18">#REF!</definedName>
    <definedName name="CY_Accounts_Receivable" localSheetId="7">#REF!</definedName>
    <definedName name="CY_Accounts_Receivable" localSheetId="8">#REF!</definedName>
    <definedName name="CY_Administration" localSheetId="0">#REF!</definedName>
    <definedName name="CY_Administration" localSheetId="16">#REF!</definedName>
    <definedName name="CY_Administration" localSheetId="18">#REF!</definedName>
    <definedName name="CY_Administration" localSheetId="7">#REF!</definedName>
    <definedName name="CY_Administration" localSheetId="8">#REF!</definedName>
    <definedName name="CY_Cash" localSheetId="0">#REF!</definedName>
    <definedName name="CY_Cash" localSheetId="16">#REF!</definedName>
    <definedName name="CY_Cash" localSheetId="18">#REF!</definedName>
    <definedName name="CY_Cash" localSheetId="7">#REF!</definedName>
    <definedName name="CY_Cash" localSheetId="8">#REF!</definedName>
    <definedName name="CY_Cash_Div_Dec" localSheetId="0">'[66]Income Statement'!#REF!</definedName>
    <definedName name="CY_Cash_Div_Dec" localSheetId="16">'[66]Income Statement'!#REF!</definedName>
    <definedName name="CY_Cash_Div_Dec" localSheetId="18">'[66]Income Statement'!#REF!</definedName>
    <definedName name="CY_Cash_Div_Dec" localSheetId="7">'[66]Income Statement'!#REF!</definedName>
    <definedName name="CY_Cash_Div_Dec" localSheetId="8">'[66]Income Statement'!#REF!</definedName>
    <definedName name="CY_Common_Equity" localSheetId="0">#REF!</definedName>
    <definedName name="CY_Common_Equity" localSheetId="16">#REF!</definedName>
    <definedName name="CY_Common_Equity" localSheetId="18">#REF!</definedName>
    <definedName name="CY_Common_Equity" localSheetId="7">#REF!</definedName>
    <definedName name="CY_Common_Equity" localSheetId="8">#REF!</definedName>
    <definedName name="CY_Cost_of_Sales" localSheetId="0">#REF!</definedName>
    <definedName name="CY_Cost_of_Sales" localSheetId="16">#REF!</definedName>
    <definedName name="CY_Cost_of_Sales" localSheetId="18">#REF!</definedName>
    <definedName name="CY_Cost_of_Sales" localSheetId="7">#REF!</definedName>
    <definedName name="CY_Cost_of_Sales" localSheetId="8">#REF!</definedName>
    <definedName name="CY_Current_Liabilities" localSheetId="0">#REF!</definedName>
    <definedName name="CY_Current_Liabilities" localSheetId="16">#REF!</definedName>
    <definedName name="CY_Current_Liabilities" localSheetId="18">#REF!</definedName>
    <definedName name="CY_Current_Liabilities" localSheetId="7">#REF!</definedName>
    <definedName name="CY_Current_Liabilities" localSheetId="8">#REF!</definedName>
    <definedName name="CY_Depreciation" localSheetId="0">'[66]Income Statement'!#REF!</definedName>
    <definedName name="CY_Depreciation" localSheetId="16">'[66]Income Statement'!#REF!</definedName>
    <definedName name="CY_Depreciation" localSheetId="18">'[66]Income Statement'!#REF!</definedName>
    <definedName name="CY_Depreciation" localSheetId="7">'[66]Income Statement'!#REF!</definedName>
    <definedName name="CY_Depreciation" localSheetId="8">'[66]Income Statement'!#REF!</definedName>
    <definedName name="CY_Gross_Profit" localSheetId="0">#REF!</definedName>
    <definedName name="CY_Gross_Profit" localSheetId="16">#REF!</definedName>
    <definedName name="CY_Gross_Profit" localSheetId="18">#REF!</definedName>
    <definedName name="CY_Gross_Profit" localSheetId="7">#REF!</definedName>
    <definedName name="CY_Gross_Profit" localSheetId="8">#REF!</definedName>
    <definedName name="CY_Inc_Bef_Tax" localSheetId="0">#REF!</definedName>
    <definedName name="CY_Inc_Bef_Tax" localSheetId="16">#REF!</definedName>
    <definedName name="CY_Inc_Bef_Tax" localSheetId="18">#REF!</definedName>
    <definedName name="CY_Inc_Bef_Tax" localSheetId="7">#REF!</definedName>
    <definedName name="CY_Inc_Bef_Tax" localSheetId="8">#REF!</definedName>
    <definedName name="CY_Intangible_Assets" localSheetId="0">#REF!</definedName>
    <definedName name="CY_Intangible_Assets" localSheetId="16">#REF!</definedName>
    <definedName name="CY_Intangible_Assets" localSheetId="18">#REF!</definedName>
    <definedName name="CY_Intangible_Assets" localSheetId="7">#REF!</definedName>
    <definedName name="CY_Intangible_Assets" localSheetId="8">#REF!</definedName>
    <definedName name="CY_Interest_Expense" localSheetId="0">#REF!</definedName>
    <definedName name="CY_Interest_Expense" localSheetId="16">#REF!</definedName>
    <definedName name="CY_Interest_Expense" localSheetId="18">#REF!</definedName>
    <definedName name="CY_Interest_Expense" localSheetId="7">#REF!</definedName>
    <definedName name="CY_Interest_Expense" localSheetId="8">#REF!</definedName>
    <definedName name="CY_Inventory" localSheetId="0">'[66]Balance Sheet'!#REF!</definedName>
    <definedName name="CY_Inventory" localSheetId="16">'[66]Balance Sheet'!#REF!</definedName>
    <definedName name="CY_Inventory" localSheetId="18">'[66]Balance Sheet'!#REF!</definedName>
    <definedName name="CY_Inventory" localSheetId="7">'[66]Balance Sheet'!#REF!</definedName>
    <definedName name="CY_Inventory" localSheetId="8">'[66]Balance Sheet'!#REF!</definedName>
    <definedName name="CY_LIABIL_EQUITY" localSheetId="0">#REF!</definedName>
    <definedName name="CY_LIABIL_EQUITY" localSheetId="16">#REF!</definedName>
    <definedName name="CY_LIABIL_EQUITY" localSheetId="18">#REF!</definedName>
    <definedName name="CY_LIABIL_EQUITY" localSheetId="7">#REF!</definedName>
    <definedName name="CY_LIABIL_EQUITY" localSheetId="8">#REF!</definedName>
    <definedName name="CY_LT_Debt" localSheetId="0">#REF!</definedName>
    <definedName name="CY_LT_Debt" localSheetId="16">#REF!</definedName>
    <definedName name="CY_LT_Debt" localSheetId="18">#REF!</definedName>
    <definedName name="CY_LT_Debt" localSheetId="7">#REF!</definedName>
    <definedName name="CY_LT_Debt" localSheetId="8">#REF!</definedName>
    <definedName name="CY_Market_Value_of_Equity" localSheetId="0">'[66]Income Statement'!#REF!</definedName>
    <definedName name="CY_Market_Value_of_Equity" localSheetId="16">'[66]Income Statement'!#REF!</definedName>
    <definedName name="CY_Market_Value_of_Equity" localSheetId="18">'[66]Income Statement'!#REF!</definedName>
    <definedName name="CY_Market_Value_of_Equity" localSheetId="7">'[66]Income Statement'!#REF!</definedName>
    <definedName name="CY_Market_Value_of_Equity" localSheetId="8">'[66]Income Statement'!#REF!</definedName>
    <definedName name="CY_Marketable_Sec" localSheetId="0">#REF!</definedName>
    <definedName name="CY_Marketable_Sec" localSheetId="16">#REF!</definedName>
    <definedName name="CY_Marketable_Sec" localSheetId="18">#REF!</definedName>
    <definedName name="CY_Marketable_Sec" localSheetId="7">#REF!</definedName>
    <definedName name="CY_Marketable_Sec" localSheetId="8">#REF!</definedName>
    <definedName name="CY_NET_PROFIT" localSheetId="0">#REF!</definedName>
    <definedName name="CY_NET_PROFIT" localSheetId="16">#REF!</definedName>
    <definedName name="CY_NET_PROFIT" localSheetId="18">#REF!</definedName>
    <definedName name="CY_NET_PROFIT" localSheetId="7">#REF!</definedName>
    <definedName name="CY_NET_PROFIT" localSheetId="8">#REF!</definedName>
    <definedName name="CY_Net_Revenue" localSheetId="0">#REF!</definedName>
    <definedName name="CY_Net_Revenue" localSheetId="16">#REF!</definedName>
    <definedName name="CY_Net_Revenue" localSheetId="18">#REF!</definedName>
    <definedName name="CY_Net_Revenue" localSheetId="7">#REF!</definedName>
    <definedName name="CY_Net_Revenue" localSheetId="8">#REF!</definedName>
    <definedName name="CY_Operating_Income" localSheetId="0">#REF!</definedName>
    <definedName name="CY_Operating_Income" localSheetId="16">#REF!</definedName>
    <definedName name="CY_Operating_Income" localSheetId="18">#REF!</definedName>
    <definedName name="CY_Operating_Income" localSheetId="7">#REF!</definedName>
    <definedName name="CY_Operating_Income" localSheetId="8">#REF!</definedName>
    <definedName name="CY_Other" localSheetId="0">#REF!</definedName>
    <definedName name="CY_Other" localSheetId="16">#REF!</definedName>
    <definedName name="CY_Other" localSheetId="18">#REF!</definedName>
    <definedName name="CY_Other" localSheetId="7">#REF!</definedName>
    <definedName name="CY_Other" localSheetId="8">#REF!</definedName>
    <definedName name="CY_Other_Curr_Assets" localSheetId="0">'[66]Balance Sheet'!#REF!</definedName>
    <definedName name="CY_Other_Curr_Assets" localSheetId="16">'[66]Balance Sheet'!#REF!</definedName>
    <definedName name="CY_Other_Curr_Assets" localSheetId="18">'[66]Balance Sheet'!#REF!</definedName>
    <definedName name="CY_Other_Curr_Assets" localSheetId="7">'[66]Balance Sheet'!#REF!</definedName>
    <definedName name="CY_Other_Curr_Assets" localSheetId="8">'[66]Balance Sheet'!#REF!</definedName>
    <definedName name="CY_Other_LT_Assets" localSheetId="0">#REF!</definedName>
    <definedName name="CY_Other_LT_Assets" localSheetId="16">#REF!</definedName>
    <definedName name="CY_Other_LT_Assets" localSheetId="18">#REF!</definedName>
    <definedName name="CY_Other_LT_Assets" localSheetId="7">#REF!</definedName>
    <definedName name="CY_Other_LT_Assets" localSheetId="8">#REF!</definedName>
    <definedName name="CY_Other_LT_Liabilities" localSheetId="0">#REF!</definedName>
    <definedName name="CY_Other_LT_Liabilities" localSheetId="16">#REF!</definedName>
    <definedName name="CY_Other_LT_Liabilities" localSheetId="18">#REF!</definedName>
    <definedName name="CY_Other_LT_Liabilities" localSheetId="7">#REF!</definedName>
    <definedName name="CY_Other_LT_Liabilities" localSheetId="8">#REF!</definedName>
    <definedName name="CY_Preferred_Stock" localSheetId="0">#REF!</definedName>
    <definedName name="CY_Preferred_Stock" localSheetId="16">#REF!</definedName>
    <definedName name="CY_Preferred_Stock" localSheetId="18">#REF!</definedName>
    <definedName name="CY_Preferred_Stock" localSheetId="7">#REF!</definedName>
    <definedName name="CY_Preferred_Stock" localSheetId="8">#REF!</definedName>
    <definedName name="CY_QUICK_ASSETS" localSheetId="0">'[66]Balance Sheet'!#REF!</definedName>
    <definedName name="CY_QUICK_ASSETS" localSheetId="16">'[66]Balance Sheet'!#REF!</definedName>
    <definedName name="CY_QUICK_ASSETS" localSheetId="18">'[66]Balance Sheet'!#REF!</definedName>
    <definedName name="CY_QUICK_ASSETS" localSheetId="7">'[66]Balance Sheet'!#REF!</definedName>
    <definedName name="CY_QUICK_ASSETS" localSheetId="8">'[66]Balance Sheet'!#REF!</definedName>
    <definedName name="CY_Retained_Earnings" localSheetId="0">#REF!</definedName>
    <definedName name="CY_Retained_Earnings" localSheetId="16">#REF!</definedName>
    <definedName name="CY_Retained_Earnings" localSheetId="18">#REF!</definedName>
    <definedName name="CY_Retained_Earnings" localSheetId="7">#REF!</definedName>
    <definedName name="CY_Retained_Earnings" localSheetId="8">#REF!</definedName>
    <definedName name="CY_Selling" localSheetId="0">#REF!</definedName>
    <definedName name="CY_Selling" localSheetId="16">#REF!</definedName>
    <definedName name="CY_Selling" localSheetId="18">#REF!</definedName>
    <definedName name="CY_Selling" localSheetId="7">#REF!</definedName>
    <definedName name="CY_Selling" localSheetId="8">#REF!</definedName>
    <definedName name="CY_Tangible_Assets" localSheetId="0">#REF!</definedName>
    <definedName name="CY_Tangible_Assets" localSheetId="16">#REF!</definedName>
    <definedName name="CY_Tangible_Assets" localSheetId="18">#REF!</definedName>
    <definedName name="CY_Tangible_Assets" localSheetId="7">#REF!</definedName>
    <definedName name="CY_Tangible_Assets" localSheetId="8">#REF!</definedName>
    <definedName name="CY_Tangible_Net_Worth" localSheetId="0">'[66]Income Statement'!#REF!</definedName>
    <definedName name="CY_Tangible_Net_Worth" localSheetId="16">'[66]Income Statement'!#REF!</definedName>
    <definedName name="CY_Tangible_Net_Worth" localSheetId="18">'[66]Income Statement'!#REF!</definedName>
    <definedName name="CY_Tangible_Net_Worth" localSheetId="7">'[66]Income Statement'!#REF!</definedName>
    <definedName name="CY_Tangible_Net_Worth" localSheetId="8">'[66]Income Statement'!#REF!</definedName>
    <definedName name="CY_Taxes" localSheetId="0">#REF!</definedName>
    <definedName name="CY_Taxes" localSheetId="16">#REF!</definedName>
    <definedName name="CY_Taxes" localSheetId="18">#REF!</definedName>
    <definedName name="CY_Taxes" localSheetId="7">#REF!</definedName>
    <definedName name="CY_Taxes" localSheetId="8">#REF!</definedName>
    <definedName name="CY_TOTAL_ASSETS" localSheetId="0">#REF!</definedName>
    <definedName name="CY_TOTAL_ASSETS" localSheetId="16">#REF!</definedName>
    <definedName name="CY_TOTAL_ASSETS" localSheetId="18">#REF!</definedName>
    <definedName name="CY_TOTAL_ASSETS" localSheetId="7">#REF!</definedName>
    <definedName name="CY_TOTAL_ASSETS" localSheetId="8">#REF!</definedName>
    <definedName name="CY_TOTAL_CURR_ASSETS" localSheetId="0">#REF!</definedName>
    <definedName name="CY_TOTAL_CURR_ASSETS" localSheetId="16">#REF!</definedName>
    <definedName name="CY_TOTAL_CURR_ASSETS" localSheetId="18">#REF!</definedName>
    <definedName name="CY_TOTAL_CURR_ASSETS" localSheetId="7">#REF!</definedName>
    <definedName name="CY_TOTAL_CURR_ASSETS" localSheetId="8">#REF!</definedName>
    <definedName name="CY_TOTAL_DEBT" localSheetId="0">#REF!</definedName>
    <definedName name="CY_TOTAL_DEBT" localSheetId="16">#REF!</definedName>
    <definedName name="CY_TOTAL_DEBT" localSheetId="18">#REF!</definedName>
    <definedName name="CY_TOTAL_DEBT" localSheetId="7">#REF!</definedName>
    <definedName name="CY_TOTAL_DEBT" localSheetId="8">#REF!</definedName>
    <definedName name="CY_TOTAL_EQUITY" localSheetId="0">#REF!</definedName>
    <definedName name="CY_TOTAL_EQUITY" localSheetId="16">#REF!</definedName>
    <definedName name="CY_TOTAL_EQUITY" localSheetId="18">#REF!</definedName>
    <definedName name="CY_TOTAL_EQUITY" localSheetId="7">#REF!</definedName>
    <definedName name="CY_TOTAL_EQUITY" localSheetId="8">#REF!</definedName>
    <definedName name="CY_Weighted_Average" localSheetId="0">'[66]Income Statement'!#REF!</definedName>
    <definedName name="CY_Weighted_Average" localSheetId="16">'[66]Income Statement'!#REF!</definedName>
    <definedName name="CY_Weighted_Average" localSheetId="18">'[66]Income Statement'!#REF!</definedName>
    <definedName name="CY_Weighted_Average" localSheetId="7">'[66]Income Statement'!#REF!</definedName>
    <definedName name="CY_Weighted_Average" localSheetId="8">'[66]Income Statement'!#REF!</definedName>
    <definedName name="CY_Working_Capital" localSheetId="0">'[66]Income Statement'!#REF!</definedName>
    <definedName name="CY_Working_Capital" localSheetId="16">'[66]Income Statement'!#REF!</definedName>
    <definedName name="CY_Working_Capital" localSheetId="18">'[66]Income Statement'!#REF!</definedName>
    <definedName name="CY_Working_Capital" localSheetId="7">'[66]Income Statement'!#REF!</definedName>
    <definedName name="CY_Working_Capital" localSheetId="8">'[66]Income Statement'!#REF!</definedName>
    <definedName name="D">"TV MOGNO"</definedName>
    <definedName name="D.R.E." localSheetId="0">#REF!</definedName>
    <definedName name="D.R.E." localSheetId="16">#REF!</definedName>
    <definedName name="D.R.E." localSheetId="18">#REF!</definedName>
    <definedName name="D.R.E." localSheetId="7">#REF!</definedName>
    <definedName name="D.R.E." localSheetId="8">#REF!</definedName>
    <definedName name="D_C" localSheetId="0">#REF!</definedName>
    <definedName name="D_C" localSheetId="16">#REF!</definedName>
    <definedName name="D_C" localSheetId="18">#REF!</definedName>
    <definedName name="D_C" localSheetId="7">#REF!</definedName>
    <definedName name="D_C" localSheetId="8">#REF!</definedName>
    <definedName name="dado" localSheetId="0">#REF!</definedName>
    <definedName name="dado" localSheetId="16">#REF!</definedName>
    <definedName name="dado" localSheetId="18">#REF!</definedName>
    <definedName name="dado" localSheetId="7">#REF!</definedName>
    <definedName name="dado" localSheetId="8">#REF!</definedName>
    <definedName name="dados" localSheetId="0">#REF!</definedName>
    <definedName name="dados" localSheetId="16">#REF!</definedName>
    <definedName name="dados" localSheetId="18">#REF!</definedName>
    <definedName name="dados" localSheetId="7">#REF!</definedName>
    <definedName name="dados" localSheetId="8">#REF!</definedName>
    <definedName name="dados1" localSheetId="0">#REF!</definedName>
    <definedName name="dados1" localSheetId="16">#REF!</definedName>
    <definedName name="dados1" localSheetId="18">#REF!</definedName>
    <definedName name="dados1" localSheetId="7">#REF!</definedName>
    <definedName name="dados1" localSheetId="8">#REF!</definedName>
    <definedName name="DATA" localSheetId="0">#REF!</definedName>
    <definedName name="DATA" localSheetId="16">#REF!</definedName>
    <definedName name="DATA" localSheetId="18">#REF!</definedName>
    <definedName name="DATA" localSheetId="7">#REF!</definedName>
    <definedName name="DATA" localSheetId="8">#REF!</definedName>
    <definedName name="data1" localSheetId="0">#REF!</definedName>
    <definedName name="data1" localSheetId="16">#REF!</definedName>
    <definedName name="data1" localSheetId="18">#REF!</definedName>
    <definedName name="data1" localSheetId="7">#REF!</definedName>
    <definedName name="data1" localSheetId="8">#REF!</definedName>
    <definedName name="data10" localSheetId="0">#REF!</definedName>
    <definedName name="data10" localSheetId="16">#REF!</definedName>
    <definedName name="data10" localSheetId="18">#REF!</definedName>
    <definedName name="data10" localSheetId="7">#REF!</definedName>
    <definedName name="data10" localSheetId="8">#REF!</definedName>
    <definedName name="data11" localSheetId="0">#REF!</definedName>
    <definedName name="data11" localSheetId="16">#REF!</definedName>
    <definedName name="data11" localSheetId="18">#REF!</definedName>
    <definedName name="data11" localSheetId="7">#REF!</definedName>
    <definedName name="data11" localSheetId="8">#REF!</definedName>
    <definedName name="data12" localSheetId="0">#REF!</definedName>
    <definedName name="data12" localSheetId="16">#REF!</definedName>
    <definedName name="data12" localSheetId="18">#REF!</definedName>
    <definedName name="data12" localSheetId="7">#REF!</definedName>
    <definedName name="data12" localSheetId="8">#REF!</definedName>
    <definedName name="data13" localSheetId="0">#REF!</definedName>
    <definedName name="data13" localSheetId="16">#REF!</definedName>
    <definedName name="data13" localSheetId="18">#REF!</definedName>
    <definedName name="data13" localSheetId="7">#REF!</definedName>
    <definedName name="data13" localSheetId="8">#REF!</definedName>
    <definedName name="data14" localSheetId="0">#REF!</definedName>
    <definedName name="data14" localSheetId="16">#REF!</definedName>
    <definedName name="data14" localSheetId="18">#REF!</definedName>
    <definedName name="data14" localSheetId="7">#REF!</definedName>
    <definedName name="data14" localSheetId="8">#REF!</definedName>
    <definedName name="data15" localSheetId="0">#REF!</definedName>
    <definedName name="data15" localSheetId="16">#REF!</definedName>
    <definedName name="data15" localSheetId="18">#REF!</definedName>
    <definedName name="data15" localSheetId="7">#REF!</definedName>
    <definedName name="data15" localSheetId="8">#REF!</definedName>
    <definedName name="data16" localSheetId="0">#REF!</definedName>
    <definedName name="data16" localSheetId="16">#REF!</definedName>
    <definedName name="data16" localSheetId="18">#REF!</definedName>
    <definedName name="data16" localSheetId="7">#REF!</definedName>
    <definedName name="data16" localSheetId="8">#REF!</definedName>
    <definedName name="data17" localSheetId="0">#REF!</definedName>
    <definedName name="data17" localSheetId="16">#REF!</definedName>
    <definedName name="data17" localSheetId="18">#REF!</definedName>
    <definedName name="data17" localSheetId="7">#REF!</definedName>
    <definedName name="data17" localSheetId="8">#REF!</definedName>
    <definedName name="data18" localSheetId="0">#REF!</definedName>
    <definedName name="data18" localSheetId="16">#REF!</definedName>
    <definedName name="data18" localSheetId="18">#REF!</definedName>
    <definedName name="data18" localSheetId="7">#REF!</definedName>
    <definedName name="data18" localSheetId="8">#REF!</definedName>
    <definedName name="data19" localSheetId="0">#REF!</definedName>
    <definedName name="data19" localSheetId="16">#REF!</definedName>
    <definedName name="data19" localSheetId="18">#REF!</definedName>
    <definedName name="data19" localSheetId="7">#REF!</definedName>
    <definedName name="data19" localSheetId="8">#REF!</definedName>
    <definedName name="data2" localSheetId="0">#REF!</definedName>
    <definedName name="data2" localSheetId="16">#REF!</definedName>
    <definedName name="data2" localSheetId="18">#REF!</definedName>
    <definedName name="data2" localSheetId="7">#REF!</definedName>
    <definedName name="data2" localSheetId="8">#REF!</definedName>
    <definedName name="data20" localSheetId="0">#REF!</definedName>
    <definedName name="data20" localSheetId="16">#REF!</definedName>
    <definedName name="data20" localSheetId="18">#REF!</definedName>
    <definedName name="data20" localSheetId="7">#REF!</definedName>
    <definedName name="data20" localSheetId="8">#REF!</definedName>
    <definedName name="data21" localSheetId="0">#REF!</definedName>
    <definedName name="data21" localSheetId="16">#REF!</definedName>
    <definedName name="data21" localSheetId="18">#REF!</definedName>
    <definedName name="data21" localSheetId="7">#REF!</definedName>
    <definedName name="data21" localSheetId="8">#REF!</definedName>
    <definedName name="data22" localSheetId="0">#REF!</definedName>
    <definedName name="data22" localSheetId="16">#REF!</definedName>
    <definedName name="data22" localSheetId="18">#REF!</definedName>
    <definedName name="data22" localSheetId="7">#REF!</definedName>
    <definedName name="data22" localSheetId="8">#REF!</definedName>
    <definedName name="data23" localSheetId="0">#REF!</definedName>
    <definedName name="data23" localSheetId="16">#REF!</definedName>
    <definedName name="data23" localSheetId="18">#REF!</definedName>
    <definedName name="data23" localSheetId="7">#REF!</definedName>
    <definedName name="data23" localSheetId="8">#REF!</definedName>
    <definedName name="data24" localSheetId="0">#REF!</definedName>
    <definedName name="data24" localSheetId="16">#REF!</definedName>
    <definedName name="data24" localSheetId="18">#REF!</definedName>
    <definedName name="data24" localSheetId="7">#REF!</definedName>
    <definedName name="data24" localSheetId="8">#REF!</definedName>
    <definedName name="data25" localSheetId="0">#REF!</definedName>
    <definedName name="data25" localSheetId="16">#REF!</definedName>
    <definedName name="data25" localSheetId="18">#REF!</definedName>
    <definedName name="data25" localSheetId="7">#REF!</definedName>
    <definedName name="data25" localSheetId="8">#REF!</definedName>
    <definedName name="data26" localSheetId="0">#REF!</definedName>
    <definedName name="data26" localSheetId="16">#REF!</definedName>
    <definedName name="data26" localSheetId="18">#REF!</definedName>
    <definedName name="data26" localSheetId="7">#REF!</definedName>
    <definedName name="data26" localSheetId="8">#REF!</definedName>
    <definedName name="data27" localSheetId="0">#REF!</definedName>
    <definedName name="data27" localSheetId="16">#REF!</definedName>
    <definedName name="data27" localSheetId="18">#REF!</definedName>
    <definedName name="data27" localSheetId="7">#REF!</definedName>
    <definedName name="data27" localSheetId="8">#REF!</definedName>
    <definedName name="data28" localSheetId="0">#REF!</definedName>
    <definedName name="data28" localSheetId="16">#REF!</definedName>
    <definedName name="data28" localSheetId="18">#REF!</definedName>
    <definedName name="data28" localSheetId="7">#REF!</definedName>
    <definedName name="data28" localSheetId="8">#REF!</definedName>
    <definedName name="data29" localSheetId="0">#REF!</definedName>
    <definedName name="data29" localSheetId="16">#REF!</definedName>
    <definedName name="data29" localSheetId="18">#REF!</definedName>
    <definedName name="data29" localSheetId="7">#REF!</definedName>
    <definedName name="data29" localSheetId="8">#REF!</definedName>
    <definedName name="data3" localSheetId="0">#REF!</definedName>
    <definedName name="data3" localSheetId="16">#REF!</definedName>
    <definedName name="data3" localSheetId="18">#REF!</definedName>
    <definedName name="data3" localSheetId="7">#REF!</definedName>
    <definedName name="data3" localSheetId="8">#REF!</definedName>
    <definedName name="data30" localSheetId="0">#REF!</definedName>
    <definedName name="data30" localSheetId="16">#REF!</definedName>
    <definedName name="data30" localSheetId="18">#REF!</definedName>
    <definedName name="data30" localSheetId="7">#REF!</definedName>
    <definedName name="data30" localSheetId="8">#REF!</definedName>
    <definedName name="data31" localSheetId="0">#REF!</definedName>
    <definedName name="data31" localSheetId="16">#REF!</definedName>
    <definedName name="data31" localSheetId="18">#REF!</definedName>
    <definedName name="data31" localSheetId="7">#REF!</definedName>
    <definedName name="data31" localSheetId="8">#REF!</definedName>
    <definedName name="data32" localSheetId="0">#REF!</definedName>
    <definedName name="data32" localSheetId="16">#REF!</definedName>
    <definedName name="data32" localSheetId="18">#REF!</definedName>
    <definedName name="data32" localSheetId="7">#REF!</definedName>
    <definedName name="data32" localSheetId="8">#REF!</definedName>
    <definedName name="data33" localSheetId="0">#REF!</definedName>
    <definedName name="data33" localSheetId="16">#REF!</definedName>
    <definedName name="data33" localSheetId="18">#REF!</definedName>
    <definedName name="data33" localSheetId="7">#REF!</definedName>
    <definedName name="data33" localSheetId="8">#REF!</definedName>
    <definedName name="data34" localSheetId="0">#REF!</definedName>
    <definedName name="data34" localSheetId="16">#REF!</definedName>
    <definedName name="data34" localSheetId="18">#REF!</definedName>
    <definedName name="data34" localSheetId="7">#REF!</definedName>
    <definedName name="data34" localSheetId="8">#REF!</definedName>
    <definedName name="data35" localSheetId="0">#REF!</definedName>
    <definedName name="data35" localSheetId="16">#REF!</definedName>
    <definedName name="data35" localSheetId="18">#REF!</definedName>
    <definedName name="data35" localSheetId="7">#REF!</definedName>
    <definedName name="data35" localSheetId="8">#REF!</definedName>
    <definedName name="data36" localSheetId="0">#REF!</definedName>
    <definedName name="data36" localSheetId="16">#REF!</definedName>
    <definedName name="data36" localSheetId="18">#REF!</definedName>
    <definedName name="data36" localSheetId="7">#REF!</definedName>
    <definedName name="data36" localSheetId="8">#REF!</definedName>
    <definedName name="data37" localSheetId="0">#REF!</definedName>
    <definedName name="data37" localSheetId="16">#REF!</definedName>
    <definedName name="data37" localSheetId="18">#REF!</definedName>
    <definedName name="data37" localSheetId="7">#REF!</definedName>
    <definedName name="data37" localSheetId="8">#REF!</definedName>
    <definedName name="data38" localSheetId="0">#REF!</definedName>
    <definedName name="data38" localSheetId="16">#REF!</definedName>
    <definedName name="data38" localSheetId="18">#REF!</definedName>
    <definedName name="data38" localSheetId="7">#REF!</definedName>
    <definedName name="data38" localSheetId="8">#REF!</definedName>
    <definedName name="data39" localSheetId="0">#REF!</definedName>
    <definedName name="data39" localSheetId="16">#REF!</definedName>
    <definedName name="data39" localSheetId="18">#REF!</definedName>
    <definedName name="data39" localSheetId="7">#REF!</definedName>
    <definedName name="data39" localSheetId="8">#REF!</definedName>
    <definedName name="data4" localSheetId="0">#REF!</definedName>
    <definedName name="data4" localSheetId="16">#REF!</definedName>
    <definedName name="data4" localSheetId="18">#REF!</definedName>
    <definedName name="data4" localSheetId="7">#REF!</definedName>
    <definedName name="data4" localSheetId="8">#REF!</definedName>
    <definedName name="data40" localSheetId="0">#REF!</definedName>
    <definedName name="data40" localSheetId="16">#REF!</definedName>
    <definedName name="data40" localSheetId="18">#REF!</definedName>
    <definedName name="data40" localSheetId="7">#REF!</definedName>
    <definedName name="data40" localSheetId="8">#REF!</definedName>
    <definedName name="data41" localSheetId="0">#REF!</definedName>
    <definedName name="data41" localSheetId="16">#REF!</definedName>
    <definedName name="data41" localSheetId="18">#REF!</definedName>
    <definedName name="data41" localSheetId="7">#REF!</definedName>
    <definedName name="data41" localSheetId="8">#REF!</definedName>
    <definedName name="data42" localSheetId="0">#REF!</definedName>
    <definedName name="data42" localSheetId="16">#REF!</definedName>
    <definedName name="data42" localSheetId="18">#REF!</definedName>
    <definedName name="data42" localSheetId="7">#REF!</definedName>
    <definedName name="data42" localSheetId="8">#REF!</definedName>
    <definedName name="data43" localSheetId="0">#REF!</definedName>
    <definedName name="data43" localSheetId="16">#REF!</definedName>
    <definedName name="data43" localSheetId="18">#REF!</definedName>
    <definedName name="data43" localSheetId="7">#REF!</definedName>
    <definedName name="data43" localSheetId="8">#REF!</definedName>
    <definedName name="data44" localSheetId="0">#REF!</definedName>
    <definedName name="data44" localSheetId="16">#REF!</definedName>
    <definedName name="data44" localSheetId="18">#REF!</definedName>
    <definedName name="data44" localSheetId="7">#REF!</definedName>
    <definedName name="data44" localSheetId="8">#REF!</definedName>
    <definedName name="data45" localSheetId="0">#REF!</definedName>
    <definedName name="data45" localSheetId="16">#REF!</definedName>
    <definedName name="data45" localSheetId="18">#REF!</definedName>
    <definedName name="data45" localSheetId="7">#REF!</definedName>
    <definedName name="data45" localSheetId="8">#REF!</definedName>
    <definedName name="data46" localSheetId="0">#REF!</definedName>
    <definedName name="data46" localSheetId="16">#REF!</definedName>
    <definedName name="data46" localSheetId="18">#REF!</definedName>
    <definedName name="data46" localSheetId="7">#REF!</definedName>
    <definedName name="data46" localSheetId="8">#REF!</definedName>
    <definedName name="data47" localSheetId="0">#REF!</definedName>
    <definedName name="data47" localSheetId="16">#REF!</definedName>
    <definedName name="data47" localSheetId="18">#REF!</definedName>
    <definedName name="data47" localSheetId="7">#REF!</definedName>
    <definedName name="data47" localSheetId="8">#REF!</definedName>
    <definedName name="data48" localSheetId="0">#REF!</definedName>
    <definedName name="data48" localSheetId="16">#REF!</definedName>
    <definedName name="data48" localSheetId="18">#REF!</definedName>
    <definedName name="data48" localSheetId="7">#REF!</definedName>
    <definedName name="data48" localSheetId="8">#REF!</definedName>
    <definedName name="data49" localSheetId="0">#REF!</definedName>
    <definedName name="data49" localSheetId="16">#REF!</definedName>
    <definedName name="data49" localSheetId="18">#REF!</definedName>
    <definedName name="data49" localSheetId="7">#REF!</definedName>
    <definedName name="data49" localSheetId="8">#REF!</definedName>
    <definedName name="data5" localSheetId="0">#REF!</definedName>
    <definedName name="data5" localSheetId="16">#REF!</definedName>
    <definedName name="data5" localSheetId="18">#REF!</definedName>
    <definedName name="data5" localSheetId="7">#REF!</definedName>
    <definedName name="data5" localSheetId="8">#REF!</definedName>
    <definedName name="data50" localSheetId="0">#REF!</definedName>
    <definedName name="data50" localSheetId="16">#REF!</definedName>
    <definedName name="data50" localSheetId="18">#REF!</definedName>
    <definedName name="data50" localSheetId="7">#REF!</definedName>
    <definedName name="data50" localSheetId="8">#REF!</definedName>
    <definedName name="data51" localSheetId="0">#REF!</definedName>
    <definedName name="data51" localSheetId="16">#REF!</definedName>
    <definedName name="data51" localSheetId="18">#REF!</definedName>
    <definedName name="data51" localSheetId="7">#REF!</definedName>
    <definedName name="data51" localSheetId="8">#REF!</definedName>
    <definedName name="data52" localSheetId="0">#REF!</definedName>
    <definedName name="data52" localSheetId="16">#REF!</definedName>
    <definedName name="data52" localSheetId="18">#REF!</definedName>
    <definedName name="data52" localSheetId="7">#REF!</definedName>
    <definedName name="data52" localSheetId="8">#REF!</definedName>
    <definedName name="data53" localSheetId="0">#REF!</definedName>
    <definedName name="data53" localSheetId="16">#REF!</definedName>
    <definedName name="data53" localSheetId="18">#REF!</definedName>
    <definedName name="data53" localSheetId="7">#REF!</definedName>
    <definedName name="data53" localSheetId="8">#REF!</definedName>
    <definedName name="data54" localSheetId="0">#REF!</definedName>
    <definedName name="data54" localSheetId="16">#REF!</definedName>
    <definedName name="data54" localSheetId="18">#REF!</definedName>
    <definedName name="data54" localSheetId="7">#REF!</definedName>
    <definedName name="data54" localSheetId="8">#REF!</definedName>
    <definedName name="data55" localSheetId="0">#REF!</definedName>
    <definedName name="data55" localSheetId="16">#REF!</definedName>
    <definedName name="data55" localSheetId="18">#REF!</definedName>
    <definedName name="data55" localSheetId="7">#REF!</definedName>
    <definedName name="data55" localSheetId="8">#REF!</definedName>
    <definedName name="data56" localSheetId="0">#REF!</definedName>
    <definedName name="data56" localSheetId="16">#REF!</definedName>
    <definedName name="data56" localSheetId="18">#REF!</definedName>
    <definedName name="data56" localSheetId="7">#REF!</definedName>
    <definedName name="data56" localSheetId="8">#REF!</definedName>
    <definedName name="data57" localSheetId="0">#REF!</definedName>
    <definedName name="data57" localSheetId="16">#REF!</definedName>
    <definedName name="data57" localSheetId="18">#REF!</definedName>
    <definedName name="data57" localSheetId="7">#REF!</definedName>
    <definedName name="data57" localSheetId="8">#REF!</definedName>
    <definedName name="data58" localSheetId="0">#REF!</definedName>
    <definedName name="data58" localSheetId="16">#REF!</definedName>
    <definedName name="data58" localSheetId="18">#REF!</definedName>
    <definedName name="data58" localSheetId="7">#REF!</definedName>
    <definedName name="data58" localSheetId="8">#REF!</definedName>
    <definedName name="data59" localSheetId="0">#REF!</definedName>
    <definedName name="data59" localSheetId="16">#REF!</definedName>
    <definedName name="data59" localSheetId="18">#REF!</definedName>
    <definedName name="data59" localSheetId="7">#REF!</definedName>
    <definedName name="data59" localSheetId="8">#REF!</definedName>
    <definedName name="data6" localSheetId="0">#REF!</definedName>
    <definedName name="data6" localSheetId="16">#REF!</definedName>
    <definedName name="data6" localSheetId="18">#REF!</definedName>
    <definedName name="data6" localSheetId="7">#REF!</definedName>
    <definedName name="data6" localSheetId="8">#REF!</definedName>
    <definedName name="data60" localSheetId="0">#REF!</definedName>
    <definedName name="data60" localSheetId="16">#REF!</definedName>
    <definedName name="data60" localSheetId="18">#REF!</definedName>
    <definedName name="data60" localSheetId="7">#REF!</definedName>
    <definedName name="data60" localSheetId="8">#REF!</definedName>
    <definedName name="data61" localSheetId="0">#REF!</definedName>
    <definedName name="data61" localSheetId="16">#REF!</definedName>
    <definedName name="data61" localSheetId="18">#REF!</definedName>
    <definedName name="data61" localSheetId="7">#REF!</definedName>
    <definedName name="data61" localSheetId="8">#REF!</definedName>
    <definedName name="data62" localSheetId="0">#REF!</definedName>
    <definedName name="data62" localSheetId="16">#REF!</definedName>
    <definedName name="data62" localSheetId="18">#REF!</definedName>
    <definedName name="data62" localSheetId="7">#REF!</definedName>
    <definedName name="data62" localSheetId="8">#REF!</definedName>
    <definedName name="data63" localSheetId="0">#REF!</definedName>
    <definedName name="data63" localSheetId="16">#REF!</definedName>
    <definedName name="data63" localSheetId="18">#REF!</definedName>
    <definedName name="data63" localSheetId="7">#REF!</definedName>
    <definedName name="data63" localSheetId="8">#REF!</definedName>
    <definedName name="data64" localSheetId="0">#REF!</definedName>
    <definedName name="data64" localSheetId="16">#REF!</definedName>
    <definedName name="data64" localSheetId="18">#REF!</definedName>
    <definedName name="data64" localSheetId="7">#REF!</definedName>
    <definedName name="data64" localSheetId="8">#REF!</definedName>
    <definedName name="data65" localSheetId="0">#REF!</definedName>
    <definedName name="data65" localSheetId="16">#REF!</definedName>
    <definedName name="data65" localSheetId="18">#REF!</definedName>
    <definedName name="data65" localSheetId="7">#REF!</definedName>
    <definedName name="data65" localSheetId="8">#REF!</definedName>
    <definedName name="data66" localSheetId="0">#REF!</definedName>
    <definedName name="data66" localSheetId="16">#REF!</definedName>
    <definedName name="data66" localSheetId="18">#REF!</definedName>
    <definedName name="data66" localSheetId="7">#REF!</definedName>
    <definedName name="data66" localSheetId="8">#REF!</definedName>
    <definedName name="data67" localSheetId="0">#REF!</definedName>
    <definedName name="data67" localSheetId="16">#REF!</definedName>
    <definedName name="data67" localSheetId="18">#REF!</definedName>
    <definedName name="data67" localSheetId="7">#REF!</definedName>
    <definedName name="data67" localSheetId="8">#REF!</definedName>
    <definedName name="data68" localSheetId="0">#REF!</definedName>
    <definedName name="data68" localSheetId="16">#REF!</definedName>
    <definedName name="data68" localSheetId="18">#REF!</definedName>
    <definedName name="data68" localSheetId="7">#REF!</definedName>
    <definedName name="data68" localSheetId="8">#REF!</definedName>
    <definedName name="data69" localSheetId="0">#REF!</definedName>
    <definedName name="data69" localSheetId="16">#REF!</definedName>
    <definedName name="data69" localSheetId="18">#REF!</definedName>
    <definedName name="data69" localSheetId="7">#REF!</definedName>
    <definedName name="data69" localSheetId="8">#REF!</definedName>
    <definedName name="data7" localSheetId="0">#REF!</definedName>
    <definedName name="data7" localSheetId="16">#REF!</definedName>
    <definedName name="data7" localSheetId="18">#REF!</definedName>
    <definedName name="data7" localSheetId="7">#REF!</definedName>
    <definedName name="data7" localSheetId="8">#REF!</definedName>
    <definedName name="data70" localSheetId="0">#REF!</definedName>
    <definedName name="data70" localSheetId="16">#REF!</definedName>
    <definedName name="data70" localSheetId="18">#REF!</definedName>
    <definedName name="data70" localSheetId="7">#REF!</definedName>
    <definedName name="data70" localSheetId="8">#REF!</definedName>
    <definedName name="data8" localSheetId="0">#REF!</definedName>
    <definedName name="data8" localSheetId="16">#REF!</definedName>
    <definedName name="data8" localSheetId="18">#REF!</definedName>
    <definedName name="data8" localSheetId="7">#REF!</definedName>
    <definedName name="data8" localSheetId="8">#REF!</definedName>
    <definedName name="data9" localSheetId="0">#REF!</definedName>
    <definedName name="data9" localSheetId="16">#REF!</definedName>
    <definedName name="data9" localSheetId="18">#REF!</definedName>
    <definedName name="data9" localSheetId="7">#REF!</definedName>
    <definedName name="data9" localSheetId="8">#REF!</definedName>
    <definedName name="Datas" localSheetId="0">#REF!</definedName>
    <definedName name="Datas" localSheetId="16">#REF!</definedName>
    <definedName name="Datas" localSheetId="18">#REF!</definedName>
    <definedName name="Datas" localSheetId="7">#REF!</definedName>
    <definedName name="Datas" localSheetId="8">#REF!</definedName>
    <definedName name="DatasIGPM" localSheetId="0">#REF!</definedName>
    <definedName name="DatasIGPM" localSheetId="16">#REF!</definedName>
    <definedName name="DatasIGPM" localSheetId="18">#REF!</definedName>
    <definedName name="DatasIGPM" localSheetId="7">#REF!</definedName>
    <definedName name="DatasIGPM" localSheetId="8">#REF!</definedName>
    <definedName name="day" localSheetId="0">[67]Plan2407!#REF!</definedName>
    <definedName name="day" localSheetId="16">[67]Plan2407!#REF!</definedName>
    <definedName name="day" localSheetId="18">[67]Plan2407!#REF!</definedName>
    <definedName name="day" localSheetId="7">[67]Plan2407!#REF!</definedName>
    <definedName name="day" localSheetId="8">[67]Plan2407!#REF!</definedName>
    <definedName name="dayant" localSheetId="0">[67]Plan2407!#REF!</definedName>
    <definedName name="dayant" localSheetId="16">[67]Plan2407!#REF!</definedName>
    <definedName name="dayant" localSheetId="18">[67]Plan2407!#REF!</definedName>
    <definedName name="dayant" localSheetId="7">[67]Plan2407!#REF!</definedName>
    <definedName name="dayant" localSheetId="8">[67]Plan2407!#REF!</definedName>
    <definedName name="dd">[27]Lead!$H$1:$H$389</definedName>
    <definedName name="ddd">[28]Lead!$E$1:$E$65536</definedName>
    <definedName name="dddd" localSheetId="0">[0]!_L1C1:_L800C10</definedName>
    <definedName name="dddd" localSheetId="16">[0]!_L1C1:_L800C10</definedName>
    <definedName name="dddd" localSheetId="18">[0]!_L1C1:_L800C10</definedName>
    <definedName name="dddd" localSheetId="7">[0]!_L1C1:_L800C10</definedName>
    <definedName name="dddd" localSheetId="8">[0]!_L1C1:_L800C10</definedName>
    <definedName name="dddddddddd" localSheetId="0">[30]RESULT0799!#REF!</definedName>
    <definedName name="dddddddddd" localSheetId="16">[30]RESULT0799!#REF!</definedName>
    <definedName name="dddddddddd" localSheetId="18">[30]RESULT0799!#REF!</definedName>
    <definedName name="dddddddddd" localSheetId="7">[30]RESULT0799!#REF!</definedName>
    <definedName name="dddddddddd" localSheetId="8">[30]RESULT0799!#REF!</definedName>
    <definedName name="dddddddddddddddd" localSheetId="0">[30]RESULT0799!#REF!</definedName>
    <definedName name="dddddddddddddddd" localSheetId="16">[30]RESULT0799!#REF!</definedName>
    <definedName name="dddddddddddddddd" localSheetId="18">[30]RESULT0799!#REF!</definedName>
    <definedName name="dddddddddddddddd" localSheetId="7">[30]RESULT0799!#REF!</definedName>
    <definedName name="dddddddddddddddd" localSheetId="8">[30]RESULT0799!#REF!</definedName>
    <definedName name="ddddddddddddddddddddd" localSheetId="0">[30]RESULT0799!#REF!</definedName>
    <definedName name="ddddddddddddddddddddd" localSheetId="16">[30]RESULT0799!#REF!</definedName>
    <definedName name="ddddddddddddddddddddd" localSheetId="18">[30]RESULT0799!#REF!</definedName>
    <definedName name="ddddddddddddddddddddd" localSheetId="7">[30]RESULT0799!#REF!</definedName>
    <definedName name="ddddddddddddddddddddd" localSheetId="8">[30]RESULT0799!#REF!</definedName>
    <definedName name="dds" localSheetId="0">[49]RESULT0799!#REF!</definedName>
    <definedName name="dds" localSheetId="16">[49]RESULT0799!#REF!</definedName>
    <definedName name="dds" localSheetId="18">[49]RESULT0799!#REF!</definedName>
    <definedName name="dds" localSheetId="7">[49]RESULT0799!#REF!</definedName>
    <definedName name="dds" localSheetId="8">[49]RESULT0799!#REF!</definedName>
    <definedName name="de">[68]Lead!$Q$1:$Q$65536</definedName>
    <definedName name="DEBENLP" localSheetId="0">#REF!</definedName>
    <definedName name="DEBENLP" localSheetId="16">#REF!</definedName>
    <definedName name="DEBENLP" localSheetId="18">#REF!</definedName>
    <definedName name="DEBENLP" localSheetId="7">#REF!</definedName>
    <definedName name="DEBENLP" localSheetId="8">#REF!</definedName>
    <definedName name="Dedutível" localSheetId="0">#REF!</definedName>
    <definedName name="Dedutível" localSheetId="16">#REF!</definedName>
    <definedName name="Dedutível" localSheetId="18">#REF!</definedName>
    <definedName name="Dedutível" localSheetId="7">#REF!</definedName>
    <definedName name="Dedutível" localSheetId="8">#REF!</definedName>
    <definedName name="DEL.000.0000.1210102">"                         TITULOS PUBLICOS"</definedName>
    <definedName name="DEL.000.0000.21102020015">"                              ALCATEL/CEGELEC LIB 01/07"</definedName>
    <definedName name="DEL.000.0000.21102020016">"                              ALCATEL/CEGELEC LIB 08/11"</definedName>
    <definedName name="DEL.000.0000.21102020017">"                              CS ROUTE LIB 01/02"</definedName>
    <definedName name="DEL.000.0000.22102020014">"                              ALCATEL/CEGELEC LIB 01/07"</definedName>
    <definedName name="DEL.000.0000.22102020015">"                              ALCATEL/CEGELEC LIB 08/11"</definedName>
    <definedName name="DEL.000.0000.22102020016">"                              CS ROUTE LIB 01/02"</definedName>
    <definedName name="DEL.000.0000.44101010019">"                              JUROS S/ EMPRESTIMO LONGO PRAZ"</definedName>
    <definedName name="DEL.000.0000.44101020005">"                              VARIACAO CAMBIAL S/FINANCIAMEN"</definedName>
    <definedName name="DEL.000.0000.44101020008">"                              VARIACAO CAMBIAL S/FINANCIAMEN"</definedName>
    <definedName name="DEL.060.0000.1010101">"                    Caixa"</definedName>
    <definedName name="DEL.060.0000.101010105">"                         Valores a Depositar"</definedName>
    <definedName name="DEL.060.0000.1010102">"                    Bancos Conta Movimento"</definedName>
    <definedName name="DEL.060.0000.1010103">"                    Aplicações de Liquidez Imediata"</definedName>
    <definedName name="DEL.060.0000.10102">"               Contas a Receber"</definedName>
    <definedName name="DEL.060.0000.101030102001">"                              Adiantamento a Fornecedores"</definedName>
    <definedName name="DEL.060.0000.101030102002">"                              Adiantamento a Candido Ortiz"</definedName>
    <definedName name="DEL.060.0000.101030103001">"                              Adiantamento Salarial"</definedName>
    <definedName name="DEL.060.0000.101030103002">"                              Adiantamento de Ferias"</definedName>
    <definedName name="DEL.060.0000.101030103003">"                              Adiantamento de 13 Salário"</definedName>
    <definedName name="DEL.060.0000.101030103099">"                              Outros Adiantamentos"</definedName>
    <definedName name="DEL.060.0000.101030104001">"                              Adiantamentos de Despesas e Viagens"</definedName>
    <definedName name="DEL.060.0000.101040201001">"                              Imposto de Renda a Estimado a Compensar"</definedName>
    <definedName name="DEL.060.0000.101040201002">"                              Contribuição Social Estimado a Compensar"</definedName>
    <definedName name="DEL.060.0000.10106">"               Investimentos Temporários"</definedName>
    <definedName name="DEL.060.0000.10108">"               Despesas Antecipadas"</definedName>
    <definedName name="DEL.060.0000.102010201001">"                              Bradesco Reserva 329.566-4"</definedName>
    <definedName name="DEL.060.0000.102040101001">"                              IR s/ aplicações Financeiras"</definedName>
    <definedName name="DEL.060.0000.102040202001">"                              IR Diferido"</definedName>
    <definedName name="DEL.060.0000.102040202002">"                              Contribui‡Æo Social Diferido"</definedName>
    <definedName name="DEL.060.0000.102050102">"                         depósitos para Recursos Tributários"</definedName>
    <definedName name="DEL.060.0000.102050102001">"                              ISS"</definedName>
    <definedName name="DEL.060.0000.102050103">"                         Ações Cíveis"</definedName>
    <definedName name="DEL.060.0000.10206">"               Despesas Antecipadas"</definedName>
    <definedName name="DEL.060.0000.103030101">"                         mobiliários"</definedName>
    <definedName name="DEL.060.0000.103030102">"                         Equipamentos"</definedName>
    <definedName name="DEL.060.0000.103030103">"                         Veículos e Equipamentos de Atendimento a"</definedName>
    <definedName name="DEL.060.0000.103030104">"                         Sistemas"</definedName>
    <definedName name="DEL.060.0000.103030105">"                         Direitos de Uso"</definedName>
    <definedName name="DEL.060.0000.103030125">"                         Pavimentos"</definedName>
    <definedName name="DEL.060.0000.103030129">"                         Obras de Artes Correntes"</definedName>
    <definedName name="DEL.060.0000.103030131">"                         instalações e Mobilizações de Canteiros"</definedName>
    <definedName name="DEL.060.0000.103030133">"                         Outras Obras e Melhorias do Bem canses."</definedName>
    <definedName name="DEL.060.0000.103030135">"                         Iluminações e instalações Elétricas"</definedName>
    <definedName name="DEL.060.0000.103030136">"                         Sinalizações"</definedName>
    <definedName name="DEL.060.0000.103030137">"                         edificações Operacionais e de Apoio"</definedName>
    <definedName name="DEL.060.0000.103030139">"                         Serviços Preliminares / Complementares"</definedName>
    <definedName name="DEL.060.0000.103030201">"                         mobiliários"</definedName>
    <definedName name="DEL.060.0000.103030202">"                         Equipamentos"</definedName>
    <definedName name="DEL.060.0000.103030203">"                         veículos e Equipamentos de Atendimento a"</definedName>
    <definedName name="DEL.060.0000.103030204">"                         Sistemas"</definedName>
    <definedName name="DEL.060.0000.103030225">"                         Pavimentos"</definedName>
    <definedName name="DEL.060.0000.103030229">"                         Obras de Artes Correntes"</definedName>
    <definedName name="DEL.060.0000.103030231">"                         instalações e Imobilizações de Canteiros"</definedName>
    <definedName name="DEL.060.0000.103030233">"                         Outras Obras e Melhorias do Bem canses."</definedName>
    <definedName name="DEL.060.0000.103030235">"                         iluminações e instalações elétricas"</definedName>
    <definedName name="DEL.060.0000.103030236">"                         sinalizações"</definedName>
    <definedName name="DEL.060.0000.103030237">"                         edificações Operacionais e de Apoio"</definedName>
    <definedName name="DEL.060.0000.103030239">"                         serviços Preliminares / Complementares"</definedName>
    <definedName name="DEL.060.0000.103031120">"                         Obras em Andamento"</definedName>
    <definedName name="DEL.060.0000.103031199">"                         Imobilizado a Classificar"</definedName>
    <definedName name="DEL.060.0000.103040101001">"                              Gastos de Org.e Adm.-(Trab.Iniciais)"</definedName>
    <definedName name="DEL.060.0000.103040101002">"                              Gastos com Conserv. e Manut. Iniciais"</definedName>
    <definedName name="DEL.060.0000.103040101003">"                              Gastos c/atend.a Usuários Iniciais"</definedName>
    <definedName name="DEL.060.0000.103040201001">"                              Gastos de Org.e Adm.-(Trab.Iniciais)"</definedName>
    <definedName name="DEL.060.0000.103040201002">"                              Gastos c/Conserv.e Manut.Iniciais"</definedName>
    <definedName name="DEL.060.0000.103040201003">"                              Gastos c/Atend.a Usuários Iniciais"</definedName>
    <definedName name="DEL.060.0000.201010101001">"                              BNDES"</definedName>
    <definedName name="DEL.060.0000.201010102001">"                              Finep"</definedName>
    <definedName name="DEL.060.0000.201010202001">"                              Banco BCN"</definedName>
    <definedName name="DEL.060.0000.201010202002">"                              Amtech World Corporation"</definedName>
    <definedName name="DEL.060.0000.201030101001">"                              Fornecedores de Materiais"</definedName>
    <definedName name="DEL.060.0000.201030101002">"                              Fornecedores de serviços"</definedName>
    <definedName name="DEL.060.0000.201030101003">"                              Adiantamentos de Fornecedores"</definedName>
    <definedName name="DEL.060.0000.201030101004">"                              Contratos Assinados"</definedName>
    <definedName name="DEL.060.0000.201030101005">"                              Repasses a Efetuar"</definedName>
    <definedName name="DEL.060.0000.201030102002">"                              cauções Fornecedores de serviços"</definedName>
    <definedName name="DEL.060.0000.201030198001">"                              CCR-Companhia de concessões rodoviárias"</definedName>
    <definedName name="DEL.060.0000.201030201001">"                              Fornecedores de Materiais"</definedName>
    <definedName name="DEL.060.0000.201040101001">"                              salários a Pagar"</definedName>
    <definedName name="DEL.060.0000.201040101002">"                              Rescisões Trabalhistas"</definedName>
    <definedName name="DEL.060.0000.201040101003">"                              Pensão Alimentícia"</definedName>
    <definedName name="DEL.060.0000.201040101005">"                              honorários do Conselho de Administração"</definedName>
    <definedName name="DEL.060.0000.201040101006">"                              Assistência Medica"</definedName>
    <definedName name="DEL.060.0000.201040101007">"                              Pis-Pasep a Pagar (Convenio Caixa Econ)"</definedName>
    <definedName name="DEL.060.0000.201040101008">"                              PLR-Participação no Resultado a Pagar"</definedName>
    <definedName name="DEL.060.0000.201040201001">"                              INSS"</definedName>
    <definedName name="DEL.060.0000.201040201002">"                              FGTS"</definedName>
    <definedName name="DEL.060.0000.201040201003">"                              Salario Educacao"</definedName>
    <definedName name="DEL.060.0000.201040201004">"                              SESI / SENAI"</definedName>
    <definedName name="DEL.060.0000.201040202001">"                              Contribuicao Sindical"</definedName>
    <definedName name="DEL.060.0000.201040203001">"                              Seguro de Vida em Grupo"</definedName>
    <definedName name="DEL.060.0000.201050101001">"                              Imposto de Renda de Terceiros"</definedName>
    <definedName name="DEL.060.0000.201050101002">"                              INSS de Terceiros"</definedName>
    <definedName name="DEL.060.0000.201050102001">"                              COFINS a Recolher"</definedName>
    <definedName name="DEL.060.0000.201050102002">"                              PIS a Recolher"</definedName>
    <definedName name="DEL.060.0000.201050102003">"                              ISS a Recolher"</definedName>
    <definedName name="DEL.060.0000.201050102004">"                              ICMS A RECOLHER"</definedName>
    <definedName name="DEL.060.0000.201050103001">"                              Imposto de Renda Pessoa Jurídica"</definedName>
    <definedName name="DEL.060.0000.201050103002">"                              contribuição Social"</definedName>
    <definedName name="DEL.060.0000.201060101002">"                              Verba de Fiscaliza‡Æo - ANTT"</definedName>
    <definedName name="DEL.060.0000.201070101002">"                              Venda Antecipada de pedágio"</definedName>
    <definedName name="DEL.060.0000.201070101003">"                              AVI Pre-Pago"</definedName>
    <definedName name="DEL.060.0000.201070101004">"                              Explora‡Æo Comercial Fibra Ótica"</definedName>
    <definedName name="DEL.060.0000.201070102001">"                              Seguros a Pagar"</definedName>
    <definedName name="DEL.060.0000.201070198002">"                              Via Lagos - AVI"</definedName>
    <definedName name="DEL.060.0000.201070199">"                         Outras Contas a Pagar"</definedName>
    <definedName name="DEL.060.0000.201080101001">"                              provisão para 13o salário"</definedName>
    <definedName name="DEL.060.0000.201080101002">"                              provisão de Ferias"</definedName>
    <definedName name="DEL.060.0000.201080101099">"                              Recebimentos a Classificar"</definedName>
    <definedName name="DEL.060.0000.202070198002">"                              Andrade Gutierrez"</definedName>
    <definedName name="DEL.060.0000.202070198003">"                              RJ 124 - RegiÆo dos Lagos"</definedName>
    <definedName name="DEL.060.0000.202080101">"                         provisões para Encargos Sociais e Trabal"</definedName>
    <definedName name="DEL.060.0000.202100101001">"                              Adiantamento p/Futuro Aumento de Capital"</definedName>
    <definedName name="DEL.060.0000.204010101001">"                              Capital Subscrito"</definedName>
    <definedName name="DEL.060.0000.2040601">"                    Lucros ou Prejuízos Acumulados"</definedName>
    <definedName name="DEL.060.0000.204060102">"                         Resultado do Exercício"</definedName>
    <definedName name="DEL.060.0000.3">"     Receitas"</definedName>
    <definedName name="DEL.060.0000.4">"     Custos"</definedName>
    <definedName name="DEL.060.0000.5">"     Despesas Gerais e Administrativas"</definedName>
    <definedName name="DEMONSTR" localSheetId="0">#REF!</definedName>
    <definedName name="DEMONSTR" localSheetId="16">#REF!</definedName>
    <definedName name="DEMONSTR" localSheetId="18">#REF!</definedName>
    <definedName name="DEMONSTR" localSheetId="7">#REF!</definedName>
    <definedName name="DEMONSTR" localSheetId="8">#REF!</definedName>
    <definedName name="DEMONSTR2" localSheetId="0">#REF!</definedName>
    <definedName name="DEMONSTR2" localSheetId="16">#REF!</definedName>
    <definedName name="DEMONSTR2" localSheetId="18">#REF!</definedName>
    <definedName name="DEMONSTR2" localSheetId="7">#REF!</definedName>
    <definedName name="DEMONSTR2" localSheetId="8">#REF!</definedName>
    <definedName name="DEMONSTR3" localSheetId="0">#REF!</definedName>
    <definedName name="DEMONSTR3" localSheetId="16">#REF!</definedName>
    <definedName name="DEMONSTR3" localSheetId="18">#REF!</definedName>
    <definedName name="DEMONSTR3" localSheetId="7">#REF!</definedName>
    <definedName name="DEMONSTR3" localSheetId="8">#REF!</definedName>
    <definedName name="DEMONSTRS" localSheetId="0">#REF!</definedName>
    <definedName name="DEMONSTRS" localSheetId="16">#REF!</definedName>
    <definedName name="DEMONSTRS" localSheetId="18">#REF!</definedName>
    <definedName name="DEMONSTRS" localSheetId="7">#REF!</definedName>
    <definedName name="DEMONSTRS" localSheetId="8">#REF!</definedName>
    <definedName name="DEMVPR" localSheetId="0">#REF!</definedName>
    <definedName name="DEMVPR" localSheetId="16">#REF!</definedName>
    <definedName name="DEMVPR" localSheetId="18">#REF!</definedName>
    <definedName name="DEMVPR" localSheetId="7">#REF!</definedName>
    <definedName name="DEMVPR" localSheetId="8">#REF!</definedName>
    <definedName name="DEP.RECURSOS" localSheetId="0">#REF!</definedName>
    <definedName name="DEP.RECURSOS" localSheetId="16">#REF!</definedName>
    <definedName name="DEP.RECURSOS" localSheetId="18">#REF!</definedName>
    <definedName name="DEP.RECURSOS" localSheetId="7">#REF!</definedName>
    <definedName name="DEP.RECURSOS" localSheetId="8">#REF!</definedName>
    <definedName name="DEPRECIACAO" localSheetId="0">[51]MAPA!#REF!</definedName>
    <definedName name="DEPRECIACAO" localSheetId="16">[51]MAPA!#REF!</definedName>
    <definedName name="DEPRECIACAO" localSheetId="18">[51]MAPA!#REF!</definedName>
    <definedName name="DEPRECIACAO" localSheetId="7">[51]MAPA!#REF!</definedName>
    <definedName name="DEPRECIACAO" localSheetId="8">[51]MAPA!#REF!</definedName>
    <definedName name="Depreciação_Acumulada" localSheetId="0">#REF!</definedName>
    <definedName name="Depreciação_Acumulada" localSheetId="16">#REF!</definedName>
    <definedName name="Depreciação_Acumulada" localSheetId="18">#REF!</definedName>
    <definedName name="Depreciação_Acumulada" localSheetId="7">#REF!</definedName>
    <definedName name="Depreciação_Acumulada" localSheetId="8">#REF!</definedName>
    <definedName name="DER" localSheetId="0">#REF!</definedName>
    <definedName name="DER" localSheetId="16">#REF!</definedName>
    <definedName name="DER" localSheetId="18">#REF!</definedName>
    <definedName name="DER" localSheetId="7">#REF!</definedName>
    <definedName name="DER" localSheetId="8">#REF!</definedName>
    <definedName name="Despesas" localSheetId="0">#REF!</definedName>
    <definedName name="Despesas" localSheetId="16">#REF!</definedName>
    <definedName name="Despesas" localSheetId="18">#REF!</definedName>
    <definedName name="Despesas" localSheetId="7">#REF!</definedName>
    <definedName name="Despesas" localSheetId="8">#REF!</definedName>
    <definedName name="DESPF">#N/A</definedName>
    <definedName name="DESPFIN">#N/A</definedName>
    <definedName name="DEZ" localSheetId="0">#REF!</definedName>
    <definedName name="DEZ" localSheetId="16">#REF!</definedName>
    <definedName name="DEZ" localSheetId="18">#REF!</definedName>
    <definedName name="DEZ" localSheetId="7">#REF!</definedName>
    <definedName name="DEZ" localSheetId="8">#REF!</definedName>
    <definedName name="DEZEMBRO" localSheetId="0">[51]MAPA!#REF!</definedName>
    <definedName name="DEZEMBRO" localSheetId="16">[51]MAPA!#REF!</definedName>
    <definedName name="DEZEMBRO" localSheetId="18">[51]MAPA!#REF!</definedName>
    <definedName name="DEZEMBRO" localSheetId="7">[51]MAPA!#REF!</definedName>
    <definedName name="DEZEMBRO" localSheetId="8">[51]MAPA!#REF!</definedName>
    <definedName name="df" localSheetId="0">#REF!</definedName>
    <definedName name="df" localSheetId="16">#REF!</definedName>
    <definedName name="df" localSheetId="18">#REF!</definedName>
    <definedName name="df" localSheetId="7">#REF!</definedName>
    <definedName name="df" localSheetId="8">#REF!</definedName>
    <definedName name="DFD" localSheetId="4" hidden="1">{#N/A,#N/A,FALSE,"Aging Summary";#N/A,#N/A,FALSE,"Ratio Analysis";#N/A,#N/A,FALSE,"Test 120 Day Accts";#N/A,#N/A,FALSE,"Tickmarks"}</definedName>
    <definedName name="DFD" localSheetId="6" hidden="1">{#N/A,#N/A,FALSE,"Aging Summary";#N/A,#N/A,FALSE,"Ratio Analysis";#N/A,#N/A,FALSE,"Test 120 Day Accts";#N/A,#N/A,FALSE,"Tickmarks"}</definedName>
    <definedName name="DFD" hidden="1">{#N/A,#N/A,FALSE,"Aging Summary";#N/A,#N/A,FALSE,"Ratio Analysis";#N/A,#N/A,FALSE,"Test 120 Day Accts";#N/A,#N/A,FALSE,"Tickmarks"}</definedName>
    <definedName name="dfdfdfdfdfdfdfddfdfdf" localSheetId="0">[30]RESULT0799!#REF!</definedName>
    <definedName name="dfdfdfdfdfdfdfddfdfdf" localSheetId="16">[30]RESULT0799!#REF!</definedName>
    <definedName name="dfdfdfdfdfdfdfddfdfdf" localSheetId="18">[30]RESULT0799!#REF!</definedName>
    <definedName name="dfdfdfdfdfdfdfddfdfdf" localSheetId="7">[30]RESULT0799!#REF!</definedName>
    <definedName name="dfdfdfdfdfdfdfddfdfdf" localSheetId="8">[30]RESULT0799!#REF!</definedName>
    <definedName name="dff">'[42]Mapa Empréstimos {ppc}'!$O$64</definedName>
    <definedName name="dfh" localSheetId="0">#REF!</definedName>
    <definedName name="dfh" localSheetId="16">#REF!</definedName>
    <definedName name="dfh" localSheetId="18">#REF!</definedName>
    <definedName name="dfh" localSheetId="7">#REF!</definedName>
    <definedName name="dfh" localSheetId="8">#REF!</definedName>
    <definedName name="dflt1">'[69]Customize Your Invoice'!$E$22</definedName>
    <definedName name="dflt2">'[54]Customize Your Invoice'!$E$23</definedName>
    <definedName name="dflt3">'[54]Customize Your Invoice'!$D$24</definedName>
    <definedName name="dflt4">'[69]Customize Your Invoice'!$E$26</definedName>
    <definedName name="dflt5">'[54]Customize Your Invoice'!$E$27</definedName>
    <definedName name="dflt6">'[54]Customize Your Invoice'!$D$28</definedName>
    <definedName name="dflt7">'[54]Customize Your Invoice'!$G$27</definedName>
    <definedName name="DIA" localSheetId="0">#REF!</definedName>
    <definedName name="DIA" localSheetId="16">#REF!</definedName>
    <definedName name="DIA" localSheetId="18">#REF!</definedName>
    <definedName name="DIA" localSheetId="7">#REF!</definedName>
    <definedName name="DIA" localSheetId="8">#REF!</definedName>
    <definedName name="DIA_APLIC" localSheetId="0">#REF!</definedName>
    <definedName name="DIA_APLIC" localSheetId="16">#REF!</definedName>
    <definedName name="DIA_APLIC" localSheetId="18">#REF!</definedName>
    <definedName name="DIA_APLIC" localSheetId="7">#REF!</definedName>
    <definedName name="DIA_APLIC" localSheetId="8">#REF!</definedName>
    <definedName name="DIA_RESG" localSheetId="0">#REF!</definedName>
    <definedName name="DIA_RESG" localSheetId="16">#REF!</definedName>
    <definedName name="DIA_RESG" localSheetId="18">#REF!</definedName>
    <definedName name="DIA_RESG" localSheetId="7">#REF!</definedName>
    <definedName name="DIA_RESG" localSheetId="8">#REF!</definedName>
    <definedName name="DIACUM">[70]PREV!$B$46:$GX$87</definedName>
    <definedName name="DIACUPR">[71]PREV!$B$52:$FN$99</definedName>
    <definedName name="DIACURE">[71]REAL!$B$52:$FN$99</definedName>
    <definedName name="DIAREAL">[71]REAL!$B$3:$FN$50</definedName>
    <definedName name="diareal1">[70]REAL!$B$2:$GX$43</definedName>
    <definedName name="DIASPR">[71]PREV!$B$3:$FN$50</definedName>
    <definedName name="DIFERENÇA" localSheetId="0">#REF!</definedName>
    <definedName name="DIFERENÇA" localSheetId="16">#REF!</definedName>
    <definedName name="DIFERENÇA" localSheetId="18">#REF!</definedName>
    <definedName name="DIFERENÇA" localSheetId="7">#REF!</definedName>
    <definedName name="DIFERENÇA" localSheetId="8">#REF!</definedName>
    <definedName name="DIFERIDO" localSheetId="0">#REF!</definedName>
    <definedName name="DIFERIDO" localSheetId="16">#REF!</definedName>
    <definedName name="DIFERIDO" localSheetId="18">#REF!</definedName>
    <definedName name="DIFERIDO" localSheetId="7">#REF!</definedName>
    <definedName name="DIFERIDO" localSheetId="8">#REF!</definedName>
    <definedName name="Difference" localSheetId="0">#REF!</definedName>
    <definedName name="Difference" localSheetId="16">#REF!</definedName>
    <definedName name="Difference" localSheetId="18">#REF!</definedName>
    <definedName name="Difference" localSheetId="7">#REF!</definedName>
    <definedName name="Difference" localSheetId="8">#REF!</definedName>
    <definedName name="DIFSERVD" localSheetId="0">[72]suporte!#REF!</definedName>
    <definedName name="DIFSERVD" localSheetId="16">[72]suporte!#REF!</definedName>
    <definedName name="DIFSERVD" localSheetId="18">[72]suporte!#REF!</definedName>
    <definedName name="DIFSERVD" localSheetId="7">[72]suporte!#REF!</definedName>
    <definedName name="DIFSERVD" localSheetId="8">[72]suporte!#REF!</definedName>
    <definedName name="DIFSERVO" localSheetId="0">'[72]1)gerenciador'!#REF!</definedName>
    <definedName name="DIFSERVO" localSheetId="16">'[72]1)gerenciador'!#REF!</definedName>
    <definedName name="DIFSERVO" localSheetId="18">'[72]1)gerenciador'!#REF!</definedName>
    <definedName name="DIFSERVO" localSheetId="7">'[72]1)gerenciador'!#REF!</definedName>
    <definedName name="DIFSERVO" localSheetId="8">'[72]1)gerenciador'!#REF!</definedName>
    <definedName name="Diiferança" localSheetId="0">#REF!</definedName>
    <definedName name="Diiferança" localSheetId="16">#REF!</definedName>
    <definedName name="Diiferança" localSheetId="18">#REF!</definedName>
    <definedName name="Diiferança" localSheetId="7">#REF!</definedName>
    <definedName name="Diiferança" localSheetId="8">#REF!</definedName>
    <definedName name="Disaggregations" localSheetId="0">#REF!</definedName>
    <definedName name="Disaggregations" localSheetId="16">#REF!</definedName>
    <definedName name="Disaggregations" localSheetId="18">#REF!</definedName>
    <definedName name="Disaggregations" localSheetId="7">#REF!</definedName>
    <definedName name="Disaggregations" localSheetId="8">#REF!</definedName>
    <definedName name="display_area_2" localSheetId="0">#REF!</definedName>
    <definedName name="display_area_2" localSheetId="16">#REF!</definedName>
    <definedName name="display_area_2" localSheetId="18">#REF!</definedName>
    <definedName name="display_area_2" localSheetId="7">#REF!</definedName>
    <definedName name="display_area_2" localSheetId="8">#REF!</definedName>
    <definedName name="DISTRIB" localSheetId="0">'[3]outros indicadores'!#REF!</definedName>
    <definedName name="DISTRIB" localSheetId="16">'[3]outros indicadores'!#REF!</definedName>
    <definedName name="DISTRIB" localSheetId="18">'[3]outros indicadores'!#REF!</definedName>
    <definedName name="DISTRIB" localSheetId="7">'[3]outros indicadores'!#REF!</definedName>
    <definedName name="DISTRIB" localSheetId="8">'[3]outros indicadores'!#REF!</definedName>
    <definedName name="distribuido" localSheetId="0">#REF!</definedName>
    <definedName name="distribuido" localSheetId="16">#REF!</definedName>
    <definedName name="distribuido" localSheetId="18">#REF!</definedName>
    <definedName name="distribuido" localSheetId="7">#REF!</definedName>
    <definedName name="distribuido" localSheetId="8">#REF!</definedName>
    <definedName name="DIVGRAF1" localSheetId="0">[39]GrafdivB!#REF!</definedName>
    <definedName name="DIVGRAF1" localSheetId="16">[39]GrafdivB!#REF!</definedName>
    <definedName name="DIVGRAF1" localSheetId="18">[39]GrafdivB!#REF!</definedName>
    <definedName name="DIVGRAF1" localSheetId="7">[39]GrafdivB!#REF!</definedName>
    <definedName name="DIVGRAF1" localSheetId="8">[39]GrafdivB!#REF!</definedName>
    <definedName name="divliq" localSheetId="0">#REF!</definedName>
    <definedName name="divliq" localSheetId="16">#REF!</definedName>
    <definedName name="divliq" localSheetId="18">#REF!</definedName>
    <definedName name="divliq" localSheetId="7">#REF!</definedName>
    <definedName name="divliq" localSheetId="8">#REF!</definedName>
    <definedName name="DOAR" localSheetId="18">[73]DOAR!$A$2:$AE$180</definedName>
    <definedName name="doar1" localSheetId="0">'[74]Movimentação Imobilizado'!#REF!</definedName>
    <definedName name="doar1" localSheetId="16">'[74]Movimentação Imobilizado'!#REF!</definedName>
    <definedName name="doar1" localSheetId="18">'[74]Movimentação Imobilizado'!#REF!</definedName>
    <definedName name="doar1" localSheetId="7">'[74]Movimentação Imobilizado'!#REF!</definedName>
    <definedName name="doar1" localSheetId="8">'[74]Movimentação Imobilizado'!#REF!</definedName>
    <definedName name="doar2" localSheetId="18">[75]DOAR!$A$7:$O$87</definedName>
    <definedName name="doars">[76]DOAR!$A$1:$R$81</definedName>
    <definedName name="Dois" localSheetId="0">#REF!</definedName>
    <definedName name="Dois" localSheetId="16">#REF!</definedName>
    <definedName name="Dois" localSheetId="18">#REF!</definedName>
    <definedName name="Dois" localSheetId="7">#REF!</definedName>
    <definedName name="Dois" localSheetId="8">#REF!</definedName>
    <definedName name="Dol_Anal_PL" localSheetId="0">[9]Plan1!#REF!</definedName>
    <definedName name="Dol_Anal_PL" localSheetId="16">[9]Plan1!#REF!</definedName>
    <definedName name="Dol_Anal_PL" localSheetId="18">[9]Plan1!#REF!</definedName>
    <definedName name="Dol_Anal_PL" localSheetId="7">[9]Plan1!#REF!</definedName>
    <definedName name="Dol_Anal_PL" localSheetId="8">[9]Plan1!#REF!</definedName>
    <definedName name="Dol_Anal_plen" localSheetId="0">[9]Plan1!#REF!</definedName>
    <definedName name="Dol_Anal_plen" localSheetId="16">[9]Plan1!#REF!</definedName>
    <definedName name="Dol_Anal_plen" localSheetId="18">[9]Plan1!#REF!</definedName>
    <definedName name="Dol_Anal_plen" localSheetId="7">[9]Plan1!#REF!</definedName>
    <definedName name="Dol_Anal_plen" localSheetId="8">[9]Plan1!#REF!</definedName>
    <definedName name="DOLAR" localSheetId="0">#REF!</definedName>
    <definedName name="DOLAR" localSheetId="16">#REF!</definedName>
    <definedName name="DOLAR" localSheetId="18">#REF!</definedName>
    <definedName name="DOLAR" localSheetId="7">#REF!</definedName>
    <definedName name="DOLAR" localSheetId="8">#REF!</definedName>
    <definedName name="dolar96" localSheetId="0">#REF!</definedName>
    <definedName name="dolar96" localSheetId="16">#REF!</definedName>
    <definedName name="dolar96" localSheetId="18">#REF!</definedName>
    <definedName name="dolar96" localSheetId="7">#REF!</definedName>
    <definedName name="dolar96" localSheetId="8">#REF!</definedName>
    <definedName name="Dolars98" localSheetId="0">#REF!</definedName>
    <definedName name="Dolars98" localSheetId="16">#REF!</definedName>
    <definedName name="Dolars98" localSheetId="18">#REF!</definedName>
    <definedName name="Dolars98" localSheetId="7">#REF!</definedName>
    <definedName name="Dolars98" localSheetId="8">#REF!</definedName>
    <definedName name="Dolars99" localSheetId="0">[34]Consolidate!#REF!</definedName>
    <definedName name="Dolars99" localSheetId="16">[34]Consolidate!#REF!</definedName>
    <definedName name="Dolars99" localSheetId="18">[34]Consolidate!#REF!</definedName>
    <definedName name="Dolars99" localSheetId="7">[34]Consolidate!#REF!</definedName>
    <definedName name="Dolars99" localSheetId="8">[34]Consolidate!#REF!</definedName>
    <definedName name="Dollar_Threshold" localSheetId="0">'[77]PAP Balanço'!#REF!</definedName>
    <definedName name="Dollar_Threshold" localSheetId="16">'[77]PAP Balanço'!#REF!</definedName>
    <definedName name="Dollar_Threshold" localSheetId="18">'[77]PAP Balanço'!#REF!</definedName>
    <definedName name="Dollar_Threshold" localSheetId="7">'[77]PAP Balanço'!#REF!</definedName>
    <definedName name="Dollar_Threshold" localSheetId="8">'[77]PAP Balanço'!#REF!</definedName>
    <definedName name="DORI1" localSheetId="0">#REF!</definedName>
    <definedName name="DORI1" localSheetId="16">#REF!</definedName>
    <definedName name="DORI1" localSheetId="18">#REF!</definedName>
    <definedName name="DORI1" localSheetId="7">#REF!</definedName>
    <definedName name="DORI1" localSheetId="8">#REF!</definedName>
    <definedName name="DORI2" localSheetId="0">#REF!</definedName>
    <definedName name="DORI2" localSheetId="16">#REF!</definedName>
    <definedName name="DORI2" localSheetId="18">#REF!</definedName>
    <definedName name="DORI2" localSheetId="7">#REF!</definedName>
    <definedName name="DORI2" localSheetId="8">#REF!</definedName>
    <definedName name="ds" localSheetId="0">'[78]RES CONS'!#REF!,'[78]RES CONS'!$A$1:$A$65536</definedName>
    <definedName name="ds" localSheetId="16">'[78]RES CONS'!#REF!,'[78]RES CONS'!$A$1:$A$65536</definedName>
    <definedName name="ds" localSheetId="18">'[78]RES CONS'!#REF!,'[78]RES CONS'!$A$1:$A$65536</definedName>
    <definedName name="ds" localSheetId="7">'[78]RES CONS'!#REF!,'[78]RES CONS'!$A$1:$A$65536</definedName>
    <definedName name="ds" localSheetId="8">'[78]RES CONS'!#REF!,'[78]RES CONS'!$A$1:$A$65536</definedName>
    <definedName name="dsds" localSheetId="17" hidden="1">[79]XREF!$A$4</definedName>
    <definedName name="dsds" localSheetId="18" hidden="1">[79]XREF!$A$4</definedName>
    <definedName name="dsds" localSheetId="1" hidden="1">[79]XREF!$A$4</definedName>
    <definedName name="dsds" localSheetId="2" hidden="1">[79]XREF!$A$4</definedName>
    <definedName name="dsds" localSheetId="3" hidden="1">[79]XREF!$A$4</definedName>
    <definedName name="dsds" localSheetId="4" hidden="1">[79]XREF!$A$4</definedName>
    <definedName name="dsds" localSheetId="5" hidden="1">[79]XREF!$A$4</definedName>
    <definedName name="dsds" localSheetId="6" hidden="1">[79]XREF!$A$4</definedName>
    <definedName name="dsds" localSheetId="7" hidden="1">[79]XREF!$A$4</definedName>
    <definedName name="dsds" localSheetId="8" hidden="1">[79]XREF!$A$4</definedName>
    <definedName name="dsds" localSheetId="13" hidden="1">[79]XREF!$A$4</definedName>
    <definedName name="dsdsdsdsdsdssdssd" localSheetId="0">[30]RESULT0799!#REF!</definedName>
    <definedName name="dsdsdsdsdsdssdssd" localSheetId="16">[30]RESULT0799!#REF!</definedName>
    <definedName name="dsdsdsdsdsdssdssd" localSheetId="18">[30]RESULT0799!#REF!</definedName>
    <definedName name="dsdsdsdsdsdssdssd" localSheetId="7">[30]RESULT0799!#REF!</definedName>
    <definedName name="dsdsdsdsdsdssdssd" localSheetId="8">[30]RESULT0799!#REF!</definedName>
    <definedName name="DSF" localSheetId="4" hidden="1">{#N/A,#N/A,FALSE,"IR E CS 1997";#N/A,#N/A,FALSE,"PR ND";#N/A,#N/A,FALSE,"8191";#N/A,#N/A,FALSE,"8383";#N/A,#N/A,FALSE,"MP 1024";#N/A,#N/A,FALSE,"AD_EX_97";#N/A,#N/A,FALSE,"BD 97"}</definedName>
    <definedName name="DSF" localSheetId="6" hidden="1">{#N/A,#N/A,FALSE,"IR E CS 1997";#N/A,#N/A,FALSE,"PR ND";#N/A,#N/A,FALSE,"8191";#N/A,#N/A,FALSE,"8383";#N/A,#N/A,FALSE,"MP 1024";#N/A,#N/A,FALSE,"AD_EX_97";#N/A,#N/A,FALSE,"BD 97"}</definedName>
    <definedName name="DSF" hidden="1">{#N/A,#N/A,FALSE,"IR E CS 1997";#N/A,#N/A,FALSE,"PR ND";#N/A,#N/A,FALSE,"8191";#N/A,#N/A,FALSE,"8383";#N/A,#N/A,FALSE,"MP 1024";#N/A,#N/A,FALSE,"AD_EX_97";#N/A,#N/A,FALSE,"BD 97"}</definedName>
    <definedName name="dsfaf">[28]Lead!$I$1:$I$65536</definedName>
    <definedName name="dsfasdfasfasdfasd" localSheetId="0">[0]!_L1C1:_L800C10</definedName>
    <definedName name="dsfasdfasfasdfasd" localSheetId="16">[0]!_L1C1:_L800C10</definedName>
    <definedName name="dsfasdfasfasdfasd" localSheetId="18">[0]!_L1C1:_L800C10</definedName>
    <definedName name="dsfasdfasfasdfasd" localSheetId="7">[0]!_L1C1:_L800C10</definedName>
    <definedName name="dsfasdfasfasdfasd" localSheetId="8">[0]!_L1C1:_L800C10</definedName>
    <definedName name="dsfaso">[28]Lead!$I$1:$I$32</definedName>
    <definedName name="DT" localSheetId="0">#REF!</definedName>
    <definedName name="DT" localSheetId="16">#REF!</definedName>
    <definedName name="DT" localSheetId="18">#REF!</definedName>
    <definedName name="DT" localSheetId="7">#REF!</definedName>
    <definedName name="DT" localSheetId="8">#REF!</definedName>
    <definedName name="DUPLicatas" localSheetId="0">#REF!</definedName>
    <definedName name="DUPLicatas" localSheetId="16">#REF!</definedName>
    <definedName name="DUPLicatas" localSheetId="18">#REF!</definedName>
    <definedName name="DUPLicatas" localSheetId="7">#REF!</definedName>
    <definedName name="DUPLicatas" localSheetId="8">#REF!</definedName>
    <definedName name="DUPLS.ARECEBER" localSheetId="0">#REF!</definedName>
    <definedName name="DUPLS.ARECEBER" localSheetId="16">#REF!</definedName>
    <definedName name="DUPLS.ARECEBER" localSheetId="18">#REF!</definedName>
    <definedName name="DUPLS.ARECEBER" localSheetId="7">#REF!</definedName>
    <definedName name="DUPLS.ARECEBER" localSheetId="8">#REF!</definedName>
    <definedName name="E">"TV EUCALIPTO"</definedName>
    <definedName name="ee">[27]Links!$H$1:$H$65536</definedName>
    <definedName name="eee" localSheetId="0">#REF!</definedName>
    <definedName name="eee" localSheetId="16">#REF!</definedName>
    <definedName name="eee" localSheetId="18">#REF!</definedName>
    <definedName name="eee" localSheetId="7">#REF!</definedName>
    <definedName name="eee" localSheetId="8">#REF!</definedName>
    <definedName name="eeeeeee" localSheetId="0">#REF!</definedName>
    <definedName name="eeeeeee" localSheetId="16">#REF!</definedName>
    <definedName name="eeeeeee" localSheetId="18">#REF!</definedName>
    <definedName name="eeeeeee" localSheetId="7">#REF!</definedName>
    <definedName name="eeeeeee" localSheetId="8">#REF!</definedName>
    <definedName name="Eliminiçao" localSheetId="18">'14. Luizacred - Carteira Atraso'!Eliminiçao</definedName>
    <definedName name="EMPREST.FUNC." localSheetId="0">#REF!</definedName>
    <definedName name="EMPREST.FUNC." localSheetId="16">#REF!</definedName>
    <definedName name="EMPREST.FUNC." localSheetId="18">#REF!</definedName>
    <definedName name="EMPREST.FUNC." localSheetId="7">#REF!</definedName>
    <definedName name="EMPREST.FUNC." localSheetId="8">#REF!</definedName>
    <definedName name="ENCARGOS98" localSheetId="0">[39]ServDiv!#REF!</definedName>
    <definedName name="ENCARGOS98" localSheetId="16">[39]ServDiv!#REF!</definedName>
    <definedName name="ENCARGOS98" localSheetId="18">[39]ServDiv!#REF!</definedName>
    <definedName name="ENCARGOS98" localSheetId="7">[39]ServDiv!#REF!</definedName>
    <definedName name="ENCARGOS98" localSheetId="8">[39]ServDiv!#REF!</definedName>
    <definedName name="ENCARGOS99" localSheetId="0">[39]ServDiv!#REF!</definedName>
    <definedName name="ENCARGOS99" localSheetId="16">[39]ServDiv!#REF!</definedName>
    <definedName name="ENCARGOS99" localSheetId="18">[39]ServDiv!#REF!</definedName>
    <definedName name="ENCARGOS99" localSheetId="7">[39]ServDiv!#REF!</definedName>
    <definedName name="ENCARGOS99" localSheetId="8">[39]ServDiv!#REF!</definedName>
    <definedName name="ENDEREÇO" localSheetId="0">#REF!</definedName>
    <definedName name="ENDEREÇO" localSheetId="16">#REF!</definedName>
    <definedName name="ENDEREÇO" localSheetId="18">#REF!</definedName>
    <definedName name="ENDEREÇO" localSheetId="7">#REF!</definedName>
    <definedName name="ENDEREÇO" localSheetId="8">#REF!</definedName>
    <definedName name="EnergyProject" localSheetId="0">#REF!</definedName>
    <definedName name="EnergyProject" localSheetId="16">#REF!</definedName>
    <definedName name="EnergyProject" localSheetId="18">#REF!</definedName>
    <definedName name="EnergyProject" localSheetId="7">#REF!</definedName>
    <definedName name="EnergyProject" localSheetId="8">#REF!</definedName>
    <definedName name="Eng_Finishing" localSheetId="0">#REF!</definedName>
    <definedName name="Eng_Finishing" localSheetId="16">#REF!</definedName>
    <definedName name="Eng_Finishing" localSheetId="18">#REF!</definedName>
    <definedName name="Eng_Finishing" localSheetId="7">#REF!</definedName>
    <definedName name="Eng_Finishing" localSheetId="8">#REF!</definedName>
    <definedName name="Eng_General" localSheetId="0">#REF!</definedName>
    <definedName name="Eng_General" localSheetId="16">#REF!</definedName>
    <definedName name="Eng_General" localSheetId="18">#REF!</definedName>
    <definedName name="Eng_General" localSheetId="7">#REF!</definedName>
    <definedName name="Eng_General" localSheetId="8">#REF!</definedName>
    <definedName name="Eng_PM3" localSheetId="0">#REF!</definedName>
    <definedName name="Eng_PM3" localSheetId="16">#REF!</definedName>
    <definedName name="Eng_PM3" localSheetId="18">#REF!</definedName>
    <definedName name="Eng_PM3" localSheetId="7">#REF!</definedName>
    <definedName name="Eng_PM3" localSheetId="8">#REF!</definedName>
    <definedName name="Eng_PM4" localSheetId="0">#REF!</definedName>
    <definedName name="Eng_PM4" localSheetId="16">#REF!</definedName>
    <definedName name="Eng_PM4" localSheetId="18">#REF!</definedName>
    <definedName name="Eng_PM4" localSheetId="7">#REF!</definedName>
    <definedName name="Eng_PM4" localSheetId="8">#REF!</definedName>
    <definedName name="Eng_PM5" localSheetId="0">#REF!</definedName>
    <definedName name="Eng_PM5" localSheetId="16">#REF!</definedName>
    <definedName name="Eng_PM5" localSheetId="18">#REF!</definedName>
    <definedName name="Eng_PM5" localSheetId="7">#REF!</definedName>
    <definedName name="Eng_PM5" localSheetId="8">#REF!</definedName>
    <definedName name="Eng_PM6" localSheetId="0">#REF!</definedName>
    <definedName name="Eng_PM6" localSheetId="16">#REF!</definedName>
    <definedName name="Eng_PM6" localSheetId="18">#REF!</definedName>
    <definedName name="Eng_PM6" localSheetId="7">#REF!</definedName>
    <definedName name="Eng_PM6" localSheetId="8">#REF!</definedName>
    <definedName name="Eng_Pulp" localSheetId="0">#REF!</definedName>
    <definedName name="Eng_Pulp" localSheetId="16">#REF!</definedName>
    <definedName name="Eng_Pulp" localSheetId="18">#REF!</definedName>
    <definedName name="Eng_Pulp" localSheetId="7">#REF!</definedName>
    <definedName name="Eng_Pulp" localSheetId="8">#REF!</definedName>
    <definedName name="Eng_Unidentified" localSheetId="0">#REF!</definedName>
    <definedName name="Eng_Unidentified" localSheetId="16">#REF!</definedName>
    <definedName name="Eng_Unidentified" localSheetId="18">#REF!</definedName>
    <definedName name="Eng_Unidentified" localSheetId="7">#REF!</definedName>
    <definedName name="Eng_Unidentified" localSheetId="8">#REF!</definedName>
    <definedName name="Eng_Utilities" localSheetId="0">#REF!</definedName>
    <definedName name="Eng_Utilities" localSheetId="16">#REF!</definedName>
    <definedName name="Eng_Utilities" localSheetId="18">#REF!</definedName>
    <definedName name="Eng_Utilities" localSheetId="7">#REF!</definedName>
    <definedName name="Eng_Utilities" localSheetId="8">#REF!</definedName>
    <definedName name="ent.cdbh.cdrj">'[17]CUSTO UNIT TRANS_CD RJ'!$T$61</definedName>
    <definedName name="ent.cdbh.cdsp">'[17]CUSTO UNIT TRANS_CD SP'!$T$61</definedName>
    <definedName name="ent.cdbh.porto">'[17]CUSTO UNIT PORTO'!$T$61</definedName>
    <definedName name="ent.cdbh.uag">'[17]CUSTO UNIT UAG'!$T$61</definedName>
    <definedName name="ent.cdbh.ucao">'[17]CUSTO UNIT UCAO'!$T$61</definedName>
    <definedName name="ent.cdrj.cdbh">'[17]CUSTO UNIT TRANS_CD BH'!$T$60</definedName>
    <definedName name="ent.cdrj.cdsp">'[17]CUSTO UNIT TRANS_CD SP'!$T$60</definedName>
    <definedName name="ent.cdrj.porto">'[17]CUSTO UNIT PORTO'!$T$60</definedName>
    <definedName name="ent.cdrj.uag">'[17]CUSTO UNIT UAG'!$T$60</definedName>
    <definedName name="ent.cdrj.ucao">'[17]CUSTO UNIT UCAO'!$T$60</definedName>
    <definedName name="ent.cdsp.cdbh">'[17]CUSTO UNIT TRANS_CD BH'!$T$59</definedName>
    <definedName name="ent.cdsp.cdrj">'[17]CUSTO UNIT TRANS_CD RJ'!$T$59</definedName>
    <definedName name="ent.cdsp.porto">'[17]CUSTO UNIT PORTO'!$T$59</definedName>
    <definedName name="ent.cdsp.uag">'[17]CUSTO UNIT UAG'!$T$59</definedName>
    <definedName name="ent.cdsp.ucao">'[17]CUSTO UNIT UCAO'!$T$59</definedName>
    <definedName name="ent.uag.cdbh">'[17]CUSTO UNIT TRANS_CD BH'!$T$58</definedName>
    <definedName name="ent.uag.cdrj">'[17]CUSTO UNIT TRANS_CD RJ'!$T$58</definedName>
    <definedName name="ent.uag.cdsp">'[17]CUSTO UNIT TRANS_CD SP'!$T$58</definedName>
    <definedName name="ent.uag.porto">'[17]CUSTO UNIT PORTO'!$T$58</definedName>
    <definedName name="ent.uag.ucao">'[17]CUSTO UNIT UCAO'!$T$58</definedName>
    <definedName name="ent.ucao.cdbh">'[17]CUSTO UNIT TRANS_CD BH'!$T$57</definedName>
    <definedName name="ent.ucao.cdrj">'[17]CUSTO UNIT TRANS_CD RJ'!$T$57</definedName>
    <definedName name="ent.ucao.cdsp">'[17]CUSTO UNIT TRANS_CD SP'!$T$57</definedName>
    <definedName name="ent.ucao.porto">'[17]CUSTO UNIT PORTO'!$T$57</definedName>
    <definedName name="ent.ucao.uag">'[17]CUSTO UNIT UAG'!$T$57</definedName>
    <definedName name="Environmental" localSheetId="0">#REF!</definedName>
    <definedName name="Environmental" localSheetId="16">#REF!</definedName>
    <definedName name="Environmental" localSheetId="18">#REF!</definedName>
    <definedName name="Environmental" localSheetId="7">#REF!</definedName>
    <definedName name="Environmental" localSheetId="8">#REF!</definedName>
    <definedName name="EQUIVAL" localSheetId="0">#REF!</definedName>
    <definedName name="EQUIVAL" localSheetId="16">#REF!</definedName>
    <definedName name="EQUIVAL" localSheetId="18">#REF!</definedName>
    <definedName name="EQUIVAL" localSheetId="7">#REF!</definedName>
    <definedName name="EQUIVAL" localSheetId="8">#REF!</definedName>
    <definedName name="EQUIVALENCIA" localSheetId="0">#REF!</definedName>
    <definedName name="EQUIVALENCIA" localSheetId="16">#REF!</definedName>
    <definedName name="EQUIVALENCIA" localSheetId="18">#REF!</definedName>
    <definedName name="EQUIVALENCIA" localSheetId="7">#REF!</definedName>
    <definedName name="EQUIVALENCIA" localSheetId="8">#REF!</definedName>
    <definedName name="er" localSheetId="0">[30]PASSIVO!#REF!</definedName>
    <definedName name="er" localSheetId="16">[30]PASSIVO!#REF!</definedName>
    <definedName name="er" localSheetId="18">[30]PASSIVO!#REF!</definedName>
    <definedName name="er" localSheetId="7">[30]PASSIVO!#REF!</definedName>
    <definedName name="er" localSheetId="8">[30]PASSIVO!#REF!</definedName>
    <definedName name="ererrererererere" localSheetId="0">[30]RESULT0799!#REF!</definedName>
    <definedName name="ererrererererere" localSheetId="16">[30]RESULT0799!#REF!</definedName>
    <definedName name="ererrererererere" localSheetId="18">[30]RESULT0799!#REF!</definedName>
    <definedName name="ererrererererere" localSheetId="7">[30]RESULT0799!#REF!</definedName>
    <definedName name="ererrererererere" localSheetId="8">[30]RESULT0799!#REF!</definedName>
    <definedName name="ESTO" localSheetId="0">#REF!</definedName>
    <definedName name="ESTO" localSheetId="16">#REF!</definedName>
    <definedName name="ESTO" localSheetId="18">#REF!</definedName>
    <definedName name="ESTO" localSheetId="7">#REF!</definedName>
    <definedName name="ESTO" localSheetId="8">#REF!</definedName>
    <definedName name="Estoque_Ativo_Não_Ligadas" localSheetId="0">#REF!</definedName>
    <definedName name="Estoque_Ativo_Não_Ligadas" localSheetId="16">#REF!</definedName>
    <definedName name="Estoque_Ativo_Não_Ligadas" localSheetId="18">#REF!</definedName>
    <definedName name="Estoque_Ativo_Não_Ligadas" localSheetId="7">#REF!</definedName>
    <definedName name="Estoque_Ativo_Não_Ligadas" localSheetId="8">#REF!</definedName>
    <definedName name="ESTOQUES" localSheetId="0">#REF!</definedName>
    <definedName name="ESTOQUES" localSheetId="16">#REF!</definedName>
    <definedName name="ESTOQUES" localSheetId="18">#REF!</definedName>
    <definedName name="ESTOQUES" localSheetId="7">#REF!</definedName>
    <definedName name="ESTOQUES" localSheetId="8">#REF!</definedName>
    <definedName name="ew">[80]RANKING_REGIAO01!$A$1:$B$21</definedName>
    <definedName name="ewr">'[42]Mapa Empréstimos {ppc}'!$X$43</definedName>
    <definedName name="EWRGS" localSheetId="0" hidden="1">'[81]Movim. DOAR (31_12_03)'!#REF!</definedName>
    <definedName name="EWRGS" localSheetId="16" hidden="1">'[81]Movim. DOAR (31_12_03)'!#REF!</definedName>
    <definedName name="EWRGS" localSheetId="18" hidden="1">'[81]Movim. DOAR (31_12_03)'!#REF!</definedName>
    <definedName name="EWRGS" localSheetId="5" hidden="1">'[81]Movim. DOAR (31_12_03)'!#REF!</definedName>
    <definedName name="EWRGS" localSheetId="6" hidden="1">'[81]Movim. DOAR (31_12_03)'!#REF!</definedName>
    <definedName name="EWRGS" localSheetId="7" hidden="1">'[81]Movim. DOAR (31_12_03)'!#REF!</definedName>
    <definedName name="EWRGS" localSheetId="8" hidden="1">'[81]Movim. DOAR (31_12_03)'!#REF!</definedName>
    <definedName name="EWRGS" localSheetId="9" hidden="1">'[81]Movim. DOAR (31_12_03)'!#REF!</definedName>
    <definedName name="EWRGS" localSheetId="10" hidden="1">'[81]Movim. DOAR (31_12_03)'!#REF!</definedName>
    <definedName name="EWRGS" localSheetId="13" hidden="1">'[81]Movim. DOAR (31_12_03)'!#REF!</definedName>
    <definedName name="Expansion" localSheetId="0">#REF!</definedName>
    <definedName name="Expansion" localSheetId="16">#REF!</definedName>
    <definedName name="Expansion" localSheetId="18">#REF!</definedName>
    <definedName name="Expansion" localSheetId="7">#REF!</definedName>
    <definedName name="Expansion" localSheetId="8">#REF!</definedName>
    <definedName name="Expected_balance" localSheetId="0">#REF!</definedName>
    <definedName name="Expected_balance" localSheetId="16">#REF!</definedName>
    <definedName name="Expected_balance" localSheetId="18">#REF!</definedName>
    <definedName name="Expected_balance" localSheetId="7">#REF!</definedName>
    <definedName name="Expected_balance" localSheetId="8">#REF!</definedName>
    <definedName name="EXPO" localSheetId="0">#REF!</definedName>
    <definedName name="EXPO" localSheetId="16">#REF!</definedName>
    <definedName name="EXPO" localSheetId="18">#REF!</definedName>
    <definedName name="EXPO" localSheetId="7">#REF!</definedName>
    <definedName name="EXPO" localSheetId="8">#REF!</definedName>
    <definedName name="Exposto" localSheetId="18">'14. Luizacred - Carteira Atraso'!Exposto</definedName>
    <definedName name="F">"WALBERG"</definedName>
    <definedName name="F_1" localSheetId="0">#REF!</definedName>
    <definedName name="F_1" localSheetId="16">#REF!</definedName>
    <definedName name="F_1" localSheetId="18">#REF!</definedName>
    <definedName name="F_1" localSheetId="7">#REF!</definedName>
    <definedName name="F_1" localSheetId="8">#REF!</definedName>
    <definedName name="F_2" localSheetId="0">#REF!</definedName>
    <definedName name="F_2" localSheetId="16">#REF!</definedName>
    <definedName name="F_2" localSheetId="18">#REF!</definedName>
    <definedName name="F_2" localSheetId="7">#REF!</definedName>
    <definedName name="F_2" localSheetId="8">#REF!</definedName>
    <definedName name="F_3" localSheetId="0">#REF!</definedName>
    <definedName name="F_3" localSheetId="16">#REF!</definedName>
    <definedName name="F_3" localSheetId="18">#REF!</definedName>
    <definedName name="F_3" localSheetId="7">#REF!</definedName>
    <definedName name="F_3" localSheetId="8">#REF!</definedName>
    <definedName name="FATURA" localSheetId="0">#REF!</definedName>
    <definedName name="FATURA" localSheetId="16">#REF!</definedName>
    <definedName name="FATURA" localSheetId="18">#REF!</definedName>
    <definedName name="FATURA" localSheetId="7">#REF!</definedName>
    <definedName name="FATURA" localSheetId="8">#REF!</definedName>
    <definedName name="FB_D_PI" localSheetId="0">#REF!</definedName>
    <definedName name="FB_D_PI" localSheetId="16">#REF!</definedName>
    <definedName name="FB_D_PI" localSheetId="18">#REF!</definedName>
    <definedName name="FB_D_PI" localSheetId="7">#REF!</definedName>
    <definedName name="FB_D_PI" localSheetId="8">#REF!</definedName>
    <definedName name="FB_D_PP" localSheetId="0">#REF!</definedName>
    <definedName name="FB_D_PP" localSheetId="16">#REF!</definedName>
    <definedName name="FB_D_PP" localSheetId="18">#REF!</definedName>
    <definedName name="FB_D_PP" localSheetId="7">#REF!</definedName>
    <definedName name="FB_D_PP" localSheetId="8">#REF!</definedName>
    <definedName name="FB_T_PI" localSheetId="0">#REF!</definedName>
    <definedName name="FB_T_PI" localSheetId="16">#REF!</definedName>
    <definedName name="FB_T_PI" localSheetId="18">#REF!</definedName>
    <definedName name="FB_T_PI" localSheetId="7">#REF!</definedName>
    <definedName name="FB_T_PI" localSheetId="8">#REF!</definedName>
    <definedName name="FB_T_PP" localSheetId="0">#REF!</definedName>
    <definedName name="FB_T_PP" localSheetId="16">#REF!</definedName>
    <definedName name="FB_T_PP" localSheetId="18">#REF!</definedName>
    <definedName name="FB_T_PP" localSheetId="7">#REF!</definedName>
    <definedName name="FB_T_PP" localSheetId="8">#REF!</definedName>
    <definedName name="fd" localSheetId="0">[30]RESULT0799!#REF!</definedName>
    <definedName name="fd" localSheetId="16">[30]RESULT0799!#REF!</definedName>
    <definedName name="fd" localSheetId="18">[30]RESULT0799!#REF!</definedName>
    <definedName name="fd" localSheetId="7">[30]RESULT0799!#REF!</definedName>
    <definedName name="fd" localSheetId="8">[30]RESULT0799!#REF!</definedName>
    <definedName name="fdf" localSheetId="0">#REF!</definedName>
    <definedName name="fdf" localSheetId="16">#REF!</definedName>
    <definedName name="fdf" localSheetId="18">#REF!</definedName>
    <definedName name="fdf" localSheetId="7">#REF!</definedName>
    <definedName name="fdf" localSheetId="8">#REF!</definedName>
    <definedName name="FDP" localSheetId="4" hidden="1">{#N/A,#N/A,FALSE,"IR E CS 1997";#N/A,#N/A,FALSE,"PR ND";#N/A,#N/A,FALSE,"8191";#N/A,#N/A,FALSE,"8383";#N/A,#N/A,FALSE,"MP 1024";#N/A,#N/A,FALSE,"AD_EX_97";#N/A,#N/A,FALSE,"BD 97"}</definedName>
    <definedName name="FDP" localSheetId="6" hidden="1">{#N/A,#N/A,FALSE,"IR E CS 1997";#N/A,#N/A,FALSE,"PR ND";#N/A,#N/A,FALSE,"8191";#N/A,#N/A,FALSE,"8383";#N/A,#N/A,FALSE,"MP 1024";#N/A,#N/A,FALSE,"AD_EX_97";#N/A,#N/A,FALSE,"BD 97"}</definedName>
    <definedName name="FDP" hidden="1">{#N/A,#N/A,FALSE,"IR E CS 1997";#N/A,#N/A,FALSE,"PR ND";#N/A,#N/A,FALSE,"8191";#N/A,#N/A,FALSE,"8383";#N/A,#N/A,FALSE,"MP 1024";#N/A,#N/A,FALSE,"AD_EX_97";#N/A,#N/A,FALSE,"BD 97"}</definedName>
    <definedName name="fdsa">[28]Lead!$Q$2</definedName>
    <definedName name="fdsg" localSheetId="0">#REF!</definedName>
    <definedName name="fdsg" localSheetId="16">#REF!</definedName>
    <definedName name="fdsg" localSheetId="18">#REF!</definedName>
    <definedName name="fdsg" localSheetId="7">#REF!</definedName>
    <definedName name="fdsg" localSheetId="8">#REF!</definedName>
    <definedName name="FECHAR" localSheetId="0">#REF!</definedName>
    <definedName name="FECHAR" localSheetId="16">#REF!</definedName>
    <definedName name="FECHAR" localSheetId="18">#REF!</definedName>
    <definedName name="FECHAR" localSheetId="7">#REF!</definedName>
    <definedName name="FECHAR" localSheetId="8">#REF!</definedName>
    <definedName name="fefe" localSheetId="0">#REF!</definedName>
    <definedName name="fefe" localSheetId="16">#REF!</definedName>
    <definedName name="fefe" localSheetId="18">#REF!</definedName>
    <definedName name="fefe" localSheetId="7">#REF!</definedName>
    <definedName name="fefe" localSheetId="8">#REF!</definedName>
    <definedName name="Fer">[57]Feriados!$B$3:$B$100</definedName>
    <definedName name="feri" localSheetId="0">#REF!</definedName>
    <definedName name="feri" localSheetId="16">#REF!</definedName>
    <definedName name="feri" localSheetId="18">#REF!</definedName>
    <definedName name="feri" localSheetId="7">#REF!</definedName>
    <definedName name="feri" localSheetId="8">#REF!</definedName>
    <definedName name="Feriado">[82]Data!$A$2:$A$522</definedName>
    <definedName name="FERIADOS">[83]FERIADOS!$A$1:$A$103</definedName>
    <definedName name="FÉRIAS" localSheetId="0">#REF!</definedName>
    <definedName name="FÉRIAS" localSheetId="16">#REF!</definedName>
    <definedName name="FÉRIAS" localSheetId="18">#REF!</definedName>
    <definedName name="FÉRIAS" localSheetId="7">#REF!</definedName>
    <definedName name="FÉRIAS" localSheetId="8">#REF!</definedName>
    <definedName name="FEV" localSheetId="0">#REF!</definedName>
    <definedName name="FEV" localSheetId="16">#REF!</definedName>
    <definedName name="FEV" localSheetId="18">#REF!</definedName>
    <definedName name="FEV" localSheetId="7">#REF!</definedName>
    <definedName name="FEV" localSheetId="8">#REF!</definedName>
    <definedName name="FEVEREIRO" localSheetId="0">#REF!</definedName>
    <definedName name="FEVEREIRO" localSheetId="16">#REF!</definedName>
    <definedName name="FEVEREIRO" localSheetId="18">#REF!</definedName>
    <definedName name="FEVEREIRO" localSheetId="7">#REF!</definedName>
    <definedName name="FEVEREIRO" localSheetId="8">#REF!</definedName>
    <definedName name="FEVEREIRO1" localSheetId="0">#REF!</definedName>
    <definedName name="FEVEREIRO1" localSheetId="16">#REF!</definedName>
    <definedName name="FEVEREIRO1" localSheetId="18">#REF!</definedName>
    <definedName name="FEVEREIRO1" localSheetId="7">#REF!</definedName>
    <definedName name="FEVEREIRO1" localSheetId="8">#REF!</definedName>
    <definedName name="ff">[27]Lead!$I$1:$I$389</definedName>
    <definedName name="ffddfdfdfdddfdfdfdfd" localSheetId="0">[30]RESULT0799!#REF!</definedName>
    <definedName name="ffddfdfdfdddfdfdfdfd" localSheetId="16">[30]RESULT0799!#REF!</definedName>
    <definedName name="ffddfdfdfdddfdfdfdfd" localSheetId="18">[30]RESULT0799!#REF!</definedName>
    <definedName name="ffddfdfdfdddfdfdfdfd" localSheetId="7">[30]RESULT0799!#REF!</definedName>
    <definedName name="ffddfdfdfdddfdfdfdfd" localSheetId="8">[30]RESULT0799!#REF!</definedName>
    <definedName name="fff" localSheetId="18">[84]Lead!$I$1:$I$11</definedName>
    <definedName name="fffffffff" localSheetId="0">[30]RESULT0799!#REF!</definedName>
    <definedName name="fffffffff" localSheetId="16">[30]RESULT0799!#REF!</definedName>
    <definedName name="fffffffff" localSheetId="18">[30]RESULT0799!#REF!</definedName>
    <definedName name="fffffffff" localSheetId="7">[30]RESULT0799!#REF!</definedName>
    <definedName name="fffffffff" localSheetId="8">[30]RESULT0799!#REF!</definedName>
    <definedName name="ffffffffffff" localSheetId="0">[30]RESULT0799!#REF!</definedName>
    <definedName name="ffffffffffff" localSheetId="16">[30]RESULT0799!#REF!</definedName>
    <definedName name="ffffffffffff" localSheetId="18">[30]RESULT0799!#REF!</definedName>
    <definedName name="ffffffffffff" localSheetId="7">[30]RESULT0799!#REF!</definedName>
    <definedName name="ffffffffffff" localSheetId="8">[30]RESULT0799!#REF!</definedName>
    <definedName name="fffffffffffffffffffffffffffffffff" localSheetId="0">#REF!</definedName>
    <definedName name="fffffffffffffffffffffffffffffffff" localSheetId="16">#REF!</definedName>
    <definedName name="fffffffffffffffffffffffffffffffff" localSheetId="18">#REF!</definedName>
    <definedName name="fffffffffffffffffffffffffffffffff" localSheetId="7">#REF!</definedName>
    <definedName name="fffffffffffffffffffffffffffffffff" localSheetId="8">#REF!</definedName>
    <definedName name="fffffffffffffffffffffffffffffffffffff" localSheetId="0">[31]RESUL122004!#REF!</definedName>
    <definedName name="fffffffffffffffffffffffffffffffffffff" localSheetId="16">[31]RESUL122004!#REF!</definedName>
    <definedName name="fffffffffffffffffffffffffffffffffffff" localSheetId="18">[31]RESUL122004!#REF!</definedName>
    <definedName name="fffffffffffffffffffffffffffffffffffff" localSheetId="7">[31]RESUL122004!#REF!</definedName>
    <definedName name="fffffffffffffffffffffffffffffffffffff" localSheetId="8">[31]RESUL122004!#REF!</definedName>
    <definedName name="fg" localSheetId="0">#REF!</definedName>
    <definedName name="fg" localSheetId="16">#REF!</definedName>
    <definedName name="fg" localSheetId="18">#REF!</definedName>
    <definedName name="fg" localSheetId="7">#REF!</definedName>
    <definedName name="fg" localSheetId="8">#REF!</definedName>
    <definedName name="fgfgfgfgfgfgfgfgfgfgfgfgff" localSheetId="0">[30]RESULT0799!#REF!</definedName>
    <definedName name="fgfgfgfgfgfgfgfgfgfgfgfgff" localSheetId="16">[30]RESULT0799!#REF!</definedName>
    <definedName name="fgfgfgfgfgfgfgfgfgfgfgfgff" localSheetId="18">[30]RESULT0799!#REF!</definedName>
    <definedName name="fgfgfgfgfgfgfgfgfgfgfgfgff" localSheetId="7">[30]RESULT0799!#REF!</definedName>
    <definedName name="fgfgfgfgfgfgfgfgfgfgfgfgff" localSheetId="8">[30]RESULT0799!#REF!</definedName>
    <definedName name="fichastjlp" localSheetId="0">[85]tjlp!#REF!</definedName>
    <definedName name="fichastjlp" localSheetId="16">[85]tjlp!#REF!</definedName>
    <definedName name="fichastjlp" localSheetId="18">[85]tjlp!#REF!</definedName>
    <definedName name="fichastjlp" localSheetId="7">[85]tjlp!#REF!</definedName>
    <definedName name="fichastjlp" localSheetId="8">[85]tjlp!#REF!</definedName>
    <definedName name="Filtra_mensal" localSheetId="0">#REF!</definedName>
    <definedName name="Filtra_mensal" localSheetId="16">#REF!</definedName>
    <definedName name="Filtra_mensal" localSheetId="18">#REF!</definedName>
    <definedName name="Filtra_mensal" localSheetId="7">#REF!</definedName>
    <definedName name="Filtra_mensal" localSheetId="8">#REF!</definedName>
    <definedName name="FIM" localSheetId="0">#REF!</definedName>
    <definedName name="FIM" localSheetId="16">#REF!</definedName>
    <definedName name="FIM" localSheetId="18">#REF!</definedName>
    <definedName name="FIM" localSheetId="7">#REF!</definedName>
    <definedName name="FIM" localSheetId="8">#REF!</definedName>
    <definedName name="financas">[86]Finança!$B$1:$E$3429</definedName>
    <definedName name="finanças" localSheetId="0">#REF!</definedName>
    <definedName name="finanças" localSheetId="16">#REF!</definedName>
    <definedName name="finanças" localSheetId="18">#REF!</definedName>
    <definedName name="finanças" localSheetId="7">#REF!</definedName>
    <definedName name="finanças" localSheetId="8">#REF!</definedName>
    <definedName name="finanças2" localSheetId="0">#REF!</definedName>
    <definedName name="finanças2" localSheetId="16">#REF!</definedName>
    <definedName name="finanças2" localSheetId="18">#REF!</definedName>
    <definedName name="finanças2" localSheetId="7">#REF!</definedName>
    <definedName name="finanças2" localSheetId="8">#REF!</definedName>
    <definedName name="FINANCEIRA" localSheetId="0">#REF!</definedName>
    <definedName name="FINANCEIRA" localSheetId="16">#REF!</definedName>
    <definedName name="FINANCEIRA" localSheetId="18">#REF!</definedName>
    <definedName name="FINANCEIRA" localSheetId="7">#REF!</definedName>
    <definedName name="FINANCEIRA" localSheetId="8">#REF!</definedName>
    <definedName name="FINANCEIRA_FINA" localSheetId="0">#REF!</definedName>
    <definedName name="FINANCEIRA_FINA" localSheetId="16">#REF!</definedName>
    <definedName name="FINANCEIRA_FINA" localSheetId="18">#REF!</definedName>
    <definedName name="FINANCEIRA_FINA" localSheetId="7">#REF!</definedName>
    <definedName name="FINANCEIRA_FINA" localSheetId="8">#REF!</definedName>
    <definedName name="Financial" localSheetId="0">#REF!</definedName>
    <definedName name="Financial" localSheetId="16">#REF!</definedName>
    <definedName name="Financial" localSheetId="18">#REF!</definedName>
    <definedName name="Financial" localSheetId="7">#REF!</definedName>
    <definedName name="Financial" localSheetId="8">#REF!</definedName>
    <definedName name="FINANCP" localSheetId="0">#REF!</definedName>
    <definedName name="FINANCP" localSheetId="16">#REF!</definedName>
    <definedName name="FINANCP" localSheetId="18">#REF!</definedName>
    <definedName name="FINANCP" localSheetId="7">#REF!</definedName>
    <definedName name="FINANCP" localSheetId="8">#REF!</definedName>
    <definedName name="FINANLP" localSheetId="0">#REF!</definedName>
    <definedName name="FINANLP" localSheetId="16">#REF!</definedName>
    <definedName name="FINANLP" localSheetId="18">#REF!</definedName>
    <definedName name="FINANLP" localSheetId="7">#REF!</definedName>
    <definedName name="FINANLP" localSheetId="8">#REF!</definedName>
    <definedName name="fjjashfja" localSheetId="0" hidden="1">#REF!</definedName>
    <definedName name="fjjashfja" localSheetId="16" hidden="1">#REF!</definedName>
    <definedName name="fjjashfja" localSheetId="18" hidden="1">#REF!</definedName>
    <definedName name="fjjashfja" localSheetId="1" hidden="1">#REF!</definedName>
    <definedName name="fjjashfja" localSheetId="2" hidden="1">#REF!</definedName>
    <definedName name="fjjashfja" localSheetId="3" hidden="1">#REF!</definedName>
    <definedName name="fjjashfja" localSheetId="4" hidden="1">#REF!</definedName>
    <definedName name="fjjashfja" localSheetId="5" hidden="1">#REF!</definedName>
    <definedName name="fjjashfja" localSheetId="6" hidden="1">#REF!</definedName>
    <definedName name="fjjashfja" localSheetId="7" hidden="1">#REF!</definedName>
    <definedName name="fjjashfja" localSheetId="8" hidden="1">#REF!</definedName>
    <definedName name="fjjashfja" localSheetId="9" hidden="1">#REF!</definedName>
    <definedName name="fjjashfja" localSheetId="10" hidden="1">#REF!</definedName>
    <definedName name="fjjashfja" localSheetId="13" hidden="1">#REF!</definedName>
    <definedName name="Flutuação">'[87]Master FIF Flutuação'!$A$1:$AA$83</definedName>
    <definedName name="Flutuação1">'[87]Master FIF Flutuação'!$A$87:$AC$126</definedName>
    <definedName name="FLUXO1998" localSheetId="0">'[39] AnexoOpDiv99'!#REF!</definedName>
    <definedName name="FLUXO1998" localSheetId="16">'[39] AnexoOpDiv99'!#REF!</definedName>
    <definedName name="FLUXO1998" localSheetId="18">'[39] AnexoOpDiv99'!#REF!</definedName>
    <definedName name="FLUXO1998" localSheetId="7">'[39] AnexoOpDiv99'!#REF!</definedName>
    <definedName name="FLUXO1998" localSheetId="8">'[39] AnexoOpDiv99'!#REF!</definedName>
    <definedName name="FLUXO1999" localSheetId="0">'[39] AnexoOpDiv99'!#REF!</definedName>
    <definedName name="FLUXO1999" localSheetId="16">'[39] AnexoOpDiv99'!#REF!</definedName>
    <definedName name="FLUXO1999" localSheetId="18">'[39] AnexoOpDiv99'!#REF!</definedName>
    <definedName name="FLUXO1999" localSheetId="7">'[39] AnexoOpDiv99'!#REF!</definedName>
    <definedName name="FLUXO1999" localSheetId="8">'[39] AnexoOpDiv99'!#REF!</definedName>
    <definedName name="FLUXO98" localSheetId="0">'[39] AnexoOpDiv99'!#REF!</definedName>
    <definedName name="FLUXO98" localSheetId="16">'[39] AnexoOpDiv99'!#REF!</definedName>
    <definedName name="FLUXO98" localSheetId="18">'[39] AnexoOpDiv99'!#REF!</definedName>
    <definedName name="FLUXO98" localSheetId="7">'[39] AnexoOpDiv99'!#REF!</definedName>
    <definedName name="FLUXO98" localSheetId="8">'[39] AnexoOpDiv99'!#REF!</definedName>
    <definedName name="FLUXO99" localSheetId="0">'[39] AnexoOpDiv99'!#REF!</definedName>
    <definedName name="FLUXO99" localSheetId="16">'[39] AnexoOpDiv99'!#REF!</definedName>
    <definedName name="FLUXO99" localSheetId="18">'[39] AnexoOpDiv99'!#REF!</definedName>
    <definedName name="FLUXO99" localSheetId="7">'[39] AnexoOpDiv99'!#REF!</definedName>
    <definedName name="FLUXO99" localSheetId="8">'[39] AnexoOpDiv99'!#REF!</definedName>
    <definedName name="FN_D_PI" localSheetId="0">#REF!</definedName>
    <definedName name="FN_D_PI" localSheetId="16">#REF!</definedName>
    <definedName name="FN_D_PI" localSheetId="18">#REF!</definedName>
    <definedName name="FN_D_PI" localSheetId="7">#REF!</definedName>
    <definedName name="FN_D_PI" localSheetId="8">#REF!</definedName>
    <definedName name="FN_T_PI" localSheetId="0">#REF!</definedName>
    <definedName name="FN_T_PI" localSheetId="16">#REF!</definedName>
    <definedName name="FN_T_PI" localSheetId="18">#REF!</definedName>
    <definedName name="FN_T_PI" localSheetId="7">#REF!</definedName>
    <definedName name="FN_T_PI" localSheetId="8">#REF!</definedName>
    <definedName name="Focused" localSheetId="0">#REF!</definedName>
    <definedName name="Focused" localSheetId="16">#REF!</definedName>
    <definedName name="Focused" localSheetId="18">#REF!</definedName>
    <definedName name="Focused" localSheetId="7">#REF!</definedName>
    <definedName name="Focused" localSheetId="8">#REF!</definedName>
    <definedName name="FOLHA" localSheetId="0">[50]CC!#REF!</definedName>
    <definedName name="FOLHA" localSheetId="16">[50]CC!#REF!</definedName>
    <definedName name="FOLHA" localSheetId="18">[50]CC!#REF!</definedName>
    <definedName name="FOLHA" localSheetId="7">[50]CC!#REF!</definedName>
    <definedName name="FOLHA" localSheetId="8">[50]CC!#REF!</definedName>
    <definedName name="FORMS" localSheetId="0">#REF!</definedName>
    <definedName name="FORMS" localSheetId="16">#REF!</definedName>
    <definedName name="FORMS" localSheetId="18">#REF!</definedName>
    <definedName name="FORMS" localSheetId="7">#REF!</definedName>
    <definedName name="FORMS" localSheetId="8">#REF!</definedName>
    <definedName name="FPS_CPP" localSheetId="0">#REF!</definedName>
    <definedName name="FPS_CPP" localSheetId="16">#REF!</definedName>
    <definedName name="FPS_CPP" localSheetId="18">#REF!</definedName>
    <definedName name="FPS_CPP" localSheetId="7">#REF!</definedName>
    <definedName name="FPS_CPP" localSheetId="8">#REF!</definedName>
    <definedName name="Fra_Table">[88]FRA!$T$5:$AM$26</definedName>
    <definedName name="Fra_table1">[88]FRA!$S$5:$AM$27</definedName>
    <definedName name="FRA1_table">[88]COUPOM!$AA$4:$AB$2000</definedName>
    <definedName name="FRETES" localSheetId="0">#REF!</definedName>
    <definedName name="FRETES" localSheetId="16">#REF!</definedName>
    <definedName name="FRETES" localSheetId="18">#REF!</definedName>
    <definedName name="FRETES" localSheetId="7">#REF!</definedName>
    <definedName name="FRETES" localSheetId="8">#REF!</definedName>
    <definedName name="FRF" localSheetId="0">#REF!</definedName>
    <definedName name="FRF" localSheetId="16">#REF!</definedName>
    <definedName name="FRF" localSheetId="18">#REF!</definedName>
    <definedName name="FRF" localSheetId="7">#REF!</definedName>
    <definedName name="FRF" localSheetId="8">#REF!</definedName>
    <definedName name="FU" localSheetId="0">'[89]Detailed Adjustments'!#REF!</definedName>
    <definedName name="FU" localSheetId="16">'[89]Detailed Adjustments'!#REF!</definedName>
    <definedName name="FU" localSheetId="18">'[89]Detailed Adjustments'!#REF!</definedName>
    <definedName name="FU" localSheetId="7">'[89]Detailed Adjustments'!#REF!</definedName>
    <definedName name="FU" localSheetId="8">'[89]Detailed Adjustments'!#REF!</definedName>
    <definedName name="G">"CANBRAS NET"</definedName>
    <definedName name="G6p1" localSheetId="0">#REF!</definedName>
    <definedName name="G6p1" localSheetId="16">#REF!</definedName>
    <definedName name="G6p1" localSheetId="18">#REF!</definedName>
    <definedName name="G6p1" localSheetId="7">#REF!</definedName>
    <definedName name="G6p1" localSheetId="8">#REF!</definedName>
    <definedName name="gCM" localSheetId="0">#REF!</definedName>
    <definedName name="gCM" localSheetId="16">#REF!</definedName>
    <definedName name="gCM" localSheetId="18">#REF!</definedName>
    <definedName name="gCM" localSheetId="7">#REF!</definedName>
    <definedName name="gCM" localSheetId="8">#REF!</definedName>
    <definedName name="geral" localSheetId="0">#REF!</definedName>
    <definedName name="geral" localSheetId="16">#REF!</definedName>
    <definedName name="geral" localSheetId="18">#REF!</definedName>
    <definedName name="geral" localSheetId="7">#REF!</definedName>
    <definedName name="geral" localSheetId="8">#REF!</definedName>
    <definedName name="gf" localSheetId="0">[30]RESULT0799!#REF!</definedName>
    <definedName name="gf" localSheetId="16">[30]RESULT0799!#REF!</definedName>
    <definedName name="gf" localSheetId="18">[30]RESULT0799!#REF!</definedName>
    <definedName name="gf" localSheetId="7">[30]RESULT0799!#REF!</definedName>
    <definedName name="gf" localSheetId="8">[30]RESULT0799!#REF!</definedName>
    <definedName name="gfgfgfgfgfgfgfgf" localSheetId="0">#REF!</definedName>
    <definedName name="gfgfgfgfgfgfgfgf" localSheetId="16">#REF!</definedName>
    <definedName name="gfgfgfgfgfgfgfgf" localSheetId="18">#REF!</definedName>
    <definedName name="gfgfgfgfgfgfgfgf" localSheetId="7">#REF!</definedName>
    <definedName name="gfgfgfgfgfgfgfgf" localSheetId="8">#REF!</definedName>
    <definedName name="gg">[27]Links!$I$1:$I$65536</definedName>
    <definedName name="GGC" localSheetId="0">#REF!</definedName>
    <definedName name="GGC" localSheetId="16">#REF!</definedName>
    <definedName name="GGC" localSheetId="18">#REF!</definedName>
    <definedName name="GGC" localSheetId="7">#REF!</definedName>
    <definedName name="GGC" localSheetId="8">#REF!</definedName>
    <definedName name="gggg" localSheetId="0">[49]RESULT0799!#REF!</definedName>
    <definedName name="gggg" localSheetId="16">[49]RESULT0799!#REF!</definedName>
    <definedName name="gggg" localSheetId="18">[49]RESULT0799!#REF!</definedName>
    <definedName name="gggg" localSheetId="7">[49]RESULT0799!#REF!</definedName>
    <definedName name="gggg" localSheetId="8">[49]RESULT0799!#REF!</definedName>
    <definedName name="gggggggggggggg" localSheetId="0">[30]RESULT0799!#REF!</definedName>
    <definedName name="gggggggggggggg" localSheetId="16">[30]RESULT0799!#REF!</definedName>
    <definedName name="gggggggggggggg" localSheetId="18">[30]RESULT0799!#REF!</definedName>
    <definedName name="gggggggggggggg" localSheetId="7">[30]RESULT0799!#REF!</definedName>
    <definedName name="gggggggggggggg" localSheetId="8">[30]RESULT0799!#REF!</definedName>
    <definedName name="gggggggggggggggggggggggg" localSheetId="0">#REF!</definedName>
    <definedName name="gggggggggggggggggggggggg" localSheetId="16">#REF!</definedName>
    <definedName name="gggggggggggggggggggggggg" localSheetId="18">#REF!</definedName>
    <definedName name="gggggggggggggggggggggggg" localSheetId="7">#REF!</definedName>
    <definedName name="gggggggggggggggggggggggg" localSheetId="8">#REF!</definedName>
    <definedName name="gggggggggggggggggggggggggg" localSheetId="0">#REF!</definedName>
    <definedName name="gggggggggggggggggggggggggg" localSheetId="16">#REF!</definedName>
    <definedName name="gggggggggggggggggggggggggg" localSheetId="18">#REF!</definedName>
    <definedName name="gggggggggggggggggggggggggg" localSheetId="7">#REF!</definedName>
    <definedName name="gggggggggggggggggggggggggg" localSheetId="8">#REF!</definedName>
    <definedName name="gh" localSheetId="0">#REF!</definedName>
    <definedName name="gh" localSheetId="16">#REF!</definedName>
    <definedName name="gh" localSheetId="18">#REF!</definedName>
    <definedName name="gh" localSheetId="7">#REF!</definedName>
    <definedName name="gh" localSheetId="8">#REF!</definedName>
    <definedName name="ghghghghghghghghghghghgg" localSheetId="0">[31]RESUL122004!#REF!</definedName>
    <definedName name="ghghghghghghghghghghghgg" localSheetId="16">[31]RESUL122004!#REF!</definedName>
    <definedName name="ghghghghghghghghghghghgg" localSheetId="18">[31]RESUL122004!#REF!</definedName>
    <definedName name="ghghghghghghghghghghghgg" localSheetId="7">[31]RESUL122004!#REF!</definedName>
    <definedName name="ghghghghghghghghghghghgg" localSheetId="8">[31]RESUL122004!#REF!</definedName>
    <definedName name="gP" localSheetId="0">#REF!</definedName>
    <definedName name="gP" localSheetId="16">#REF!</definedName>
    <definedName name="gP" localSheetId="18">#REF!</definedName>
    <definedName name="gP" localSheetId="7">#REF!</definedName>
    <definedName name="gP" localSheetId="8">#REF!</definedName>
    <definedName name="Grafico_Prever" localSheetId="0">[90]PREVER!#REF!</definedName>
    <definedName name="Grafico_Prever" localSheetId="16">[90]PREVER!#REF!</definedName>
    <definedName name="Grafico_Prever" localSheetId="18">[90]PREVER!#REF!</definedName>
    <definedName name="Grafico_Prever" localSheetId="7">[90]PREVER!#REF!</definedName>
    <definedName name="Grafico_Prever" localSheetId="8">[90]PREVER!#REF!</definedName>
    <definedName name="Grafico_Seguros" localSheetId="0">[90]SEG!#REF!</definedName>
    <definedName name="Grafico_Seguros" localSheetId="16">[90]SEG!#REF!</definedName>
    <definedName name="Grafico_Seguros" localSheetId="18">[90]SEG!#REF!</definedName>
    <definedName name="Grafico_Seguros" localSheetId="7">[90]SEG!#REF!</definedName>
    <definedName name="Grafico_Seguros" localSheetId="8">[90]SEG!#REF!</definedName>
    <definedName name="Grafico_Unicap" localSheetId="0">[90]UNICAP!#REF!</definedName>
    <definedName name="Grafico_Unicap" localSheetId="16">[90]UNICAP!#REF!</definedName>
    <definedName name="Grafico_Unicap" localSheetId="18">[90]UNICAP!#REF!</definedName>
    <definedName name="Grafico_Unicap" localSheetId="7">[90]UNICAP!#REF!</definedName>
    <definedName name="Grafico_Unicap" localSheetId="8">[90]UNICAP!#REF!</definedName>
    <definedName name="GRANDE" localSheetId="0">#REF!,#REF!,#REF!,#REF!,#REF!,#REF!,#REF!,#REF!,#REF!,#REF!,#REF!,#REF!,#REF!</definedName>
    <definedName name="GRANDE" localSheetId="16">#REF!,#REF!,#REF!,#REF!,#REF!,#REF!,#REF!,#REF!,#REF!,#REF!,#REF!,#REF!,#REF!</definedName>
    <definedName name="GRANDE" localSheetId="18">#REF!,#REF!,#REF!,#REF!,#REF!,#REF!,#REF!,#REF!,#REF!,#REF!,#REF!,#REF!,#REF!</definedName>
    <definedName name="GRANDE" localSheetId="7">#REF!,#REF!,#REF!,#REF!,#REF!,#REF!,#REF!,#REF!,#REF!,#REF!,#REF!,#REF!,#REF!</definedName>
    <definedName name="GRANDE" localSheetId="8">#REF!,#REF!,#REF!,#REF!,#REF!,#REF!,#REF!,#REF!,#REF!,#REF!,#REF!,#REF!,#REF!</definedName>
    <definedName name="grav1" localSheetId="0">#REF!</definedName>
    <definedName name="grav1" localSheetId="16">#REF!</definedName>
    <definedName name="grav1" localSheetId="18">#REF!</definedName>
    <definedName name="grav1" localSheetId="7">#REF!</definedName>
    <definedName name="grav1" localSheetId="8">#REF!</definedName>
    <definedName name="_xlnm.Recorder" localSheetId="0">#REF!</definedName>
    <definedName name="_xlnm.Recorder" localSheetId="16">#REF!</definedName>
    <definedName name="_xlnm.Recorder" localSheetId="17">#REF!</definedName>
    <definedName name="_xlnm.Recorder" localSheetId="18">#REF!</definedName>
    <definedName name="_xlnm.Recorder" localSheetId="5">#REF!</definedName>
    <definedName name="_xlnm.Recorder" localSheetId="6">#REF!</definedName>
    <definedName name="_xlnm.Recorder" localSheetId="7">#REF!</definedName>
    <definedName name="_xlnm.Recorder" localSheetId="8">#REF!</definedName>
    <definedName name="_xlnm.Recorder" localSheetId="13">#REF!</definedName>
    <definedName name="GrpAcct1" hidden="1">"5611"</definedName>
    <definedName name="GrpAcct2" hidden="1">"5612"</definedName>
    <definedName name="GrpLevel" hidden="1">2</definedName>
    <definedName name="GRUPO_1" localSheetId="0">#REF!</definedName>
    <definedName name="GRUPO_1" localSheetId="16">#REF!</definedName>
    <definedName name="GRUPO_1" localSheetId="18">#REF!</definedName>
    <definedName name="GRUPO_1" localSheetId="7">#REF!</definedName>
    <definedName name="GRUPO_1" localSheetId="8">#REF!</definedName>
    <definedName name="GRUPO_2" localSheetId="0">#REF!</definedName>
    <definedName name="GRUPO_2" localSheetId="16">#REF!</definedName>
    <definedName name="GRUPO_2" localSheetId="18">#REF!</definedName>
    <definedName name="GRUPO_2" localSheetId="7">#REF!</definedName>
    <definedName name="GRUPO_2" localSheetId="8">#REF!</definedName>
    <definedName name="GRUPO_3" localSheetId="0">#REF!</definedName>
    <definedName name="GRUPO_3" localSheetId="16">#REF!</definedName>
    <definedName name="GRUPO_3" localSheetId="18">#REF!</definedName>
    <definedName name="GRUPO_3" localSheetId="7">#REF!</definedName>
    <definedName name="GRUPO_3" localSheetId="8">#REF!</definedName>
    <definedName name="GRUPO_4" localSheetId="0">#REF!</definedName>
    <definedName name="GRUPO_4" localSheetId="16">#REF!</definedName>
    <definedName name="GRUPO_4" localSheetId="18">#REF!</definedName>
    <definedName name="GRUPO_4" localSheetId="7">#REF!</definedName>
    <definedName name="GRUPO_4" localSheetId="8">#REF!</definedName>
    <definedName name="GRUPO_5" localSheetId="0">#REF!</definedName>
    <definedName name="GRUPO_5" localSheetId="16">#REF!</definedName>
    <definedName name="GRUPO_5" localSheetId="18">#REF!</definedName>
    <definedName name="GRUPO_5" localSheetId="7">#REF!</definedName>
    <definedName name="GRUPO_5" localSheetId="8">#REF!</definedName>
    <definedName name="GRUPO_6" localSheetId="0">#REF!</definedName>
    <definedName name="GRUPO_6" localSheetId="16">#REF!</definedName>
    <definedName name="GRUPO_6" localSheetId="18">#REF!</definedName>
    <definedName name="GRUPO_6" localSheetId="7">#REF!</definedName>
    <definedName name="GRUPO_6" localSheetId="8">#REF!</definedName>
    <definedName name="GRUPO_7" localSheetId="0">#REF!</definedName>
    <definedName name="GRUPO_7" localSheetId="16">#REF!</definedName>
    <definedName name="GRUPO_7" localSheetId="18">#REF!</definedName>
    <definedName name="GRUPO_7" localSheetId="7">#REF!</definedName>
    <definedName name="GRUPO_7" localSheetId="8">#REF!</definedName>
    <definedName name="GRUPO_8" localSheetId="0">#REF!</definedName>
    <definedName name="GRUPO_8" localSheetId="16">#REF!</definedName>
    <definedName name="GRUPO_8" localSheetId="18">#REF!</definedName>
    <definedName name="GRUPO_8" localSheetId="7">#REF!</definedName>
    <definedName name="GRUPO_8" localSheetId="8">#REF!</definedName>
    <definedName name="guaxupe" localSheetId="0">#REF!</definedName>
    <definedName name="guaxupe" localSheetId="16">#REF!</definedName>
    <definedName name="guaxupe" localSheetId="18">#REF!</definedName>
    <definedName name="guaxupe" localSheetId="7">#REF!</definedName>
    <definedName name="guaxupe" localSheetId="8">#REF!</definedName>
    <definedName name="H">"CANBRAS PARTICIPAÇÕES"</definedName>
    <definedName name="Head" localSheetId="0">#REF!</definedName>
    <definedName name="Head" localSheetId="16">#REF!</definedName>
    <definedName name="Head" localSheetId="18">#REF!</definedName>
    <definedName name="Head" localSheetId="7">#REF!</definedName>
    <definedName name="Head" localSheetId="8">#REF!</definedName>
    <definedName name="Headings" localSheetId="0">#REF!</definedName>
    <definedName name="Headings" localSheetId="16">#REF!</definedName>
    <definedName name="Headings" localSheetId="18">#REF!</definedName>
    <definedName name="Headings" localSheetId="7">#REF!</definedName>
    <definedName name="Headings" localSheetId="8">#REF!</definedName>
    <definedName name="hg" localSheetId="0">[30]RESULT0799!#REF!</definedName>
    <definedName name="hg" localSheetId="16">[30]RESULT0799!#REF!</definedName>
    <definedName name="hg" localSheetId="18">[30]RESULT0799!#REF!</definedName>
    <definedName name="hg" localSheetId="7">[30]RESULT0799!#REF!</definedName>
    <definedName name="hg" localSheetId="8">[30]RESULT0799!#REF!</definedName>
    <definedName name="hgfh" localSheetId="0">'[91]Schroder Small Caps'!#REF!</definedName>
    <definedName name="hgfh" localSheetId="16">'[91]Schroder Small Caps'!#REF!</definedName>
    <definedName name="hgfh" localSheetId="18">'[91]Schroder Small Caps'!#REF!</definedName>
    <definedName name="hgfh" localSheetId="7">'[91]Schroder Small Caps'!#REF!</definedName>
    <definedName name="hgfh" localSheetId="8">'[91]Schroder Small Caps'!#REF!</definedName>
    <definedName name="hghghghghghghghghghghg" localSheetId="0">[30]RESULT0799!#REF!</definedName>
    <definedName name="hghghghghghghghghghghg" localSheetId="16">[30]RESULT0799!#REF!</definedName>
    <definedName name="hghghghghghghghghghghg" localSheetId="18">[30]RESULT0799!#REF!</definedName>
    <definedName name="hghghghghghghghghghghg" localSheetId="7">[30]RESULT0799!#REF!</definedName>
    <definedName name="hghghghghghghghghghghg" localSheetId="8">[30]RESULT0799!#REF!</definedName>
    <definedName name="hh">[27]Lead!$J$1:$J$389</definedName>
    <definedName name="hhhh" localSheetId="4" hidden="1">{#N/A,#N/A,FALSE,"IR E CS 1997";#N/A,#N/A,FALSE,"PR ND";#N/A,#N/A,FALSE,"8191";#N/A,#N/A,FALSE,"8383";#N/A,#N/A,FALSE,"MP 1024";#N/A,#N/A,FALSE,"AD_EX_97";#N/A,#N/A,FALSE,"BD 97"}</definedName>
    <definedName name="hhhh" localSheetId="6" hidden="1">{#N/A,#N/A,FALSE,"IR E CS 1997";#N/A,#N/A,FALSE,"PR ND";#N/A,#N/A,FALSE,"8191";#N/A,#N/A,FALSE,"8383";#N/A,#N/A,FALSE,"MP 1024";#N/A,#N/A,FALSE,"AD_EX_97";#N/A,#N/A,FALSE,"BD 97"}</definedName>
    <definedName name="hhhh" hidden="1">{#N/A,#N/A,FALSE,"IR E CS 1997";#N/A,#N/A,FALSE,"PR ND";#N/A,#N/A,FALSE,"8191";#N/A,#N/A,FALSE,"8383";#N/A,#N/A,FALSE,"MP 1024";#N/A,#N/A,FALSE,"AD_EX_97";#N/A,#N/A,FALSE,"BD 97"}</definedName>
    <definedName name="hhhhh" localSheetId="0">[49]RESULT0799!#REF!</definedName>
    <definedName name="hhhhh" localSheetId="16">[49]RESULT0799!#REF!</definedName>
    <definedName name="hhhhh" localSheetId="18">[49]RESULT0799!#REF!</definedName>
    <definedName name="hhhhh" localSheetId="7">[49]RESULT0799!#REF!</definedName>
    <definedName name="hhhhh" localSheetId="8">[49]RESULT0799!#REF!</definedName>
    <definedName name="hhhhhhhhhhhhhhhhhh" localSheetId="0">[30]RESULT0799!#REF!</definedName>
    <definedName name="hhhhhhhhhhhhhhhhhh" localSheetId="16">[30]RESULT0799!#REF!</definedName>
    <definedName name="hhhhhhhhhhhhhhhhhh" localSheetId="18">[30]RESULT0799!#REF!</definedName>
    <definedName name="hhhhhhhhhhhhhhhhhh" localSheetId="7">[30]RESULT0799!#REF!</definedName>
    <definedName name="hhhhhhhhhhhhhhhhhh" localSheetId="8">[30]RESULT0799!#REF!</definedName>
    <definedName name="hhhhhhhhhhhhhhhhhhgggggggggg" localSheetId="0">#REF!</definedName>
    <definedName name="hhhhhhhhhhhhhhhhhhgggggggggg" localSheetId="16">#REF!</definedName>
    <definedName name="hhhhhhhhhhhhhhhhhhgggggggggg" localSheetId="18">#REF!</definedName>
    <definedName name="hhhhhhhhhhhhhhhhhhgggggggggg" localSheetId="7">#REF!</definedName>
    <definedName name="hhhhhhhhhhhhhhhhhhgggggggggg" localSheetId="8">#REF!</definedName>
    <definedName name="hhhhhhhhhhhhhhhhhhhhhhhhhh" localSheetId="0">[30]RESULT0799!#REF!</definedName>
    <definedName name="hhhhhhhhhhhhhhhhhhhhhhhhhh" localSheetId="16">[30]RESULT0799!#REF!</definedName>
    <definedName name="hhhhhhhhhhhhhhhhhhhhhhhhhh" localSheetId="18">[30]RESULT0799!#REF!</definedName>
    <definedName name="hhhhhhhhhhhhhhhhhhhhhhhhhh" localSheetId="7">[30]RESULT0799!#REF!</definedName>
    <definedName name="hhhhhhhhhhhhhhhhhhhhhhhhhh" localSheetId="8">[30]RESULT0799!#REF!</definedName>
    <definedName name="Historico_Extraord" localSheetId="0">[92]Extraor!#REF!,[92]Extraor!#REF!,[92]Extraor!#REF!,[92]Extraor!#REF!,[92]Extraor!#REF!,[92]Extraor!#REF!,[92]Extraor!#REF!,[92]Extraor!#REF!,[92]Extraor!#REF!,[92]Extraor!#REF!,[92]Extraor!#REF!</definedName>
    <definedName name="Historico_Extraord" localSheetId="16">[92]Extraor!#REF!,[92]Extraor!#REF!,[92]Extraor!#REF!,[92]Extraor!#REF!,[92]Extraor!#REF!,[92]Extraor!#REF!,[92]Extraor!#REF!,[92]Extraor!#REF!,[92]Extraor!#REF!,[92]Extraor!#REF!,[92]Extraor!#REF!</definedName>
    <definedName name="Historico_Extraord" localSheetId="18">[92]Extraor!#REF!,[92]Extraor!#REF!,[92]Extraor!#REF!,[92]Extraor!#REF!,[92]Extraor!#REF!,[92]Extraor!#REF!,[92]Extraor!#REF!,[92]Extraor!#REF!,[92]Extraor!#REF!,[92]Extraor!#REF!,[92]Extraor!#REF!</definedName>
    <definedName name="Historico_Extraord" localSheetId="7">[92]Extraor!#REF!,[92]Extraor!#REF!,[92]Extraor!#REF!,[92]Extraor!#REF!,[92]Extraor!#REF!,[92]Extraor!#REF!,[92]Extraor!#REF!,[92]Extraor!#REF!,[92]Extraor!#REF!,[92]Extraor!#REF!,[92]Extraor!#REF!</definedName>
    <definedName name="Historico_Extraord" localSheetId="8">[92]Extraor!#REF!,[92]Extraor!#REF!,[92]Extraor!#REF!,[92]Extraor!#REF!,[92]Extraor!#REF!,[92]Extraor!#REF!,[92]Extraor!#REF!,[92]Extraor!#REF!,[92]Extraor!#REF!,[92]Extraor!#REF!,[92]Extraor!#REF!</definedName>
    <definedName name="hj" localSheetId="0">[30]RESULT0799!#REF!</definedName>
    <definedName name="hj" localSheetId="16">[30]RESULT0799!#REF!</definedName>
    <definedName name="hj" localSheetId="18">[30]RESULT0799!#REF!</definedName>
    <definedName name="hj" localSheetId="7">[30]RESULT0799!#REF!</definedName>
    <definedName name="hj" localSheetId="8">[30]RESULT0799!#REF!</definedName>
    <definedName name="hjhjhjhjhjhhjhjhjhjhjhjhjhjhjhjhjh" localSheetId="0">[30]RESULT0799!#REF!</definedName>
    <definedName name="hjhjhjhjhjhhjhjhjhjhjhjhjhjhjhjhjh" localSheetId="16">[30]RESULT0799!#REF!</definedName>
    <definedName name="hjhjhjhjhjhhjhjhjhjhjhjhjhjhjhjhjh" localSheetId="18">[30]RESULT0799!#REF!</definedName>
    <definedName name="hjhjhjhjhjhhjhjhjhjhjhjhjhjhjhjhjh" localSheetId="7">[30]RESULT0799!#REF!</definedName>
    <definedName name="hjhjhjhjhjhhjhjhjhjhjhjhjhjhjhjhjh" localSheetId="8">[30]RESULT0799!#REF!</definedName>
    <definedName name="Hoje" localSheetId="0">#REF!</definedName>
    <definedName name="Hoje" localSheetId="16">#REF!</definedName>
    <definedName name="Hoje" localSheetId="18">#REF!</definedName>
    <definedName name="Hoje" localSheetId="7">#REF!</definedName>
    <definedName name="Hoje" localSheetId="8">#REF!</definedName>
    <definedName name="HOT_MONEY" localSheetId="0">#REF!</definedName>
    <definedName name="HOT_MONEY" localSheetId="16">#REF!</definedName>
    <definedName name="HOT_MONEY" localSheetId="18">#REF!</definedName>
    <definedName name="HOT_MONEY" localSheetId="7">#REF!</definedName>
    <definedName name="HOT_MONEY" localSheetId="8">#REF!</definedName>
    <definedName name="hsd" localSheetId="0">'[93]Summary Information'!#REF!</definedName>
    <definedName name="hsd" localSheetId="16">'[93]Summary Information'!#REF!</definedName>
    <definedName name="hsd" localSheetId="18">'[93]Summary Information'!#REF!</definedName>
    <definedName name="hsd" localSheetId="7">'[93]Summary Information'!#REF!</definedName>
    <definedName name="hsd" localSheetId="8">'[93]Summary Information'!#REF!</definedName>
    <definedName name="HTML_CodePage" hidden="1">1252</definedName>
    <definedName name="HTML_Control" localSheetId="18" hidden="1">{"'RESUMO'!$A$1:$H$41"}</definedName>
    <definedName name="HTML_Description" hidden="1">""</definedName>
    <definedName name="HTML_Email" hidden="1">""</definedName>
    <definedName name="HTML_Header" hidden="1">""</definedName>
    <definedName name="HTML_LastUpdate" hidden="1">"11/09/00"</definedName>
    <definedName name="HTML_LineAfter" hidden="1">FALSE</definedName>
    <definedName name="HTML_LineBefore" hidden="1">FALSE</definedName>
    <definedName name="HTML_Name" hidden="1">"Socil Guyomarc'h Ind. Com. Lt"</definedName>
    <definedName name="HTML_OBDlg2" hidden="1">TRUE</definedName>
    <definedName name="HTML_OBDlg4" hidden="1">TRUE</definedName>
    <definedName name="HTML_OS" hidden="1">0</definedName>
    <definedName name="HTML_PathFile" hidden="1">"G:\DAF\FIN\Cesar\S.L.Mata\110900.htm"</definedName>
    <definedName name="HTML_Title" hidden="1">"POSIÇÃO CAIXA"</definedName>
    <definedName name="I">"HORIZON CABLEVISION"</definedName>
    <definedName name="I.R._FEDERAL" localSheetId="0">#REF!</definedName>
    <definedName name="I.R._FEDERAL" localSheetId="16">#REF!</definedName>
    <definedName name="I.R._FEDERAL" localSheetId="18">#REF!</definedName>
    <definedName name="I.R._FEDERAL" localSheetId="7">#REF!</definedName>
    <definedName name="I.R._FEDERAL" localSheetId="8">#REF!</definedName>
    <definedName name="IA" localSheetId="0">#REF!</definedName>
    <definedName name="IA" localSheetId="16">#REF!</definedName>
    <definedName name="IA" localSheetId="18">#REF!</definedName>
    <definedName name="IA" localSheetId="7">#REF!</definedName>
    <definedName name="IA" localSheetId="8">#REF!</definedName>
    <definedName name="IBOVESPA" localSheetId="0">[94]Master!#REF!</definedName>
    <definedName name="IBOVESPA" localSheetId="16">[94]Master!#REF!</definedName>
    <definedName name="IBOVESPA" localSheetId="18">[94]Master!#REF!</definedName>
    <definedName name="IBOVESPA" localSheetId="7">[94]Master!#REF!</definedName>
    <definedName name="IBOVESPA" localSheetId="8">[94]Master!#REF!</definedName>
    <definedName name="idsjf">[28]Lead!$P$1:$P$65536</definedName>
    <definedName name="IFCA1" localSheetId="0">#REF!</definedName>
    <definedName name="IFCA1" localSheetId="16">#REF!</definedName>
    <definedName name="IFCA1" localSheetId="18">#REF!</definedName>
    <definedName name="IFCA1" localSheetId="7">#REF!</definedName>
    <definedName name="IFCA1" localSheetId="8">#REF!</definedName>
    <definedName name="IFCA6" localSheetId="0">#REF!</definedName>
    <definedName name="IFCA6" localSheetId="16">#REF!</definedName>
    <definedName name="IFCA6" localSheetId="18">#REF!</definedName>
    <definedName name="IFCA6" localSheetId="7">#REF!</definedName>
    <definedName name="IFCA6" localSheetId="8">#REF!</definedName>
    <definedName name="IFCA7" localSheetId="0">#REF!</definedName>
    <definedName name="IFCA7" localSheetId="16">#REF!</definedName>
    <definedName name="IFCA7" localSheetId="18">#REF!</definedName>
    <definedName name="IFCA7" localSheetId="7">#REF!</definedName>
    <definedName name="IFCA7" localSheetId="8">#REF!</definedName>
    <definedName name="IFCB6" localSheetId="0">#REF!</definedName>
    <definedName name="IFCB6" localSheetId="16">#REF!</definedName>
    <definedName name="IFCB6" localSheetId="18">#REF!</definedName>
    <definedName name="IFCB6" localSheetId="7">#REF!</definedName>
    <definedName name="IFCB6" localSheetId="8">#REF!</definedName>
    <definedName name="IFCB7" localSheetId="0">#REF!</definedName>
    <definedName name="IFCB7" localSheetId="16">#REF!</definedName>
    <definedName name="IFCB7" localSheetId="18">#REF!</definedName>
    <definedName name="IFCB7" localSheetId="7">#REF!</definedName>
    <definedName name="IFCB7" localSheetId="8">#REF!</definedName>
    <definedName name="IFCB7.1" localSheetId="0">#REF!</definedName>
    <definedName name="IFCB7.1" localSheetId="16">#REF!</definedName>
    <definedName name="IFCB7.1" localSheetId="18">#REF!</definedName>
    <definedName name="IFCB7.1" localSheetId="7">#REF!</definedName>
    <definedName name="IFCB7.1" localSheetId="8">#REF!</definedName>
    <definedName name="ii">[27]Links!$J$1:$J$65536</definedName>
    <definedName name="IMOBILIZA01" localSheetId="0">#REF!</definedName>
    <definedName name="IMOBILIZA01" localSheetId="16">#REF!</definedName>
    <definedName name="IMOBILIZA01" localSheetId="18">#REF!</definedName>
    <definedName name="IMOBILIZA01" localSheetId="7">#REF!</definedName>
    <definedName name="IMOBILIZA01" localSheetId="8">#REF!</definedName>
    <definedName name="IMOBILIZA02" localSheetId="0">#REF!</definedName>
    <definedName name="IMOBILIZA02" localSheetId="16">#REF!</definedName>
    <definedName name="IMOBILIZA02" localSheetId="18">#REF!</definedName>
    <definedName name="IMOBILIZA02" localSheetId="7">#REF!</definedName>
    <definedName name="IMOBILIZA02" localSheetId="8">#REF!</definedName>
    <definedName name="IMOBILIZADO" localSheetId="0">#REF!</definedName>
    <definedName name="IMOBILIZADO" localSheetId="16">#REF!</definedName>
    <definedName name="IMOBILIZADO" localSheetId="18">#REF!</definedName>
    <definedName name="IMOBILIZADO" localSheetId="7">#REF!</definedName>
    <definedName name="IMOBILIZADO" localSheetId="8">#REF!</definedName>
    <definedName name="imp" localSheetId="0">#REF!</definedName>
    <definedName name="imp" localSheetId="16">#REF!</definedName>
    <definedName name="imp" localSheetId="18">#REF!</definedName>
    <definedName name="imp" localSheetId="7">#REF!</definedName>
    <definedName name="imp" localSheetId="8">#REF!</definedName>
    <definedName name="IMPATUAL" localSheetId="0">#REF!</definedName>
    <definedName name="IMPATUAL" localSheetId="16">#REF!</definedName>
    <definedName name="IMPATUAL" localSheetId="18">#REF!</definedName>
    <definedName name="IMPATUAL" localSheetId="7">#REF!</definedName>
    <definedName name="IMPATUAL" localSheetId="8">#REF!</definedName>
    <definedName name="Impostos" localSheetId="0">#REF!</definedName>
    <definedName name="Impostos" localSheetId="16">#REF!</definedName>
    <definedName name="Impostos" localSheetId="18">#REF!</definedName>
    <definedName name="Impostos" localSheetId="7">#REF!</definedName>
    <definedName name="Impostos" localSheetId="8">#REF!</definedName>
    <definedName name="impressão_aux" localSheetId="0">#REF!</definedName>
    <definedName name="impressão_aux" localSheetId="16">#REF!</definedName>
    <definedName name="impressão_aux" localSheetId="18">#REF!</definedName>
    <definedName name="impressão_aux" localSheetId="7">#REF!</definedName>
    <definedName name="impressão_aux" localSheetId="8">#REF!</definedName>
    <definedName name="IMPRIME_BANCO_D" localSheetId="0">#REF!</definedName>
    <definedName name="IMPRIME_BANCO_D" localSheetId="16">#REF!</definedName>
    <definedName name="IMPRIME_BANCO_D" localSheetId="18">#REF!</definedName>
    <definedName name="IMPRIME_BANCO_D" localSheetId="7">#REF!</definedName>
    <definedName name="IMPRIME_BANCO_D" localSheetId="8">#REF!</definedName>
    <definedName name="IMPRIME_RECIBOS" localSheetId="0">#REF!</definedName>
    <definedName name="IMPRIME_RECIBOS" localSheetId="16">#REF!</definedName>
    <definedName name="IMPRIME_RECIBOS" localSheetId="18">#REF!</definedName>
    <definedName name="IMPRIME_RECIBOS" localSheetId="7">#REF!</definedName>
    <definedName name="IMPRIME_RECIBOS" localSheetId="8">#REF!</definedName>
    <definedName name="IMPRIMIR" localSheetId="0">#REF!</definedName>
    <definedName name="IMPRIMIR" localSheetId="16">#REF!</definedName>
    <definedName name="IMPRIMIR" localSheetId="18">#REF!</definedName>
    <definedName name="IMPRIMIR" localSheetId="7">#REF!</definedName>
    <definedName name="IMPRIMIR" localSheetId="8">#REF!</definedName>
    <definedName name="INCENTIVOS" localSheetId="0">#REF!</definedName>
    <definedName name="INCENTIVOS" localSheetId="16">#REF!</definedName>
    <definedName name="INCENTIVOS" localSheetId="18">#REF!</definedName>
    <definedName name="INCENTIVOS" localSheetId="7">#REF!</definedName>
    <definedName name="INCENTIVOS" localSheetId="8">#REF!</definedName>
    <definedName name="incio_comprom" localSheetId="0">#REF!</definedName>
    <definedName name="incio_comprom" localSheetId="16">#REF!</definedName>
    <definedName name="incio_comprom" localSheetId="18">#REF!</definedName>
    <definedName name="incio_comprom" localSheetId="7">#REF!</definedName>
    <definedName name="incio_comprom" localSheetId="8">#REF!</definedName>
    <definedName name="INCOME" localSheetId="0">#REF!</definedName>
    <definedName name="INCOME" localSheetId="16">#REF!</definedName>
    <definedName name="INCOME" localSheetId="18">#REF!</definedName>
    <definedName name="INCOME" localSheetId="7">#REF!</definedName>
    <definedName name="INCOME" localSheetId="8">#REF!</definedName>
    <definedName name="indices" localSheetId="0">#REF!</definedName>
    <definedName name="indices" localSheetId="16">#REF!</definedName>
    <definedName name="indices" localSheetId="18">#REF!</definedName>
    <definedName name="indices" localSheetId="7">#REF!</definedName>
    <definedName name="indices" localSheetId="8">#REF!</definedName>
    <definedName name="INDSERIE">'[16]protestos SP'!$A$1:$F$4</definedName>
    <definedName name="INFOR" localSheetId="0">#REF!</definedName>
    <definedName name="INFOR" localSheetId="16">#REF!</definedName>
    <definedName name="INFOR" localSheetId="18">#REF!</definedName>
    <definedName name="INFOR" localSheetId="7">#REF!</definedName>
    <definedName name="INFOR" localSheetId="8">#REF!</definedName>
    <definedName name="INICIO" localSheetId="0">#REF!</definedName>
    <definedName name="INICIO" localSheetId="16">#REF!</definedName>
    <definedName name="INICIO" localSheetId="18">#REF!</definedName>
    <definedName name="INICIO" localSheetId="7">#REF!</definedName>
    <definedName name="INICIO" localSheetId="8">#REF!</definedName>
    <definedName name="Inicio_comprom" localSheetId="0">#REF!</definedName>
    <definedName name="Inicio_comprom" localSheetId="16">#REF!</definedName>
    <definedName name="Inicio_comprom" localSheetId="18">#REF!</definedName>
    <definedName name="Inicio_comprom" localSheetId="7">#REF!</definedName>
    <definedName name="Inicio_comprom" localSheetId="8">#REF!</definedName>
    <definedName name="initialdate">[9]Plan1!$D$8</definedName>
    <definedName name="INPUT">[82]Data!$C$3:$L$2333</definedName>
    <definedName name="interm_level" localSheetId="0">#REF!</definedName>
    <definedName name="interm_level" localSheetId="16">#REF!</definedName>
    <definedName name="interm_level" localSheetId="18">#REF!</definedName>
    <definedName name="interm_level" localSheetId="7">#REF!</definedName>
    <definedName name="interm_level" localSheetId="8">#REF!</definedName>
    <definedName name="INV" localSheetId="0">#REF!</definedName>
    <definedName name="INV" localSheetId="16">#REF!</definedName>
    <definedName name="INV" localSheetId="18">#REF!</definedName>
    <definedName name="INV" localSheetId="7">#REF!</definedName>
    <definedName name="INV" localSheetId="8">#REF!</definedName>
    <definedName name="INVESCOLIG" localSheetId="0">#REF!</definedName>
    <definedName name="INVESCOLIG" localSheetId="16">#REF!</definedName>
    <definedName name="INVESCOLIG" localSheetId="18">#REF!</definedName>
    <definedName name="INVESCOLIG" localSheetId="7">#REF!</definedName>
    <definedName name="INVESCOLIG" localSheetId="8">#REF!</definedName>
    <definedName name="INVESTIOUTROS" localSheetId="0">#REF!</definedName>
    <definedName name="INVESTIOUTROS" localSheetId="16">#REF!</definedName>
    <definedName name="INVESTIOUTROS" localSheetId="18">#REF!</definedName>
    <definedName name="INVESTIOUTROS" localSheetId="7">#REF!</definedName>
    <definedName name="INVESTIOUTROS" localSheetId="8">#REF!</definedName>
    <definedName name="io" localSheetId="0">#REF!</definedName>
    <definedName name="io" localSheetId="16">#REF!</definedName>
    <definedName name="io" localSheetId="18">#REF!</definedName>
    <definedName name="io" localSheetId="7">#REF!</definedName>
    <definedName name="io" localSheetId="8">#REF!</definedName>
    <definedName name="ioioioioioioioioioioi" localSheetId="0">[30]PASSIVO!#REF!</definedName>
    <definedName name="ioioioioioioioioioioi" localSheetId="16">[30]PASSIVO!#REF!</definedName>
    <definedName name="ioioioioioioioioioioi" localSheetId="18">[30]PASSIVO!#REF!</definedName>
    <definedName name="ioioioioioioioioioioi" localSheetId="7">[30]PASSIVO!#REF!</definedName>
    <definedName name="ioioioioioioioioioioi" localSheetId="8">[30]PASSIVO!#REF!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">#N/A</definedName>
    <definedName name="IRIS" localSheetId="0">[95]Cabos!#REF!</definedName>
    <definedName name="IRIS" localSheetId="16">[95]Cabos!#REF!</definedName>
    <definedName name="IRIS" localSheetId="18">[95]Cabos!#REF!</definedName>
    <definedName name="IRIS" localSheetId="7">[95]Cabos!#REF!</definedName>
    <definedName name="IRIS" localSheetId="8">[95]Cabos!#REF!</definedName>
    <definedName name="IRP">#N/A</definedName>
    <definedName name="IRPG" localSheetId="0">#REF!</definedName>
    <definedName name="IRPG" localSheetId="15">#REF!</definedName>
    <definedName name="IRPG" localSheetId="16">#REF!</definedName>
    <definedName name="IRPG" localSheetId="18">#REF!</definedName>
    <definedName name="IRPG" localSheetId="7">#REF!</definedName>
    <definedName name="IRPG" localSheetId="8">#REF!</definedName>
    <definedName name="IRPJ1" localSheetId="0">#REF!</definedName>
    <definedName name="IRPJ1" localSheetId="16">#REF!</definedName>
    <definedName name="IRPJ1" localSheetId="18">#REF!</definedName>
    <definedName name="IRPJ1" localSheetId="7">#REF!</definedName>
    <definedName name="IRPJ1" localSheetId="8">#REF!</definedName>
    <definedName name="IRPJ2" localSheetId="0">#REF!</definedName>
    <definedName name="IRPJ2" localSheetId="16">#REF!</definedName>
    <definedName name="IRPJ2" localSheetId="18">#REF!</definedName>
    <definedName name="IRPJ2" localSheetId="7">#REF!</definedName>
    <definedName name="IRPJ2" localSheetId="8">#REF!</definedName>
    <definedName name="IRPJ3" localSheetId="0">#REF!</definedName>
    <definedName name="IRPJ3" localSheetId="16">#REF!</definedName>
    <definedName name="IRPJ3" localSheetId="18">#REF!</definedName>
    <definedName name="IRPJ3" localSheetId="7">#REF!</definedName>
    <definedName name="IRPJ3" localSheetId="8">#REF!</definedName>
    <definedName name="IRPJ98" localSheetId="4" hidden="1">{#N/A,#N/A,FALSE,"IR E CS 1997";#N/A,#N/A,FALSE,"PR ND";#N/A,#N/A,FALSE,"8191";#N/A,#N/A,FALSE,"8383";#N/A,#N/A,FALSE,"MP 1024";#N/A,#N/A,FALSE,"AD_EX_97";#N/A,#N/A,FALSE,"BD 97"}</definedName>
    <definedName name="IRPJ98" localSheetId="6" hidden="1">{#N/A,#N/A,FALSE,"IR E CS 1997";#N/A,#N/A,FALSE,"PR ND";#N/A,#N/A,FALSE,"8191";#N/A,#N/A,FALSE,"8383";#N/A,#N/A,FALSE,"MP 1024";#N/A,#N/A,FALSE,"AD_EX_97";#N/A,#N/A,FALSE,"BD 97"}</definedName>
    <definedName name="IRPJ98" hidden="1">{#N/A,#N/A,FALSE,"IR E CS 1997";#N/A,#N/A,FALSE,"PR ND";#N/A,#N/A,FALSE,"8191";#N/A,#N/A,FALSE,"8383";#N/A,#N/A,FALSE,"MP 1024";#N/A,#N/A,FALSE,"AD_EX_97";#N/A,#N/A,FALSE,"BD 97"}</definedName>
    <definedName name="ISP_Profit_and_Loss" localSheetId="0">'[52]Canbras TVA'!#REF!</definedName>
    <definedName name="ISP_Profit_and_Loss" localSheetId="16">'[52]Canbras TVA'!#REF!</definedName>
    <definedName name="ISP_Profit_and_Loss" localSheetId="18">'[52]Canbras TVA'!#REF!</definedName>
    <definedName name="ISP_Profit_and_Loss" localSheetId="7">'[52]Canbras TVA'!#REF!</definedName>
    <definedName name="ISP_Profit_and_Loss" localSheetId="8">'[52]Canbras TVA'!#REF!</definedName>
    <definedName name="ISS" localSheetId="0">#REF!</definedName>
    <definedName name="ISS" localSheetId="16">#REF!</definedName>
    <definedName name="ISS" localSheetId="18">#REF!</definedName>
    <definedName name="ISS" localSheetId="7">#REF!</definedName>
    <definedName name="ISS" localSheetId="8">#REF!</definedName>
    <definedName name="ISUDFHISDUF" hidden="1">'[28]Mapa Empréstimos {ppc}'!$P$42</definedName>
    <definedName name="Itau" localSheetId="0">#REF!</definedName>
    <definedName name="Itau" localSheetId="16">#REF!</definedName>
    <definedName name="Itau" localSheetId="18">#REF!</definedName>
    <definedName name="Itau" localSheetId="7">#REF!</definedName>
    <definedName name="Itau" localSheetId="8">#REF!</definedName>
    <definedName name="iu">[96]Links!$D$1:$D$65536</definedName>
    <definedName name="j" localSheetId="0">#REF!</definedName>
    <definedName name="j" localSheetId="16">#REF!</definedName>
    <definedName name="j" localSheetId="18">#REF!</definedName>
    <definedName name="j" localSheetId="7">#REF!</definedName>
    <definedName name="j" localSheetId="8">#REF!</definedName>
    <definedName name="JAN" localSheetId="0">#REF!</definedName>
    <definedName name="JAN" localSheetId="16">#REF!</definedName>
    <definedName name="JAN" localSheetId="18">#REF!</definedName>
    <definedName name="JAN" localSheetId="7">#REF!</definedName>
    <definedName name="JAN" localSheetId="8">#REF!</definedName>
    <definedName name="JAN_A_MAIO_99" localSheetId="0">#REF!</definedName>
    <definedName name="JAN_A_MAIO_99" localSheetId="16">#REF!</definedName>
    <definedName name="JAN_A_MAIO_99" localSheetId="18">#REF!</definedName>
    <definedName name="JAN_A_MAIO_99" localSheetId="7">#REF!</definedName>
    <definedName name="JAN_A_MAIO_99" localSheetId="8">#REF!</definedName>
    <definedName name="Janeiro" localSheetId="0">#REF!</definedName>
    <definedName name="Janeiro" localSheetId="16">#REF!</definedName>
    <definedName name="Janeiro" localSheetId="18">#REF!</definedName>
    <definedName name="Janeiro" localSheetId="7">#REF!</definedName>
    <definedName name="Janeiro" localSheetId="8">#REF!</definedName>
    <definedName name="JANEIRO1" localSheetId="0">#REF!</definedName>
    <definedName name="JANEIRO1" localSheetId="16">#REF!</definedName>
    <definedName name="JANEIRO1" localSheetId="18">#REF!</definedName>
    <definedName name="JANEIRO1" localSheetId="7">#REF!</definedName>
    <definedName name="JANEIRO1" localSheetId="8">#REF!</definedName>
    <definedName name="jh" localSheetId="0">[30]RESULT0799!#REF!</definedName>
    <definedName name="jh" localSheetId="16">[30]RESULT0799!#REF!</definedName>
    <definedName name="jh" localSheetId="18">[30]RESULT0799!#REF!</definedName>
    <definedName name="jh" localSheetId="7">[30]RESULT0799!#REF!</definedName>
    <definedName name="jh" localSheetId="8">[30]RESULT0799!#REF!</definedName>
    <definedName name="jj">[27]Lead!$K$1:$K$389</definedName>
    <definedName name="jjjj" localSheetId="0">#REF!</definedName>
    <definedName name="jjjj" localSheetId="16">#REF!</definedName>
    <definedName name="jjjj" localSheetId="18">#REF!</definedName>
    <definedName name="jjjj" localSheetId="7">#REF!</definedName>
    <definedName name="jjjj" localSheetId="8">#REF!</definedName>
    <definedName name="jjjjjj" localSheetId="0">[49]RESULT0799!#REF!</definedName>
    <definedName name="jjjjjj" localSheetId="16">[49]RESULT0799!#REF!</definedName>
    <definedName name="jjjjjj" localSheetId="18">[49]RESULT0799!#REF!</definedName>
    <definedName name="jjjjjj" localSheetId="7">[49]RESULT0799!#REF!</definedName>
    <definedName name="jjjjjj" localSheetId="8">[49]RESULT0799!#REF!</definedName>
    <definedName name="jjjjjjjjjjjjjjjjjjjjjjjjjj" localSheetId="0">[30]RESULT0799!#REF!</definedName>
    <definedName name="jjjjjjjjjjjjjjjjjjjjjjjjjj" localSheetId="16">[30]RESULT0799!#REF!</definedName>
    <definedName name="jjjjjjjjjjjjjjjjjjjjjjjjjj" localSheetId="18">[30]RESULT0799!#REF!</definedName>
    <definedName name="jjjjjjjjjjjjjjjjjjjjjjjjjj" localSheetId="7">[30]RESULT0799!#REF!</definedName>
    <definedName name="jjjjjjjjjjjjjjjjjjjjjjjjjj" localSheetId="8">[30]RESULT0799!#REF!</definedName>
    <definedName name="jjjjjjjjjjjjjjjjjjjjjjjjjjjjjjjjjjjjjjjjjjjjjjj" localSheetId="0">#REF!</definedName>
    <definedName name="jjjjjjjjjjjjjjjjjjjjjjjjjjjjjjjjjjjjjjjjjjjjjjj" localSheetId="16">#REF!</definedName>
    <definedName name="jjjjjjjjjjjjjjjjjjjjjjjjjjjjjjjjjjjjjjjjjjjjjjj" localSheetId="18">#REF!</definedName>
    <definedName name="jjjjjjjjjjjjjjjjjjjjjjjjjjjjjjjjjjjjjjjjjjjjjjj" localSheetId="7">#REF!</definedName>
    <definedName name="jjjjjjjjjjjjjjjjjjjjjjjjjjjjjjjjjjjjjjjjjjjjjjj" localSheetId="8">#REF!</definedName>
    <definedName name="jk" localSheetId="0">#REF!</definedName>
    <definedName name="jk" localSheetId="16">#REF!</definedName>
    <definedName name="jk" localSheetId="18">#REF!</definedName>
    <definedName name="jk" localSheetId="7">#REF!</definedName>
    <definedName name="jk" localSheetId="8">#REF!</definedName>
    <definedName name="jn">[96]Links!$K$9</definedName>
    <definedName name="jsdasi">[28]Lead!$B$1:$B$65536</definedName>
    <definedName name="JUDICIAIS" localSheetId="0">#REF!</definedName>
    <definedName name="JUDICIAIS" localSheetId="16">#REF!</definedName>
    <definedName name="JUDICIAIS" localSheetId="18">#REF!</definedName>
    <definedName name="JUDICIAIS" localSheetId="7">#REF!</definedName>
    <definedName name="JUDICIAIS" localSheetId="8">#REF!</definedName>
    <definedName name="JUL" localSheetId="0">#REF!</definedName>
    <definedName name="JUL" localSheetId="16">#REF!</definedName>
    <definedName name="JUL" localSheetId="18">#REF!</definedName>
    <definedName name="JUL" localSheetId="7">#REF!</definedName>
    <definedName name="JUL" localSheetId="8">#REF!</definedName>
    <definedName name="Julho" localSheetId="0">#REF!</definedName>
    <definedName name="Julho" localSheetId="16">#REF!</definedName>
    <definedName name="Julho" localSheetId="18">#REF!</definedName>
    <definedName name="Julho" localSheetId="7">#REF!</definedName>
    <definedName name="Julho" localSheetId="8">#REF!</definedName>
    <definedName name="JUN" localSheetId="0">#REF!</definedName>
    <definedName name="JUN" localSheetId="16">#REF!</definedName>
    <definedName name="JUN" localSheetId="18">#REF!</definedName>
    <definedName name="JUN" localSheetId="7">#REF!</definedName>
    <definedName name="JUN" localSheetId="8">#REF!</definedName>
    <definedName name="Junho" localSheetId="0">#REF!</definedName>
    <definedName name="Junho" localSheetId="16">#REF!</definedName>
    <definedName name="Junho" localSheetId="18">#REF!</definedName>
    <definedName name="Junho" localSheetId="7">#REF!</definedName>
    <definedName name="Junho" localSheetId="8">#REF!</definedName>
    <definedName name="K" localSheetId="4">{#N/A,#N/A,FALSE,"Aging Summary";#N/A,#N/A,FALSE,"Ratio Analysis";#N/A,#N/A,FALSE,"Test 120 Day Accts";#N/A,#N/A,FALSE,"Tickmarks"}</definedName>
    <definedName name="K" localSheetId="6">{#N/A,#N/A,FALSE,"Aging Summary";#N/A,#N/A,FALSE,"Ratio Analysis";#N/A,#N/A,FALSE,"Test 120 Day Accts";#N/A,#N/A,FALSE,"Tickmarks"}</definedName>
    <definedName name="K">{#N/A,#N/A,FALSE,"Aging Summary";#N/A,#N/A,FALSE,"Ratio Analysis";#N/A,#N/A,FALSE,"Test 120 Day Accts";#N/A,#N/A,FALSE,"Tickmarks"}</definedName>
    <definedName name="kdkji">[28]Lead!$L$32</definedName>
    <definedName name="kj" localSheetId="0">[30]RESULT0799!#REF!</definedName>
    <definedName name="kj" localSheetId="16">[30]RESULT0799!#REF!</definedName>
    <definedName name="kj" localSheetId="18">[30]RESULT0799!#REF!</definedName>
    <definedName name="kj" localSheetId="7">[30]RESULT0799!#REF!</definedName>
    <definedName name="kj" localSheetId="8">[30]RESULT0799!#REF!</definedName>
    <definedName name="kk">[27]Links!$K$1:$K$65536</definedName>
    <definedName name="kkkkkk" localSheetId="0">#REF!</definedName>
    <definedName name="kkkkkk" localSheetId="16">#REF!</definedName>
    <definedName name="kkkkkk" localSheetId="18">#REF!</definedName>
    <definedName name="kkkkkk" localSheetId="7">#REF!</definedName>
    <definedName name="kkkkkk" localSheetId="8">#REF!</definedName>
    <definedName name="kkkkkkkkkkkkk" localSheetId="0">[49]RESULT0799!#REF!</definedName>
    <definedName name="kkkkkkkkkkkkk" localSheetId="16">[49]RESULT0799!#REF!</definedName>
    <definedName name="kkkkkkkkkkkkk" localSheetId="18">[49]RESULT0799!#REF!</definedName>
    <definedName name="kkkkkkkkkkkkk" localSheetId="7">[49]RESULT0799!#REF!</definedName>
    <definedName name="kkkkkkkkkkkkk" localSheetId="8">[49]RESULT0799!#REF!</definedName>
    <definedName name="kkkkkkkkkkkkkkkkkkkk" localSheetId="0">#REF!,#REF!</definedName>
    <definedName name="kkkkkkkkkkkkkkkkkkkk" localSheetId="16">#REF!,#REF!</definedName>
    <definedName name="kkkkkkkkkkkkkkkkkkkk" localSheetId="18">#REF!,#REF!</definedName>
    <definedName name="kkkkkkkkkkkkkkkkkkkk" localSheetId="7">#REF!,#REF!</definedName>
    <definedName name="kkkkkkkkkkkkkkkkkkkk" localSheetId="8">#REF!,#REF!</definedName>
    <definedName name="kkkkkkkkkkkkkkkkkkkkkkkkkkkkkkkkkk" localSheetId="0">[30]PASSIVO!#REF!</definedName>
    <definedName name="kkkkkkkkkkkkkkkkkkkkkkkkkkkkkkkkkk" localSheetId="16">[30]PASSIVO!#REF!</definedName>
    <definedName name="kkkkkkkkkkkkkkkkkkkkkkkkkkkkkkkkkk" localSheetId="18">[30]PASSIVO!#REF!</definedName>
    <definedName name="kkkkkkkkkkkkkkkkkkkkkkkkkkkkkkkkkk" localSheetId="7">[30]PASSIVO!#REF!</definedName>
    <definedName name="kkkkkkkkkkkkkkkkkkkkkkkkkkkkkkkkkk" localSheetId="8">[30]PASSIVO!#REF!</definedName>
    <definedName name="kl" localSheetId="0">[30]PASSIVO!#REF!</definedName>
    <definedName name="kl" localSheetId="16">[30]PASSIVO!#REF!</definedName>
    <definedName name="kl" localSheetId="18">[30]PASSIVO!#REF!</definedName>
    <definedName name="kl" localSheetId="7">[30]PASSIVO!#REF!</definedName>
    <definedName name="kl" localSheetId="8">[30]PASSIVO!#REF!</definedName>
    <definedName name="klklklklkklklklklklklklk" localSheetId="0">[30]RESULT0799!#REF!</definedName>
    <definedName name="klklklklkklklklklklklklk" localSheetId="16">[30]RESULT0799!#REF!</definedName>
    <definedName name="klklklklkklklklklklklklk" localSheetId="18">[30]RESULT0799!#REF!</definedName>
    <definedName name="klklklklkklklklklklklklk" localSheetId="7">[30]RESULT0799!#REF!</definedName>
    <definedName name="klklklklkklklklklklklklk" localSheetId="8">[30]RESULT0799!#REF!</definedName>
    <definedName name="L." localSheetId="0">#REF!</definedName>
    <definedName name="L." localSheetId="16">#REF!</definedName>
    <definedName name="L." localSheetId="18">#REF!</definedName>
    <definedName name="L." localSheetId="7">#REF!</definedName>
    <definedName name="L." localSheetId="8">#REF!</definedName>
    <definedName name="L_" localSheetId="0">#REF!</definedName>
    <definedName name="L_" localSheetId="16">#REF!</definedName>
    <definedName name="L_" localSheetId="18">#REF!</definedName>
    <definedName name="L_" localSheetId="7">#REF!</definedName>
    <definedName name="L_" localSheetId="8">#REF!</definedName>
    <definedName name="L_Adjust">[40]Links!$H$1:$H$65536</definedName>
    <definedName name="L_age_tol">[97]Links!$G$1:$G$65536</definedName>
    <definedName name="L_AJE_Tot">[40]Links!$G$1:$G$65536</definedName>
    <definedName name="L_CY_Beg">[40]Links!$F$1:$F$65536</definedName>
    <definedName name="L_CY_End">[40]Links!$J$1:$J$65536</definedName>
    <definedName name="L_PY_End">[40]Links!$K$1:$K$65536</definedName>
    <definedName name="L_RJE_Tot">[40]Links!$I$1:$I$65536</definedName>
    <definedName name="LANC" localSheetId="0">#REF!</definedName>
    <definedName name="LANC" localSheetId="16">#REF!</definedName>
    <definedName name="LANC" localSheetId="18">#REF!</definedName>
    <definedName name="LANC" localSheetId="7">#REF!</definedName>
    <definedName name="LANC" localSheetId="8">#REF!</definedName>
    <definedName name="LandAcquisition" localSheetId="0">#REF!</definedName>
    <definedName name="LandAcquisition" localSheetId="16">#REF!</definedName>
    <definedName name="LandAcquisition" localSheetId="18">#REF!</definedName>
    <definedName name="LandAcquisition" localSheetId="7">#REF!</definedName>
    <definedName name="LandAcquisition" localSheetId="8">#REF!</definedName>
    <definedName name="LG" localSheetId="4" hidden="1">{#N/A,#N/A,FALSE,"Aging Summary";#N/A,#N/A,FALSE,"Ratio Analysis";#N/A,#N/A,FALSE,"Test 120 Day Accts";#N/A,#N/A,FALSE,"Tickmarks"}</definedName>
    <definedName name="LG" localSheetId="6" hidden="1">{#N/A,#N/A,FALSE,"Aging Summary";#N/A,#N/A,FALSE,"Ratio Analysis";#N/A,#N/A,FALSE,"Test 120 Day Accts";#N/A,#N/A,FALSE,"Tickmarks"}</definedName>
    <definedName name="LG" hidden="1">{#N/A,#N/A,FALSE,"Aging Summary";#N/A,#N/A,FALSE,"Ratio Analysis";#N/A,#N/A,FALSE,"Test 120 Day Accts";#N/A,#N/A,FALSE,"Tickmarks"}</definedName>
    <definedName name="LGE" localSheetId="4" hidden="1">{#N/A,#N/A,FALSE,"IR E CS 1997";#N/A,#N/A,FALSE,"PR ND";#N/A,#N/A,FALSE,"8191";#N/A,#N/A,FALSE,"8383";#N/A,#N/A,FALSE,"MP 1024";#N/A,#N/A,FALSE,"AD_EX_97";#N/A,#N/A,FALSE,"BD 97"}</definedName>
    <definedName name="LGE" localSheetId="6" hidden="1">{#N/A,#N/A,FALSE,"IR E CS 1997";#N/A,#N/A,FALSE,"PR ND";#N/A,#N/A,FALSE,"8191";#N/A,#N/A,FALSE,"8383";#N/A,#N/A,FALSE,"MP 1024";#N/A,#N/A,FALSE,"AD_EX_97";#N/A,#N/A,FALSE,"BD 97"}</definedName>
    <definedName name="LGE" hidden="1">{#N/A,#N/A,FALSE,"IR E CS 1997";#N/A,#N/A,FALSE,"PR ND";#N/A,#N/A,FALSE,"8191";#N/A,#N/A,FALSE,"8383";#N/A,#N/A,FALSE,"MP 1024";#N/A,#N/A,FALSE,"AD_EX_97";#N/A,#N/A,FALSE,"BD 97"}</definedName>
    <definedName name="Liabilities" localSheetId="18">'14. Luizacred - Carteira Atraso'!Liabilities</definedName>
    <definedName name="LIANA" localSheetId="0">#REF!</definedName>
    <definedName name="LIANA" localSheetId="16">#REF!</definedName>
    <definedName name="LIANA" localSheetId="18">#REF!</definedName>
    <definedName name="LIANA" localSheetId="7">#REF!</definedName>
    <definedName name="LIANA" localSheetId="8">#REF!</definedName>
    <definedName name="LIBA1" localSheetId="0">#REF!</definedName>
    <definedName name="LIBA1" localSheetId="16">#REF!</definedName>
    <definedName name="LIBA1" localSheetId="18">#REF!</definedName>
    <definedName name="LIBA1" localSheetId="7">#REF!</definedName>
    <definedName name="LIBA1" localSheetId="8">#REF!</definedName>
    <definedName name="Libor" localSheetId="0">#REF!</definedName>
    <definedName name="Libor" localSheetId="16">#REF!</definedName>
    <definedName name="Libor" localSheetId="18">#REF!</definedName>
    <definedName name="Libor" localSheetId="7">#REF!</definedName>
    <definedName name="Libor" localSheetId="8">#REF!</definedName>
    <definedName name="LIUHSDFKJG" hidden="1">1</definedName>
    <definedName name="LIXO" localSheetId="0">[95]Cabos!#REF!</definedName>
    <definedName name="LIXO" localSheetId="16">[95]Cabos!#REF!</definedName>
    <definedName name="LIXO" localSheetId="18">[95]Cabos!#REF!</definedName>
    <definedName name="LIXO" localSheetId="7">[95]Cabos!#REF!</definedName>
    <definedName name="LIXO" localSheetId="8">[95]Cabos!#REF!</definedName>
    <definedName name="lk" localSheetId="0">#REF!</definedName>
    <definedName name="lk" localSheetId="16">#REF!</definedName>
    <definedName name="lk" localSheetId="18">#REF!</definedName>
    <definedName name="lk" localSheetId="7">#REF!</definedName>
    <definedName name="lk" localSheetId="8">#REF!</definedName>
    <definedName name="ll">[27]Lead!$M$1:$M$389</definedName>
    <definedName name="llllllllll" localSheetId="0">[49]RESULT0799!#REF!</definedName>
    <definedName name="llllllllll" localSheetId="16">[49]RESULT0799!#REF!</definedName>
    <definedName name="llllllllll" localSheetId="18">[49]RESULT0799!#REF!</definedName>
    <definedName name="llllllllll" localSheetId="7">[49]RESULT0799!#REF!</definedName>
    <definedName name="llllllllll" localSheetId="8">[49]RESULT0799!#REF!</definedName>
    <definedName name="lllllllllllllllllllllllllllllllll" localSheetId="0">[30]RESULT0799!#REF!</definedName>
    <definedName name="lllllllllllllllllllllllllllllllll" localSheetId="16">[30]RESULT0799!#REF!</definedName>
    <definedName name="lllllllllllllllllllllllllllllllll" localSheetId="18">[30]RESULT0799!#REF!</definedName>
    <definedName name="lllllllllllllllllllllllllllllllll" localSheetId="7">[30]RESULT0799!#REF!</definedName>
    <definedName name="lllllllllllllllllllllllllllllllll" localSheetId="8">[30]RESULT0799!#REF!</definedName>
    <definedName name="LO_D_PI" localSheetId="0">#REF!</definedName>
    <definedName name="LO_D_PI" localSheetId="16">#REF!</definedName>
    <definedName name="LO_D_PI" localSheetId="18">#REF!</definedName>
    <definedName name="LO_D_PI" localSheetId="7">#REF!</definedName>
    <definedName name="LO_D_PI" localSheetId="8">#REF!</definedName>
    <definedName name="LO_T_PI" localSheetId="0">#REF!</definedName>
    <definedName name="LO_T_PI" localSheetId="16">#REF!</definedName>
    <definedName name="LO_T_PI" localSheetId="18">#REF!</definedName>
    <definedName name="LO_T_PI" localSheetId="7">#REF!</definedName>
    <definedName name="LO_T_PI" localSheetId="8">#REF!</definedName>
    <definedName name="LOANCSROUTE" localSheetId="0">#REF!</definedName>
    <definedName name="LOANCSROUTE" localSheetId="16">#REF!</definedName>
    <definedName name="LOANCSROUTE" localSheetId="18">#REF!</definedName>
    <definedName name="LOANCSROUTE" localSheetId="7">#REF!</definedName>
    <definedName name="LOANCSROUTE" localSheetId="8">#REF!</definedName>
    <definedName name="LOANCSROUTEJUROS" localSheetId="0">#REF!</definedName>
    <definedName name="LOANCSROUTEJUROS" localSheetId="16">#REF!</definedName>
    <definedName name="LOANCSROUTEJUROS" localSheetId="18">#REF!</definedName>
    <definedName name="LOANCSROUTEJUROS" localSheetId="7">#REF!</definedName>
    <definedName name="LOANCSROUTEJUROS" localSheetId="8">#REF!</definedName>
    <definedName name="lote1" localSheetId="0">#REF!</definedName>
    <definedName name="lote1" localSheetId="16">#REF!</definedName>
    <definedName name="lote1" localSheetId="18">#REF!</definedName>
    <definedName name="lote1" localSheetId="7">#REF!</definedName>
    <definedName name="lote1" localSheetId="8">#REF!</definedName>
    <definedName name="lote2" localSheetId="0">#REF!</definedName>
    <definedName name="lote2" localSheetId="16">#REF!</definedName>
    <definedName name="lote2" localSheetId="18">#REF!</definedName>
    <definedName name="lote2" localSheetId="7">#REF!</definedName>
    <definedName name="lote2" localSheetId="8">#REF!</definedName>
    <definedName name="LOTES" localSheetId="0">#REF!</definedName>
    <definedName name="LOTES" localSheetId="16">#REF!</definedName>
    <definedName name="LOTES" localSheetId="18">#REF!</definedName>
    <definedName name="LOTES" localSheetId="7">#REF!</definedName>
    <definedName name="LOTES" localSheetId="8">#REF!</definedName>
    <definedName name="LSRange1" localSheetId="0">#REF!</definedName>
    <definedName name="LSRange1" localSheetId="16">#REF!</definedName>
    <definedName name="LSRange1" localSheetId="18">#REF!</definedName>
    <definedName name="LSRange1" localSheetId="7">#REF!</definedName>
    <definedName name="LSRange1" localSheetId="8">#REF!</definedName>
    <definedName name="LSRange1Balance" localSheetId="0">#REF!</definedName>
    <definedName name="LSRange1Balance" localSheetId="16">#REF!</definedName>
    <definedName name="LSRange1Balance" localSheetId="18">#REF!</definedName>
    <definedName name="LSRange1Balance" localSheetId="7">#REF!</definedName>
    <definedName name="LSRange1Balance" localSheetId="8">#REF!</definedName>
    <definedName name="LSRange2" localSheetId="0">#REF!</definedName>
    <definedName name="LSRange2" localSheetId="16">#REF!</definedName>
    <definedName name="LSRange2" localSheetId="18">#REF!</definedName>
    <definedName name="LSRange2" localSheetId="7">#REF!</definedName>
    <definedName name="LSRange2" localSheetId="8">#REF!</definedName>
    <definedName name="LSRange2Balance" localSheetId="0">#REF!</definedName>
    <definedName name="LSRange2Balance" localSheetId="16">#REF!</definedName>
    <definedName name="LSRange2Balance" localSheetId="18">#REF!</definedName>
    <definedName name="LSRange2Balance" localSheetId="7">#REF!</definedName>
    <definedName name="LSRange2Balance" localSheetId="8">#REF!</definedName>
    <definedName name="LSRange3" localSheetId="0">#REF!</definedName>
    <definedName name="LSRange3" localSheetId="16">#REF!</definedName>
    <definedName name="LSRange3" localSheetId="18">#REF!</definedName>
    <definedName name="LSRange3" localSheetId="7">#REF!</definedName>
    <definedName name="LSRange3" localSheetId="8">#REF!</definedName>
    <definedName name="LSRange3Balance" localSheetId="0">#REF!</definedName>
    <definedName name="LSRange3Balance" localSheetId="16">#REF!</definedName>
    <definedName name="LSRange3Balance" localSheetId="18">#REF!</definedName>
    <definedName name="LSRange3Balance" localSheetId="7">#REF!</definedName>
    <definedName name="LSRange3Balance" localSheetId="8">#REF!</definedName>
    <definedName name="LSRange4" localSheetId="0">#REF!</definedName>
    <definedName name="LSRange4" localSheetId="16">#REF!</definedName>
    <definedName name="LSRange4" localSheetId="18">#REF!</definedName>
    <definedName name="LSRange4" localSheetId="7">#REF!</definedName>
    <definedName name="LSRange4" localSheetId="8">#REF!</definedName>
    <definedName name="LSRange4Balance" localSheetId="0">#REF!</definedName>
    <definedName name="LSRange4Balance" localSheetId="16">#REF!</definedName>
    <definedName name="LSRange4Balance" localSheetId="18">#REF!</definedName>
    <definedName name="LSRange4Balance" localSheetId="7">#REF!</definedName>
    <definedName name="LSRange4Balance" localSheetId="8">#REF!</definedName>
    <definedName name="LUAJ1" localSheetId="0">[98]matricial!#REF!</definedName>
    <definedName name="LUAJ1" localSheetId="16">[98]matricial!#REF!</definedName>
    <definedName name="LUAJ1" localSheetId="18">[98]matricial!#REF!</definedName>
    <definedName name="LUAJ1" localSheetId="7">[98]matricial!#REF!</definedName>
    <definedName name="LUAJ1" localSheetId="8">[98]matricial!#REF!</definedName>
    <definedName name="LUAJ3" localSheetId="0">[98]matricial!#REF!</definedName>
    <definedName name="LUAJ3" localSheetId="16">[98]matricial!#REF!</definedName>
    <definedName name="LUAJ3" localSheetId="18">[98]matricial!#REF!</definedName>
    <definedName name="LUAJ3" localSheetId="7">[98]matricial!#REF!</definedName>
    <definedName name="LUAJ3" localSheetId="8">[98]matricial!#REF!</definedName>
    <definedName name="Luiz" localSheetId="0">#REF!</definedName>
    <definedName name="Luiz" localSheetId="16">#REF!</definedName>
    <definedName name="Luiz" localSheetId="18">#REF!</definedName>
    <definedName name="Luiz" localSheetId="7">#REF!</definedName>
    <definedName name="Luiz" localSheetId="8">#REF!</definedName>
    <definedName name="M" localSheetId="4">{#N/A,#N/A,FALSE,"Aging Summary";#N/A,#N/A,FALSE,"Ratio Analysis";#N/A,#N/A,FALSE,"Test 120 Day Accts";#N/A,#N/A,FALSE,"Tickmarks"}</definedName>
    <definedName name="M" localSheetId="6">{#N/A,#N/A,FALSE,"Aging Summary";#N/A,#N/A,FALSE,"Ratio Analysis";#N/A,#N/A,FALSE,"Test 120 Day Accts";#N/A,#N/A,FALSE,"Tickmarks"}</definedName>
    <definedName name="M">{#N/A,#N/A,FALSE,"Aging Summary";#N/A,#N/A,FALSE,"Ratio Analysis";#N/A,#N/A,FALSE,"Test 120 Day Accts";#N/A,#N/A,FALSE,"Tickmarks"}</definedName>
    <definedName name="Macro10">[99]Macro2!$E$1</definedName>
    <definedName name="Macro12" localSheetId="0">#REF!</definedName>
    <definedName name="Macro12" localSheetId="16">#REF!</definedName>
    <definedName name="Macro12" localSheetId="18">#REF!</definedName>
    <definedName name="Macro12" localSheetId="7">#REF!</definedName>
    <definedName name="Macro12" localSheetId="8">#REF!</definedName>
    <definedName name="Macro13" localSheetId="0">#REF!</definedName>
    <definedName name="Macro13" localSheetId="16">#REF!</definedName>
    <definedName name="Macro13" localSheetId="18">#REF!</definedName>
    <definedName name="Macro13" localSheetId="7">#REF!</definedName>
    <definedName name="Macro13" localSheetId="8">#REF!</definedName>
    <definedName name="Macro14">[100]Macro2!$A$1</definedName>
    <definedName name="Macro15" localSheetId="0">[100]Macro2!#REF!</definedName>
    <definedName name="Macro15" localSheetId="16">[100]Macro2!#REF!</definedName>
    <definedName name="Macro15" localSheetId="18">[100]Macro2!#REF!</definedName>
    <definedName name="Macro15" localSheetId="7">[100]Macro2!#REF!</definedName>
    <definedName name="Macro15" localSheetId="8">[100]Macro2!#REF!</definedName>
    <definedName name="Macro16" localSheetId="0">[100]Macro2!#REF!</definedName>
    <definedName name="Macro16" localSheetId="16">[100]Macro2!#REF!</definedName>
    <definedName name="Macro16" localSheetId="18">[100]Macro2!#REF!</definedName>
    <definedName name="Macro16" localSheetId="7">[100]Macro2!#REF!</definedName>
    <definedName name="Macro16" localSheetId="8">[100]Macro2!#REF!</definedName>
    <definedName name="Macro17" localSheetId="0">#REF!</definedName>
    <definedName name="Macro17" localSheetId="16">#REF!</definedName>
    <definedName name="Macro17" localSheetId="18">#REF!</definedName>
    <definedName name="Macro17" localSheetId="7">#REF!</definedName>
    <definedName name="Macro17" localSheetId="8">#REF!</definedName>
    <definedName name="Macro18" localSheetId="0">[101]Macro1!#REF!</definedName>
    <definedName name="Macro18" localSheetId="16">[101]Macro1!#REF!</definedName>
    <definedName name="Macro18" localSheetId="18">[101]Macro1!#REF!</definedName>
    <definedName name="Macro18" localSheetId="7">[101]Macro1!#REF!</definedName>
    <definedName name="Macro18" localSheetId="8">[101]Macro1!#REF!</definedName>
    <definedName name="Macro19" localSheetId="0">#REF!</definedName>
    <definedName name="Macro19" localSheetId="16">#REF!</definedName>
    <definedName name="Macro19" localSheetId="18">#REF!</definedName>
    <definedName name="Macro19" localSheetId="7">#REF!</definedName>
    <definedName name="Macro19" localSheetId="8">#REF!</definedName>
    <definedName name="Macro20" localSheetId="0">#REF!</definedName>
    <definedName name="Macro20" localSheetId="16">#REF!</definedName>
    <definedName name="Macro20" localSheetId="18">#REF!</definedName>
    <definedName name="Macro20" localSheetId="7">#REF!</definedName>
    <definedName name="Macro20" localSheetId="8">#REF!</definedName>
    <definedName name="Macro21" localSheetId="0">#REF!</definedName>
    <definedName name="Macro21" localSheetId="16">#REF!</definedName>
    <definedName name="Macro21" localSheetId="18">#REF!</definedName>
    <definedName name="Macro21" localSheetId="7">#REF!</definedName>
    <definedName name="Macro21" localSheetId="8">#REF!</definedName>
    <definedName name="Macro22" localSheetId="0">#REF!</definedName>
    <definedName name="Macro22" localSheetId="16">#REF!</definedName>
    <definedName name="Macro22" localSheetId="18">#REF!</definedName>
    <definedName name="Macro22" localSheetId="7">#REF!</definedName>
    <definedName name="Macro22" localSheetId="8">#REF!</definedName>
    <definedName name="Macro8">[32]MACRO1!$D$1</definedName>
    <definedName name="Macro9">[32]MACRO1!$E$1</definedName>
    <definedName name="MAI" localSheetId="0">#REF!</definedName>
    <definedName name="MAI" localSheetId="16">#REF!</definedName>
    <definedName name="MAI" localSheetId="18">#REF!</definedName>
    <definedName name="MAI" localSheetId="7">#REF!</definedName>
    <definedName name="MAI" localSheetId="8">#REF!</definedName>
    <definedName name="MAIN" localSheetId="0">#REF!,#REF!,#REF!,#REF!,#REF!,#REF!,#REF!</definedName>
    <definedName name="MAIN" localSheetId="16">#REF!,#REF!,#REF!,#REF!,#REF!,#REF!,#REF!</definedName>
    <definedName name="MAIN" localSheetId="18">#REF!,#REF!,#REF!,#REF!,#REF!,#REF!,#REF!</definedName>
    <definedName name="MAIN" localSheetId="7">#REF!,#REF!,#REF!,#REF!,#REF!,#REF!,#REF!</definedName>
    <definedName name="MAIN" localSheetId="8">#REF!,#REF!,#REF!,#REF!,#REF!,#REF!,#REF!</definedName>
    <definedName name="Maintenance" localSheetId="0">#REF!</definedName>
    <definedName name="Maintenance" localSheetId="16">#REF!</definedName>
    <definedName name="Maintenance" localSheetId="18">#REF!</definedName>
    <definedName name="Maintenance" localSheetId="7">#REF!</definedName>
    <definedName name="Maintenance" localSheetId="8">#REF!</definedName>
    <definedName name="MAIO" localSheetId="0">#REF!</definedName>
    <definedName name="MAIO" localSheetId="16">#REF!</definedName>
    <definedName name="MAIO" localSheetId="18">#REF!</definedName>
    <definedName name="MAIO" localSheetId="7">#REF!</definedName>
    <definedName name="MAIO" localSheetId="8">#REF!</definedName>
    <definedName name="maio_03" localSheetId="0">[102]resumo!#REF!</definedName>
    <definedName name="maio_03" localSheetId="16">[102]resumo!#REF!</definedName>
    <definedName name="maio_03" localSheetId="18">[102]resumo!#REF!</definedName>
    <definedName name="maio_03" localSheetId="7">[102]resumo!#REF!</definedName>
    <definedName name="maio_03" localSheetId="8">[102]resumo!#REF!</definedName>
    <definedName name="MAIO1" localSheetId="0">#REF!</definedName>
    <definedName name="MAIO1" localSheetId="16">#REF!</definedName>
    <definedName name="MAIO1" localSheetId="18">#REF!</definedName>
    <definedName name="MAIO1" localSheetId="7">#REF!</definedName>
    <definedName name="MAIO1" localSheetId="8">#REF!</definedName>
    <definedName name="MAPA01" localSheetId="0">#REF!</definedName>
    <definedName name="MAPA01" localSheetId="16">#REF!</definedName>
    <definedName name="MAPA01" localSheetId="18">#REF!</definedName>
    <definedName name="MAPA01" localSheetId="7">#REF!</definedName>
    <definedName name="MAPA01" localSheetId="8">#REF!</definedName>
    <definedName name="MAPA02" localSheetId="0">#REF!</definedName>
    <definedName name="MAPA02" localSheetId="16">#REF!</definedName>
    <definedName name="MAPA02" localSheetId="18">#REF!</definedName>
    <definedName name="MAPA02" localSheetId="7">#REF!</definedName>
    <definedName name="MAPA02" localSheetId="8">#REF!</definedName>
    <definedName name="MAPA03" localSheetId="0">#REF!</definedName>
    <definedName name="MAPA03" localSheetId="16">#REF!</definedName>
    <definedName name="MAPA03" localSheetId="18">#REF!</definedName>
    <definedName name="MAPA03" localSheetId="7">#REF!</definedName>
    <definedName name="MAPA03" localSheetId="8">#REF!</definedName>
    <definedName name="MAPA1" localSheetId="0">#REF!</definedName>
    <definedName name="MAPA1" localSheetId="16">#REF!</definedName>
    <definedName name="MAPA1" localSheetId="18">#REF!</definedName>
    <definedName name="MAPA1" localSheetId="7">#REF!</definedName>
    <definedName name="MAPA1" localSheetId="8">#REF!</definedName>
    <definedName name="MAPA2" localSheetId="0">#REF!</definedName>
    <definedName name="MAPA2" localSheetId="16">#REF!</definedName>
    <definedName name="MAPA2" localSheetId="18">#REF!</definedName>
    <definedName name="MAPA2" localSheetId="7">#REF!</definedName>
    <definedName name="MAPA2" localSheetId="8">#REF!</definedName>
    <definedName name="MAPA3" localSheetId="0">#REF!</definedName>
    <definedName name="MAPA3" localSheetId="16">#REF!</definedName>
    <definedName name="MAPA3" localSheetId="18">#REF!</definedName>
    <definedName name="MAPA3" localSheetId="7">#REF!</definedName>
    <definedName name="MAPA3" localSheetId="8">#REF!</definedName>
    <definedName name="MAPA4" localSheetId="0">#REF!</definedName>
    <definedName name="MAPA4" localSheetId="16">#REF!</definedName>
    <definedName name="MAPA4" localSheetId="18">#REF!</definedName>
    <definedName name="MAPA4" localSheetId="7">#REF!</definedName>
    <definedName name="MAPA4" localSheetId="8">#REF!</definedName>
    <definedName name="MAPA5" localSheetId="0">#REF!</definedName>
    <definedName name="MAPA5" localSheetId="16">#REF!</definedName>
    <definedName name="MAPA5" localSheetId="18">#REF!</definedName>
    <definedName name="MAPA5" localSheetId="7">#REF!</definedName>
    <definedName name="MAPA5" localSheetId="8">#REF!</definedName>
    <definedName name="MAPA6" localSheetId="0">#REF!</definedName>
    <definedName name="MAPA6" localSheetId="16">#REF!</definedName>
    <definedName name="MAPA6" localSheetId="18">#REF!</definedName>
    <definedName name="MAPA6" localSheetId="7">#REF!</definedName>
    <definedName name="MAPA6" localSheetId="8">#REF!</definedName>
    <definedName name="MAPA7" localSheetId="0">#REF!</definedName>
    <definedName name="MAPA7" localSheetId="16">#REF!</definedName>
    <definedName name="MAPA7" localSheetId="18">#REF!</definedName>
    <definedName name="MAPA7" localSheetId="7">#REF!</definedName>
    <definedName name="MAPA7" localSheetId="8">#REF!</definedName>
    <definedName name="MAPAS" localSheetId="0">#REF!</definedName>
    <definedName name="MAPAS" localSheetId="16">#REF!</definedName>
    <definedName name="MAPAS" localSheetId="18">#REF!</definedName>
    <definedName name="MAPAS" localSheetId="7">#REF!</definedName>
    <definedName name="MAPAS" localSheetId="8">#REF!</definedName>
    <definedName name="MAPAZ" localSheetId="0">#REF!</definedName>
    <definedName name="MAPAZ" localSheetId="16">#REF!</definedName>
    <definedName name="MAPAZ" localSheetId="18">#REF!</definedName>
    <definedName name="MAPAZ" localSheetId="7">#REF!</definedName>
    <definedName name="MAPAZ" localSheetId="8">#REF!</definedName>
    <definedName name="MAR" localSheetId="0">#REF!</definedName>
    <definedName name="MAR" localSheetId="16">#REF!</definedName>
    <definedName name="MAR" localSheetId="18">#REF!</definedName>
    <definedName name="MAR" localSheetId="7">#REF!</definedName>
    <definedName name="MAR" localSheetId="8">#REF!</definedName>
    <definedName name="MARCO" localSheetId="0">#REF!</definedName>
    <definedName name="MARCO" localSheetId="16">#REF!</definedName>
    <definedName name="MARCO" localSheetId="18">#REF!</definedName>
    <definedName name="MARCO" localSheetId="7">#REF!</definedName>
    <definedName name="MARCO" localSheetId="8">#REF!</definedName>
    <definedName name="MARCO1" localSheetId="0">#REF!</definedName>
    <definedName name="MARCO1" localSheetId="16">#REF!</definedName>
    <definedName name="MARCO1" localSheetId="18">#REF!</definedName>
    <definedName name="MARCO1" localSheetId="7">#REF!</definedName>
    <definedName name="MARCO1" localSheetId="8">#REF!</definedName>
    <definedName name="MARI" localSheetId="0">#REF!</definedName>
    <definedName name="MARI" localSheetId="16">#REF!</definedName>
    <definedName name="MARI" localSheetId="18">#REF!</definedName>
    <definedName name="MARI" localSheetId="7">#REF!</definedName>
    <definedName name="MARI" localSheetId="8">#REF!</definedName>
    <definedName name="MARIA" localSheetId="0">#REF!</definedName>
    <definedName name="MARIA" localSheetId="16">#REF!</definedName>
    <definedName name="MARIA" localSheetId="18">#REF!</definedName>
    <definedName name="MARIA" localSheetId="7">#REF!</definedName>
    <definedName name="MARIA" localSheetId="8">#REF!</definedName>
    <definedName name="Materials" localSheetId="0">#REF!</definedName>
    <definedName name="Materials" localSheetId="16">#REF!</definedName>
    <definedName name="Materials" localSheetId="18">#REF!</definedName>
    <definedName name="Materials" localSheetId="7">#REF!</definedName>
    <definedName name="Materials" localSheetId="8">#REF!</definedName>
    <definedName name="MaTRIZ">[9]Plan1!$A$1:$G$412</definedName>
    <definedName name="MENSAGEM" localSheetId="0">#REF!</definedName>
    <definedName name="MENSAGEM" localSheetId="16">#REF!</definedName>
    <definedName name="MENSAGEM" localSheetId="18">#REF!</definedName>
    <definedName name="MENSAGEM" localSheetId="7">#REF!</definedName>
    <definedName name="MENSAGEM" localSheetId="8">#REF!</definedName>
    <definedName name="MENU" localSheetId="0">#REF!</definedName>
    <definedName name="MENU" localSheetId="16">#REF!</definedName>
    <definedName name="MENU" localSheetId="18">#REF!</definedName>
    <definedName name="MENU" localSheetId="7">#REF!</definedName>
    <definedName name="MENU" localSheetId="8">#REF!</definedName>
    <definedName name="MENU1" localSheetId="0">#REF!</definedName>
    <definedName name="MENU1" localSheetId="16">#REF!</definedName>
    <definedName name="MENU1" localSheetId="18">#REF!</definedName>
    <definedName name="MENU1" localSheetId="7">#REF!</definedName>
    <definedName name="MENU1" localSheetId="8">#REF!</definedName>
    <definedName name="MENU2" localSheetId="0">#REF!</definedName>
    <definedName name="MENU2" localSheetId="16">#REF!</definedName>
    <definedName name="MENU2" localSheetId="18">#REF!</definedName>
    <definedName name="MENU2" localSheetId="7">#REF!</definedName>
    <definedName name="MENU2" localSheetId="8">#REF!</definedName>
    <definedName name="MENUALTERA" localSheetId="0">#REF!</definedName>
    <definedName name="MENUALTERA" localSheetId="16">#REF!</definedName>
    <definedName name="MENUALTERA" localSheetId="18">#REF!</definedName>
    <definedName name="MENUALTERA" localSheetId="7">#REF!</definedName>
    <definedName name="MENUALTERA" localSheetId="8">#REF!</definedName>
    <definedName name="MENUIMPR" localSheetId="0">#REF!</definedName>
    <definedName name="MENUIMPR" localSheetId="16">#REF!</definedName>
    <definedName name="MENUIMPR" localSheetId="18">#REF!</definedName>
    <definedName name="MENUIMPR" localSheetId="7">#REF!</definedName>
    <definedName name="MENUIMPR" localSheetId="8">#REF!</definedName>
    <definedName name="MENUOH" localSheetId="0">#REF!</definedName>
    <definedName name="MENUOH" localSheetId="16">#REF!</definedName>
    <definedName name="MENUOH" localSheetId="18">#REF!</definedName>
    <definedName name="MENUOH" localSheetId="7">#REF!</definedName>
    <definedName name="MENUOH" localSheetId="8">#REF!</definedName>
    <definedName name="MES" localSheetId="0">#REF!</definedName>
    <definedName name="MES" localSheetId="16">#REF!</definedName>
    <definedName name="MES" localSheetId="18">#REF!</definedName>
    <definedName name="MES" localSheetId="7">#REF!</definedName>
    <definedName name="MES" localSheetId="8">#REF!</definedName>
    <definedName name="MES_APLIC" localSheetId="0">#REF!</definedName>
    <definedName name="MES_APLIC" localSheetId="16">#REF!</definedName>
    <definedName name="MES_APLIC" localSheetId="18">#REF!</definedName>
    <definedName name="MES_APLIC" localSheetId="7">#REF!</definedName>
    <definedName name="MES_APLIC" localSheetId="8">#REF!</definedName>
    <definedName name="MES_ENTR" localSheetId="0">#REF!</definedName>
    <definedName name="MES_ENTR" localSheetId="16">#REF!</definedName>
    <definedName name="MES_ENTR" localSheetId="18">#REF!</definedName>
    <definedName name="MES_ENTR" localSheetId="7">#REF!</definedName>
    <definedName name="MES_ENTR" localSheetId="8">#REF!</definedName>
    <definedName name="MES_RESG" localSheetId="0">#REF!</definedName>
    <definedName name="MES_RESG" localSheetId="16">#REF!</definedName>
    <definedName name="MES_RESG" localSheetId="18">#REF!</definedName>
    <definedName name="MES_RESG" localSheetId="7">#REF!</definedName>
    <definedName name="MES_RESG" localSheetId="8">#REF!</definedName>
    <definedName name="MESES">#N/A</definedName>
    <definedName name="MESPR">[71]PREV!$B$150:$FN$197</definedName>
    <definedName name="MESREAL">[71]REAL!$B$150:$FN$197</definedName>
    <definedName name="MgAcum_UNCORP" localSheetId="0">#REF!</definedName>
    <definedName name="MgAcum_UNCORP" localSheetId="16">#REF!</definedName>
    <definedName name="MgAcum_UNCORP" localSheetId="18">#REF!</definedName>
    <definedName name="MgAcum_UNCORP" localSheetId="7">#REF!</definedName>
    <definedName name="MgAcum_UNCORP" localSheetId="8">#REF!</definedName>
    <definedName name="MIDIA" localSheetId="0">'[3]outros indicadores'!#REF!</definedName>
    <definedName name="MIDIA" localSheetId="16">'[3]outros indicadores'!#REF!</definedName>
    <definedName name="MIDIA" localSheetId="18">'[3]outros indicadores'!#REF!</definedName>
    <definedName name="MIDIA" localSheetId="7">'[3]outros indicadores'!#REF!</definedName>
    <definedName name="MIDIA" localSheetId="8">'[3]outros indicadores'!#REF!</definedName>
    <definedName name="MIL" localSheetId="0">#REF!</definedName>
    <definedName name="MIL" localSheetId="16">#REF!</definedName>
    <definedName name="MIL" localSheetId="18">#REF!</definedName>
    <definedName name="MIL" localSheetId="7">#REF!</definedName>
    <definedName name="MIL" localSheetId="8">#REF!</definedName>
    <definedName name="MIN" localSheetId="0">#REF!</definedName>
    <definedName name="MIN" localSheetId="16">#REF!</definedName>
    <definedName name="MIN" localSheetId="18">#REF!</definedName>
    <definedName name="MIN" localSheetId="7">#REF!</definedName>
    <definedName name="MIN" localSheetId="8">#REF!</definedName>
    <definedName name="mm" localSheetId="0">#REF!</definedName>
    <definedName name="mm" localSheetId="16">#REF!</definedName>
    <definedName name="mm" localSheetId="18">#REF!</definedName>
    <definedName name="mm" localSheetId="7">#REF!</definedName>
    <definedName name="mm" localSheetId="8">#REF!</definedName>
    <definedName name="MM_1" localSheetId="0">#REF!</definedName>
    <definedName name="MM_1" localSheetId="16">#REF!</definedName>
    <definedName name="MM_1" localSheetId="18">#REF!</definedName>
    <definedName name="MM_1" localSheetId="7">#REF!</definedName>
    <definedName name="MM_1" localSheetId="8">#REF!</definedName>
    <definedName name="mmmmmmmmmmmmmmmmmmmmmmmm" localSheetId="0">[30]RESULT0799!#REF!</definedName>
    <definedName name="mmmmmmmmmmmmmmmmmmmmmmmm" localSheetId="16">[30]RESULT0799!#REF!</definedName>
    <definedName name="mmmmmmmmmmmmmmmmmmmmmmmm" localSheetId="18">[30]RESULT0799!#REF!</definedName>
    <definedName name="mmmmmmmmmmmmmmmmmmmmmmmm" localSheetId="7">[30]RESULT0799!#REF!</definedName>
    <definedName name="mmmmmmmmmmmmmmmmmmmmmmmm" localSheetId="8">[30]RESULT0799!#REF!</definedName>
    <definedName name="mn" localSheetId="0">[30]RESULT0799!#REF!</definedName>
    <definedName name="mn" localSheetId="16">[30]RESULT0799!#REF!</definedName>
    <definedName name="mn" localSheetId="18">[30]RESULT0799!#REF!</definedName>
    <definedName name="mn" localSheetId="7">[30]RESULT0799!#REF!</definedName>
    <definedName name="mn" localSheetId="8">[30]RESULT0799!#REF!</definedName>
    <definedName name="mnmmnmnmnm" localSheetId="0">[30]RESULT0799!#REF!,[30]RESULT0799!$B$1:$D$65536</definedName>
    <definedName name="mnmmnmnmnm" localSheetId="16">[30]RESULT0799!#REF!,[30]RESULT0799!$B$1:$D$65536</definedName>
    <definedName name="mnmmnmnmnm" localSheetId="18">[30]RESULT0799!#REF!,[30]RESULT0799!$B$1:$D$65536</definedName>
    <definedName name="mnmmnmnmnm" localSheetId="7">[30]RESULT0799!#REF!,[30]RESULT0799!$B$1:$D$65536</definedName>
    <definedName name="mnmmnmnmnm" localSheetId="8">[30]RESULT0799!#REF!,[30]RESULT0799!$B$1:$D$65536</definedName>
    <definedName name="mnmnmnmnmnmnmnmnmnmn" localSheetId="0">[30]RESULT0799!#REF!</definedName>
    <definedName name="mnmnmnmnmnmnmnmnmnmn" localSheetId="16">[30]RESULT0799!#REF!</definedName>
    <definedName name="mnmnmnmnmnmnmnmnmnmn" localSheetId="18">[30]RESULT0799!#REF!</definedName>
    <definedName name="mnmnmnmnmnmnmnmnmnmn" localSheetId="7">[30]RESULT0799!#REF!</definedName>
    <definedName name="mnmnmnmnmnmnmnmnmnmn" localSheetId="8">[30]RESULT0799!#REF!</definedName>
    <definedName name="modelo" localSheetId="4" hidden="1">{#N/A,#N/A,FALSE,"Balanço";#N/A,#N/A,FALSE,"Resultado";#N/A,#N/A,FALSE,"Mutações";#N/A,#N/A,FALSE,"DOAR";#N/A,#N/A,FALSE,"Notas";#N/A,#N/A,FALSE,"Diret. (2)"}</definedName>
    <definedName name="modelo" localSheetId="6" hidden="1">{#N/A,#N/A,FALSE,"Balanço";#N/A,#N/A,FALSE,"Resultado";#N/A,#N/A,FALSE,"Mutações";#N/A,#N/A,FALSE,"DOAR";#N/A,#N/A,FALSE,"Notas";#N/A,#N/A,FALSE,"Diret. (2)"}</definedName>
    <definedName name="modelo" hidden="1">{#N/A,#N/A,FALSE,"Balanço";#N/A,#N/A,FALSE,"Resultado";#N/A,#N/A,FALSE,"Mutações";#N/A,#N/A,FALSE,"DOAR";#N/A,#N/A,FALSE,"Notas";#N/A,#N/A,FALSE,"Diret. (2)"}</definedName>
    <definedName name="Monetary_Precision" localSheetId="0">#REF!</definedName>
    <definedName name="Monetary_Precision" localSheetId="16">#REF!</definedName>
    <definedName name="Monetary_Precision" localSheetId="18">#REF!</definedName>
    <definedName name="Monetary_Precision" localSheetId="7">#REF!</definedName>
    <definedName name="Monetary_Precision" localSheetId="8">#REF!</definedName>
    <definedName name="money" localSheetId="0">[67]Plan2407!#REF!</definedName>
    <definedName name="money" localSheetId="16">[67]Plan2407!#REF!</definedName>
    <definedName name="money" localSheetId="18">[67]Plan2407!#REF!</definedName>
    <definedName name="money" localSheetId="7">[67]Plan2407!#REF!</definedName>
    <definedName name="money" localSheetId="8">[67]Plan2407!#REF!</definedName>
    <definedName name="moneyant" localSheetId="0">[67]Plan2407!#REF!</definedName>
    <definedName name="moneyant" localSheetId="16">[67]Plan2407!#REF!</definedName>
    <definedName name="moneyant" localSheetId="18">[67]Plan2407!#REF!</definedName>
    <definedName name="moneyant" localSheetId="7">[67]Plan2407!#REF!</definedName>
    <definedName name="moneyant" localSheetId="8">[67]Plan2407!#REF!</definedName>
    <definedName name="monitor_14" localSheetId="0">#REF!</definedName>
    <definedName name="monitor_14" localSheetId="16">#REF!</definedName>
    <definedName name="monitor_14" localSheetId="18">#REF!</definedName>
    <definedName name="monitor_14" localSheetId="7">#REF!</definedName>
    <definedName name="monitor_14" localSheetId="8">#REF!</definedName>
    <definedName name="MOV.000.C.0.00.0000.00.00.13202">0</definedName>
    <definedName name="MOV.000.C.0.00.0000.00.00.132020001">0</definedName>
    <definedName name="MOV.000.C.0.00.0000.00.00.132020003">0</definedName>
    <definedName name="MOV.000.C.0.00.0000.00.00.24401010001">615712.52999973</definedName>
    <definedName name="MOV.000.C.0.00.0000.00.00.24401010002">61571.25</definedName>
    <definedName name="MOV.000.C.0.00.0000.00.00.4510101">6937.13</definedName>
    <definedName name="MOV.000.C.0.00.0000.00.00.D1074">3439383.08001709</definedName>
    <definedName name="MOV.000.C.0.00.0000.00.00.D1075">84926.49000001</definedName>
    <definedName name="MOV.000.C.0.00.0000.00.01.24401010001">878</definedName>
    <definedName name="MOV.000.C.0.00.2000.00.00.24401010001">615712.52999973</definedName>
    <definedName name="MOV.000.C.0.00.2000.00.00.24401010002">61571.25</definedName>
    <definedName name="MOV.000.C.0.00.2000.00.00.4510101">0</definedName>
    <definedName name="MOV.000.C.0.00.2001.00.01.24401010001">878</definedName>
    <definedName name="MOV.000.C.0.01.0000.00.00.D1074">3439383.08001709</definedName>
    <definedName name="MOV.000.C.0.01.0000.00.00.D1075">84926.49000001</definedName>
    <definedName name="MOV.000.C.0.01.0000.00.01.D1074">3439</definedName>
    <definedName name="MOV.000.C.0.01.0000.00.01.D1075">85</definedName>
    <definedName name="MOV.000.C.0.01.0000.00.01.D1076">1646</definedName>
    <definedName name="MOV.000.C.0.01.0000.00.01.D997">5051</definedName>
    <definedName name="MOV.000.C.0.01.2001.00.01.44101010019">-326</definedName>
    <definedName name="MOV.000.C.0.01.2001.00.01.44101020008">-1321</definedName>
    <definedName name="MOV.000.C.0.02.0000.00.01.D1074">-3473</definedName>
    <definedName name="MOV.000.C.0.02.0000.00.01.D1075">-269</definedName>
    <definedName name="MOV.000.C.0.02.0000.00.01.D1076">6523</definedName>
    <definedName name="MOV.000.C.0.02.0000.00.01.D997">5030</definedName>
    <definedName name="MOV.000.C.0.02.1999.00.00.241010001">0</definedName>
    <definedName name="MOV.000.C.0.02.2001.00.01.44101010019">-289</definedName>
    <definedName name="MOV.000.C.0.02.2001.00.01.44101020008">-6234</definedName>
    <definedName name="MOV.000.C.0.03.0000.00.00.4510101">188.42</definedName>
    <definedName name="MOV.000.C.0.03.0000.00.01.311">25089</definedName>
    <definedName name="MOV.000.C.0.03.0000.00.01.312">903</definedName>
    <definedName name="MOV.000.C.0.03.0000.00.01.D1074">-5358</definedName>
    <definedName name="MOV.000.C.0.03.0000.00.01.D1075">-2243</definedName>
    <definedName name="MOV.000.C.0.03.0000.00.01.D1076">9160</definedName>
    <definedName name="MOV.000.C.0.03.0000.00.01.D997">5019</definedName>
    <definedName name="MOV.000.C.0.03.2000.00.00.4510101">-2223.02</definedName>
    <definedName name="MOV.000.C.0.03.2001.00.01.44101010019">-313</definedName>
    <definedName name="MOV.000.C.0.03.2001.00.01.44101020008">-8847</definedName>
    <definedName name="MOV.000.C.0.04.0000.00.01.311">24096</definedName>
    <definedName name="MOV.000.C.0.04.0000.00.01.312">431</definedName>
    <definedName name="MOV.000.C.0.04.0000.00.01.32">-2079</definedName>
    <definedName name="MOV.000.C.0.04.0000.00.01.34">74</definedName>
    <definedName name="MOV.000.C.0.04.0000.00.01.41">-13478</definedName>
    <definedName name="MOV.000.C.0.04.0000.00.01.42">-2860</definedName>
    <definedName name="MOV.000.C.0.04.0000.00.01.45">0</definedName>
    <definedName name="MOV.000.C.0.04.0000.00.01.47101010001">-103</definedName>
    <definedName name="MOV.000.C.0.04.0000.00.01.47101010002">-79</definedName>
    <definedName name="MOV.000.C.0.04.0000.00.01.D1074">412</definedName>
    <definedName name="MOV.000.C.0.04.0000.00.01.D1075">183</definedName>
    <definedName name="MOV.000.C.0.04.0000.00.01.D1076">2008</definedName>
    <definedName name="MOV.000.C.0.04.0000.00.01.D1181">-3154</definedName>
    <definedName name="MOV.000.C.0.04.0000.00.01.D1182">-2254</definedName>
    <definedName name="MOV.000.C.0.04.0000.00.01.D1183">-182</definedName>
    <definedName name="MOV.000.C.0.04.0000.00.01.D997">5002</definedName>
    <definedName name="MOV.000.C.0.04.1999.00.00.241010001">0</definedName>
    <definedName name="MOV.000.C.0.04.2001.00.01.44101010019">-299</definedName>
    <definedName name="MOV.000.C.0.04.2001.00.01.44101020008">-1708</definedName>
    <definedName name="MOV.000.C.0.05.0000.00.01.311">24846</definedName>
    <definedName name="MOV.000.C.0.05.0000.00.01.312">409</definedName>
    <definedName name="MOV.000.C.0.05.0000.00.01.32">-2143</definedName>
    <definedName name="MOV.000.C.0.05.0000.00.01.34">105</definedName>
    <definedName name="MOV.000.C.0.05.0000.00.01.41">-13548</definedName>
    <definedName name="MOV.000.C.0.05.0000.00.01.42">-2214</definedName>
    <definedName name="MOV.000.C.0.05.0000.00.01.45">-3</definedName>
    <definedName name="MOV.000.C.0.05.0000.00.01.47101010001">3376</definedName>
    <definedName name="MOV.000.C.0.05.0000.00.01.47101010002">1251</definedName>
    <definedName name="MOV.000.C.0.05.0000.00.01.D1074">-9275</definedName>
    <definedName name="MOV.000.C.0.05.0000.00.01.D1075">-4627</definedName>
    <definedName name="MOV.000.C.0.05.0000.00.01.D1076">13237</definedName>
    <definedName name="MOV.000.C.0.05.0000.00.01.D1181">-3556</definedName>
    <definedName name="MOV.000.C.0.05.0000.00.01.D1182">-17070</definedName>
    <definedName name="MOV.000.C.0.05.0000.00.01.D1183">-729</definedName>
    <definedName name="MOV.000.C.0.05.0000.00.01.D997">5009</definedName>
    <definedName name="MOV.000.C.0.05.2001.00.01.44101010019">-304</definedName>
    <definedName name="MOV.000.C.0.05.2001.00.01.44101020008">-12933</definedName>
    <definedName name="MOV.000.C.0.06.0000.00.00.4510101">1726.9</definedName>
    <definedName name="MOV.000.C.0.06.0000.00.01.311">23505</definedName>
    <definedName name="MOV.000.C.0.06.0000.00.01.312">479</definedName>
    <definedName name="MOV.000.C.0.06.0000.00.01.32">-2030</definedName>
    <definedName name="MOV.000.C.0.06.0000.00.01.34">80</definedName>
    <definedName name="MOV.000.C.0.06.0000.00.01.41">-13440</definedName>
    <definedName name="MOV.000.C.0.06.0000.00.01.42">-4152</definedName>
    <definedName name="MOV.000.C.0.06.0000.00.01.45">2</definedName>
    <definedName name="MOV.000.C.0.06.0000.00.01.47101010001">-1639</definedName>
    <definedName name="MOV.000.C.0.06.0000.00.01.47101010002">-589</definedName>
    <definedName name="MOV.000.C.0.06.0000.00.01.D1074">4258</definedName>
    <definedName name="MOV.000.C.0.06.0000.00.01.D1075">2228</definedName>
    <definedName name="MOV.000.C.0.06.0000.00.01.D1076">-3697</definedName>
    <definedName name="MOV.000.C.0.06.0000.00.01.D1181">-3037</definedName>
    <definedName name="MOV.000.C.0.06.0000.00.01.D1182">5286</definedName>
    <definedName name="MOV.000.C.0.06.0000.00.01.D1183">-206</definedName>
    <definedName name="MOV.000.C.0.06.0000.00.01.D997">5017</definedName>
    <definedName name="MOV.000.C.0.06.2001.00.00.13202">0</definedName>
    <definedName name="MOV.000.C.0.06.2001.00.01.44101010019">-289</definedName>
    <definedName name="MOV.000.C.0.06.2001.00.01.44101020008">3985</definedName>
    <definedName name="MOV.000.C.0.07.0000.00.01.D1074">3936</definedName>
    <definedName name="MOV.000.C.0.07.0000.00.01.D1075">-839</definedName>
    <definedName name="MOV.000.C.0.07.0000.00.01.D1076">-1961</definedName>
    <definedName name="MOV.000.C.0.07.0000.00.01.D997">4991</definedName>
    <definedName name="MOV.000.C.0.07.2001.00.01.44101010019">-315</definedName>
    <definedName name="MOV.000.C.0.07.2001.00.01.44101020008">-9142</definedName>
    <definedName name="MOV.000.C.0.08.0000.00.01.D1074">576</definedName>
    <definedName name="MOV.000.C.0.08.0000.00.01.D1075">419</definedName>
    <definedName name="MOV.000.C.0.08.0000.00.01.D1076">5111</definedName>
    <definedName name="MOV.000.C.0.08.0000.00.01.D997">4985</definedName>
    <definedName name="MOV.000.C.0.08.2001.00.01.44101010019">-309</definedName>
    <definedName name="MOV.000.C.0.08.2001.00.01.44101020008">-8708</definedName>
    <definedName name="MOV.000.C.0.09.0000.00.00.D997">4972951.86000061</definedName>
    <definedName name="MOV.000.C.0.09.0000.00.01.D1074">2442</definedName>
    <definedName name="MOV.000.C.0.09.0000.00.01.D1075">287</definedName>
    <definedName name="MOV.000.C.0.09.0000.00.01.D1076">2262</definedName>
    <definedName name="MOV.000.C.0.09.0000.00.01.D997">4973</definedName>
    <definedName name="MOV.000.C.0.09.2001.00.01.44101010019">-295</definedName>
    <definedName name="MOV.000.C.0.09.2001.00.01.44101020008">-9024</definedName>
    <definedName name="MOV.000.C.0.09.2001.00.01.D1074">-1945</definedName>
    <definedName name="MOV.000.C.0.09.2001.00.01.D1075">-972</definedName>
    <definedName name="MOV.000.C.0.09.2001.00.01.D997">4549</definedName>
    <definedName name="MOV.000.C.0.10.0000.00.01.D1074">581</definedName>
    <definedName name="MOV.000.C.0.10.0000.00.01.D1075">508</definedName>
    <definedName name="MOV.000.C.0.10.0000.00.01.D1076">5991</definedName>
    <definedName name="MOV.000.C.0.10.0000.00.01.D997">4973</definedName>
    <definedName name="MOV.000.C.0.10.2001.00.01.44101010019">-340</definedName>
    <definedName name="MOV.000.C.0.10.2001.00.01.44101020008">-2225</definedName>
    <definedName name="MOV.000.C.0.10.2001.00.01.D1074">4474</definedName>
    <definedName name="MOV.000.C.0.10.2001.00.01.D1075">2317</definedName>
    <definedName name="MOV.000.C.0.10.2001.00.01.D997">4559</definedName>
    <definedName name="MOV.000.C.0.11.0000.00.01.D1074">-413</definedName>
    <definedName name="MOV.000.C.0.11.0000.00.01.D1075">-142</definedName>
    <definedName name="MOV.000.C.0.11.0000.00.01.D1076">4680</definedName>
    <definedName name="MOV.000.C.0.11.0000.00.01.D997">5095</definedName>
    <definedName name="MOV.000.C.0.11.2001.00.01.22201010001">297</definedName>
    <definedName name="MOV.000.C.0.11.2001.00.01.44101010019">-324</definedName>
    <definedName name="MOV.000.C.0.11.2001.00.01.44101020008">11071</definedName>
    <definedName name="MOV.000.C.0.11.2001.00.01.D1074">14782</definedName>
    <definedName name="MOV.000.C.0.11.2001.00.01.D1075">7744</definedName>
    <definedName name="MOV.000.C.0.11.2001.00.01.D997">4584</definedName>
    <definedName name="MOV.000.C.0.12.0000.00.01.D1074">0</definedName>
    <definedName name="MOV.000.C.0.12.0000.00.01.D1075">0</definedName>
    <definedName name="MOV.000.C.0.12.0000.00.01.D1076">0</definedName>
    <definedName name="MOV.000.C.0.12.0000.00.01.D997">0</definedName>
    <definedName name="MOV.000.C.0.12.2000.00.00.24401010001">615712.52999973</definedName>
    <definedName name="MOV.000.C.0.12.2000.00.00.24401010002">61571.25</definedName>
    <definedName name="MOV.000.C.0.12.2000.00.01.24401010001">1123</definedName>
    <definedName name="MOV.000.C.0.12.2000.00.01.24401010002">112</definedName>
    <definedName name="MOV.000.C.0.12.2001.00.00.22203010001">10709388.71</definedName>
    <definedName name="MOV.000.C.0.12.2001.00.00.24401010002">87789.4</definedName>
    <definedName name="MOV.000.C.0.12.2001.00.01.22201010001">312</definedName>
    <definedName name="MOV.000.C.0.12.2001.00.01.22203010001">10709</definedName>
    <definedName name="MOV.000.C.0.12.2001.00.01.24401010001">878</definedName>
    <definedName name="MOV.000.C.0.12.2001.00.01.24401010002">88</definedName>
    <definedName name="MOV.000.C.0.12.2001.00.01.44101010019">-329</definedName>
    <definedName name="MOV.000.C.0.12.2001.00.01.44101020008">12608</definedName>
    <definedName name="MOV.000.C.0.12.2001.00.01.D1018">-48959</definedName>
    <definedName name="MOV.000.C.0.12.2001.00.01.D1074">9154</definedName>
    <definedName name="MOV.000.C.0.12.2001.00.01.D1075">1912</definedName>
    <definedName name="MOV.000.C.0.12.2001.00.01.D997">4621</definedName>
    <definedName name="MOV.000.C.1.00.0000.00.00.241010001">0</definedName>
    <definedName name="MOV.000.C.1.00.0000.00.00.3.CG1_LK.CG2_K01.CG3_K019.CG4_LK019A">0</definedName>
    <definedName name="MOV.060.C.0.08.2002.00.00.3">4934702.1</definedName>
    <definedName name="MOV.060.C.0.08.2002.00.00.4">-1835427.12</definedName>
    <definedName name="MOV.060.C.0.08.2002.00.00.5">-2392300.03</definedName>
    <definedName name="MOV.060.C.0.09.2002.00.00.3">4748355.93</definedName>
    <definedName name="MOV.060.C.0.09.2002.00.00.4">-2076634.66</definedName>
    <definedName name="MOV.060.C.0.09.2002.00.00.5">-2420636.72</definedName>
    <definedName name="MOV.060.O.0.08.2002.00.00.301010101001">3266152</definedName>
    <definedName name="MOV.060.O.0.08.2002.00.00.301010103001">1406864</definedName>
    <definedName name="MOV.060.O.0.08.2002.00.00.301010201001">287513.43</definedName>
    <definedName name="MOV.060.O.0.08.2002.00.00.301010301001">115504.45</definedName>
    <definedName name="MOV.060.O.0.08.2002.00.00.301010301002">16499.4</definedName>
    <definedName name="MOV.060.O.0.08.2002.00.00.301010301003">173991.02</definedName>
    <definedName name="MOV.060.O.0.08.2002.00.00.302010101">-414710.12</definedName>
    <definedName name="MOV.060.O.0.08.2002.00.00.302010103">-11168.82</definedName>
    <definedName name="MOV.060.O.0.08.2002.00.00.303010101002">50692.96</definedName>
    <definedName name="MOV.060.O.0.08.2002.00.00.303010101003">39895.65</definedName>
    <definedName name="MOV.060.O.0.08.2002.00.00.303010199001">-588.82</definedName>
    <definedName name="MOV.060.O.0.08.2002.00.00.303010199002">-2717.66</definedName>
    <definedName name="MOV.060.O.0.08.2002.00.00.303010202001">-3225.39</definedName>
    <definedName name="MOV.060.O.0.08.2002.00.00.303019901001">0</definedName>
    <definedName name="MOV.060.O.0.08.2002.00.00.303019902001">0</definedName>
    <definedName name="MOV.060.O.0.08.2002.00.00.304010101001">10000</definedName>
    <definedName name="MOV.060.O.0.08.2002.00.00.40101">-1039853.94</definedName>
    <definedName name="MOV.060.O.0.08.2002.00.00.403">-2057.94</definedName>
    <definedName name="MOV.060.O.0.08.2002.00.00.4040101">-426231.79</definedName>
    <definedName name="MOV.060.O.0.08.2002.00.00.404010202">-19708.8</definedName>
    <definedName name="MOV.060.O.0.08.2002.00.00.40501">-130617.95</definedName>
    <definedName name="MOV.060.O.0.08.2002.00.00.4060101">-216956.7</definedName>
    <definedName name="MOV.060.O.0.08.2002.00.00.501">-1090195.3</definedName>
    <definedName name="MOV.060.O.0.08.2002.00.00.504010101001">-19756.26</definedName>
    <definedName name="MOV.060.O.0.08.2002.00.00.504010202">-97858.29</definedName>
    <definedName name="MOV.060.O.0.08.2002.00.00.506010101001">-688661.91</definedName>
    <definedName name="MOV.060.O.0.08.2002.00.00.506020101001">-98452</definedName>
    <definedName name="MOV.060.O.0.08.2002.00.00.506020201001">0</definedName>
    <definedName name="MOV.060.O.0.08.2002.00.00.506030102001">-30324.43</definedName>
    <definedName name="MOV.060.O.0.08.2002.00.00.506030199">-8482.47</definedName>
    <definedName name="MOV.060.O.0.08.2002.00.00.509010101001">-66811.38</definedName>
    <definedName name="MOV.060.O.0.08.2002.00.00.509010201001">-28633.45</definedName>
    <definedName name="MOV.060.O.0.08.2002.00.00.509020101001">-183587.18</definedName>
    <definedName name="MOV.060.O.0.08.2002.00.00.509020201001">-79537.36</definedName>
    <definedName name="MOV.060.O.0.08.2002.00.00.510010101">0</definedName>
    <definedName name="MOV.060.O.0.09.2002.00.00.301010101001">3190507.4</definedName>
    <definedName name="MOV.060.O.0.09.2002.00.00.301010103001">1388794.5</definedName>
    <definedName name="MOV.060.O.0.09.2002.00.00.301010201001">286045.79</definedName>
    <definedName name="MOV.060.O.0.09.2002.00.00.301010301001">13869.25</definedName>
    <definedName name="MOV.060.O.0.09.2002.00.00.301010301002">45099.4</definedName>
    <definedName name="MOV.060.O.0.09.2002.00.00.301010301003">174765.64</definedName>
    <definedName name="MOV.060.O.0.09.2002.00.00.302010101">-406550.28</definedName>
    <definedName name="MOV.060.O.0.09.2002.00.00.302010103">-8531.3</definedName>
    <definedName name="MOV.060.O.0.09.2002.00.00.303010101002">27519.14</definedName>
    <definedName name="MOV.060.O.0.09.2002.00.00.303010101003">32301.2</definedName>
    <definedName name="MOV.060.O.0.09.2002.00.00.303010199001">-433.87</definedName>
    <definedName name="MOV.060.O.0.09.2002.00.00.303010199002">-2002.47</definedName>
    <definedName name="MOV.060.O.0.09.2002.00.00.303010202001">6928.78</definedName>
    <definedName name="MOV.060.O.0.09.2002.00.00.303019901001">42.5</definedName>
    <definedName name="MOV.060.O.0.09.2002.00.00.303019902001">0</definedName>
    <definedName name="MOV.060.O.0.09.2002.00.00.304010101001">0.25</definedName>
    <definedName name="MOV.060.O.0.09.2002.00.00.40101">-1228826.65</definedName>
    <definedName name="MOV.060.O.0.09.2002.00.00.403">-2057.94</definedName>
    <definedName name="MOV.060.O.0.09.2002.00.00.4040101">-452795.76</definedName>
    <definedName name="MOV.060.O.0.09.2002.00.00.404010202">-49708.8</definedName>
    <definedName name="MOV.060.O.0.09.2002.00.00.40501">-126288.81</definedName>
    <definedName name="MOV.060.O.0.09.2002.00.00.4060101">-216956.7</definedName>
    <definedName name="MOV.060.O.0.09.2002.00.00.501">-1379093.77</definedName>
    <definedName name="MOV.060.O.0.09.2002.00.00.504010101001">-20119.52</definedName>
    <definedName name="MOV.060.O.0.09.2002.00.00.504010202">-97858.29</definedName>
    <definedName name="MOV.060.O.0.09.2002.00.00.506010101001">-667629.01</definedName>
    <definedName name="MOV.060.O.0.09.2002.00.00.506020101001">-93281.76</definedName>
    <definedName name="MOV.060.O.0.09.2002.00.00.506020201001">0</definedName>
    <definedName name="MOV.060.O.0.09.2002.00.00.506030102001">-21561.23</definedName>
    <definedName name="MOV.060.O.0.09.2002.00.00.506030199">-10824.7</definedName>
    <definedName name="MOV.060.O.0.09.2002.00.00.509010101001">-24508.56</definedName>
    <definedName name="MOV.060.O.0.09.2002.00.00.509010201001">-10503.67</definedName>
    <definedName name="MOV.060.O.0.09.2002.00.00.509020101001">-66079.35</definedName>
    <definedName name="MOV.060.O.0.09.2002.00.00.509020201001">-29176.86</definedName>
    <definedName name="MOV.060.O.0.09.2002.00.00.510010101">0</definedName>
    <definedName name="MOV.087.C.0.01.0000.00.01.D1035">6124</definedName>
    <definedName name="MOV.087.C.0.02.0000.00.01.D1035">7771</definedName>
    <definedName name="MOV.087.C.0.02.2001.00.01.34">1008</definedName>
    <definedName name="MOV.087.C.0.02.2001.00.01.44">-11828</definedName>
    <definedName name="MOV.087.C.0.02.2001.00.01.D997">5030</definedName>
    <definedName name="MOV.087.C.0.03.0000.00.01.D1035">7609</definedName>
    <definedName name="MOV.087.C.0.03.2001.00.01.34">432</definedName>
    <definedName name="MOV.087.C.0.03.2001.00.01.44">-16259</definedName>
    <definedName name="MOV.087.C.0.03.2001.00.01.D997">5019</definedName>
    <definedName name="MOV.087.C.0.03.2002.00.01.D1035">10869</definedName>
    <definedName name="MOV.087.C.0.03.2002.00.01.D2025">5755</definedName>
    <definedName name="MOV.087.C.0.04.0000.00.01.D1035">7609</definedName>
    <definedName name="MOV.087.C.0.05.0000.00.01.D1035">7609</definedName>
    <definedName name="MOV.087.C.0.06.0000.00.01.D1035">7609</definedName>
    <definedName name="MOV.087.C.0.07.0000.00.01.D1035">7609</definedName>
    <definedName name="MOV.087.C.0.07.2001.00.01.D1035">7609</definedName>
    <definedName name="MOV.087.C.0.08.2000.00.01.D1035">7659</definedName>
    <definedName name="MOV.087.C.0.08.2001.00.01.D1035">8902</definedName>
    <definedName name="MOV.087.C.0.09.2000.00.01.41102010014">-7771</definedName>
    <definedName name="MOV.087.C.0.09.2000.00.01.D1035">7771</definedName>
    <definedName name="MOV.087.C.0.09.2001.00.01.D1035">8962</definedName>
    <definedName name="MOV.087.C.0.10.2000.00.01.D1035">7771</definedName>
    <definedName name="MOV.087.C.0.10.2001.00.01.D1035">8756</definedName>
    <definedName name="MOV.087.C.0.11.2000.00.01.D1035">7771</definedName>
    <definedName name="MOV.087.C.0.11.2001.00.01.D1035">8359</definedName>
    <definedName name="MOV.087.C.0.12.0000.00.01.D1035">0</definedName>
    <definedName name="MOV.087.C.0.12.2000.00.01.D1035">7771</definedName>
    <definedName name="MOV.087.C.0.12.2001.00.01.D1035">8558</definedName>
    <definedName name="MOV.087.C.0.12.2002.00.01.D1035">0</definedName>
    <definedName name="MOV.104.C.0.01.2000.00.00.13202">0</definedName>
    <definedName name="MOV.104.C.0.01.2000.00.00.311010001">0</definedName>
    <definedName name="MOV.104.C.0.01.2000.00.00.311010002">0</definedName>
    <definedName name="MOV.104.C.0.01.2000.00.00.311020001">0</definedName>
    <definedName name="MOV.104.C.0.01.2000.00.00.311020002">0</definedName>
    <definedName name="MOV.104.C.0.01.2000.00.00.311020003">0</definedName>
    <definedName name="MOV.104.C.0.01.2000.00.00.32101">0</definedName>
    <definedName name="MOV.104.C.0.01.2000.00.00.32102">0</definedName>
    <definedName name="MOV.104.C.0.01.2000.00.00.331010001">0</definedName>
    <definedName name="MOV.104.C.0.01.2000.00.00.331010002">0</definedName>
    <definedName name="MOV.104.C.0.01.2000.00.00.331010003">0</definedName>
    <definedName name="MOV.104.C.0.01.2000.00.00.331010004">0</definedName>
    <definedName name="MOV.104.C.0.01.2000.00.00.33102">0</definedName>
    <definedName name="MOV.104.C.0.01.2000.00.00.341">0</definedName>
    <definedName name="MOV.104.C.0.01.2000.00.00.342">0</definedName>
    <definedName name="MOV.104.C.0.01.2000.00.00.343">0</definedName>
    <definedName name="MOV.104.C.0.01.2000.00.00.344">0</definedName>
    <definedName name="MOV.104.C.0.01.2000.00.00.345">0</definedName>
    <definedName name="MOV.104.C.0.01.2000.00.00.346">0</definedName>
    <definedName name="MOV.104.C.0.01.2000.00.00.346080064">0</definedName>
    <definedName name="MOV.104.C.0.01.2000.00.00.347010058">0</definedName>
    <definedName name="MOV.104.C.0.01.2000.00.00.34702">0</definedName>
    <definedName name="MOV.104.C.0.01.2000.00.00.34704">0</definedName>
    <definedName name="MOV.104.C.0.01.2000.00.00.347050001">0</definedName>
    <definedName name="MOV.104.C.0.01.2000.00.00.347060001">0</definedName>
    <definedName name="MOV.104.C.0.01.2000.00.00.349">0</definedName>
    <definedName name="MOV.104.C.0.01.2000.00.00.351010001">0</definedName>
    <definedName name="MOV.104.C.0.01.2000.00.00.351010002">0</definedName>
    <definedName name="MOV.104.C.0.01.2000.00.00.351010004">0</definedName>
    <definedName name="MOV.104.C.0.01.2000.00.00.351010005">0</definedName>
    <definedName name="MOV.104.C.0.01.2000.00.00.351010006">0</definedName>
    <definedName name="MOV.104.C.0.01.2000.00.00.351010007">0</definedName>
    <definedName name="MOV.104.C.0.01.2000.00.00.351010008">0</definedName>
    <definedName name="MOV.104.C.0.01.2000.00.00.352010001">0</definedName>
    <definedName name="MOV.104.C.0.01.2000.00.00.352010006">0</definedName>
    <definedName name="MOV.104.C.0.01.2000.00.00.361010002">0</definedName>
    <definedName name="MOV.104.C.0.01.2000.00.00.361020001">0</definedName>
    <definedName name="MOV.104.C.0.01.2000.00.00.361020003">0</definedName>
    <definedName name="MOV.104.C.0.01.2000.00.00.37102">0</definedName>
    <definedName name="MOV.104.C.0.01.2000.00.00.371030001">0</definedName>
    <definedName name="MOV.104.C.0.01.2000.00.00.371030002">0</definedName>
    <definedName name="MOV.104.C.0.01.2000.00.00.381010001">0</definedName>
    <definedName name="MOV.104.C.0.01.2000.00.00.381020001">0</definedName>
    <definedName name="MOV.104.C.0.01.2000.00.00.391010001">0</definedName>
    <definedName name="MOV.104.C.0.01.2000.00.00.DBB180">0</definedName>
    <definedName name="MOV.104.C.0.01.2000.00.00.DGAAPR17">0</definedName>
    <definedName name="MOV.104.C.0.01.2000.00.00.DGAAPR20">0</definedName>
    <definedName name="MOV.104.C.0.01.2001.00.00.13202">0</definedName>
    <definedName name="MOV.104.C.0.01.2001.00.00.311010001">0</definedName>
    <definedName name="MOV.104.C.0.01.2001.00.00.311010002">0</definedName>
    <definedName name="MOV.104.C.0.01.2001.00.00.311020001">0</definedName>
    <definedName name="MOV.104.C.0.01.2001.00.00.311020002">0</definedName>
    <definedName name="MOV.104.C.0.01.2001.00.00.311020003">0</definedName>
    <definedName name="MOV.104.C.0.01.2001.00.00.32101">0</definedName>
    <definedName name="MOV.104.C.0.01.2001.00.00.32102">0</definedName>
    <definedName name="MOV.104.C.0.01.2001.00.00.331010001">0</definedName>
    <definedName name="MOV.104.C.0.01.2001.00.00.331010002">0</definedName>
    <definedName name="MOV.104.C.0.01.2001.00.00.331010003">0</definedName>
    <definedName name="MOV.104.C.0.01.2001.00.00.331010004">0</definedName>
    <definedName name="MOV.104.C.0.01.2001.00.00.33102">0</definedName>
    <definedName name="MOV.104.C.0.01.2001.00.00.341">0</definedName>
    <definedName name="MOV.104.C.0.01.2001.00.00.342">0</definedName>
    <definedName name="MOV.104.C.0.01.2001.00.00.343">0</definedName>
    <definedName name="MOV.104.C.0.01.2001.00.00.344">0</definedName>
    <definedName name="MOV.104.C.0.01.2001.00.00.345">0</definedName>
    <definedName name="MOV.104.C.0.01.2001.00.00.346">0</definedName>
    <definedName name="MOV.104.C.0.01.2001.00.00.346080064">0</definedName>
    <definedName name="MOV.104.C.0.01.2001.00.00.347010058">0</definedName>
    <definedName name="MOV.104.C.0.01.2001.00.00.34702">0</definedName>
    <definedName name="MOV.104.C.0.01.2001.00.00.34704">0</definedName>
    <definedName name="MOV.104.C.0.01.2001.00.00.347050001">0</definedName>
    <definedName name="MOV.104.C.0.01.2001.00.00.347060001">0</definedName>
    <definedName name="MOV.104.C.0.01.2001.00.00.349">0</definedName>
    <definedName name="MOV.104.C.0.01.2001.00.00.351010001">0</definedName>
    <definedName name="MOV.104.C.0.01.2001.00.00.351010002">0</definedName>
    <definedName name="MOV.104.C.0.01.2001.00.00.351010004">0</definedName>
    <definedName name="MOV.104.C.0.01.2001.00.00.351010005">0</definedName>
    <definedName name="MOV.104.C.0.01.2001.00.00.351010006">0</definedName>
    <definedName name="MOV.104.C.0.01.2001.00.00.351010007">0</definedName>
    <definedName name="MOV.104.C.0.01.2001.00.00.351010008">0</definedName>
    <definedName name="MOV.104.C.0.01.2001.00.00.352010001">0</definedName>
    <definedName name="MOV.104.C.0.01.2001.00.00.352010006">0</definedName>
    <definedName name="MOV.104.C.0.01.2001.00.00.361010002">0</definedName>
    <definedName name="MOV.104.C.0.01.2001.00.00.361020001">0</definedName>
    <definedName name="MOV.104.C.0.01.2001.00.00.361020003">0</definedName>
    <definedName name="MOV.104.C.0.01.2001.00.00.37102">0</definedName>
    <definedName name="MOV.104.C.0.01.2001.00.00.371030001">0</definedName>
    <definedName name="MOV.104.C.0.01.2001.00.00.371030002">0</definedName>
    <definedName name="MOV.104.C.0.01.2001.00.00.381010001">0</definedName>
    <definedName name="MOV.104.C.0.01.2001.00.00.381020001">0</definedName>
    <definedName name="MOV.104.C.0.01.2001.00.00.391010001">0</definedName>
    <definedName name="MOV.104.C.0.01.2001.00.00.DBB180">0</definedName>
    <definedName name="MOV.104.C.0.01.2001.00.00.DGAAPR17">0</definedName>
    <definedName name="MOV.104.C.0.01.2001.00.00.DGAAPR20">0</definedName>
    <definedName name="MOV.104.C.0.02.1999.00.00.241010001">0</definedName>
    <definedName name="MOV.104.C.0.02.2000.00.00.13202">0</definedName>
    <definedName name="MOV.104.C.0.02.2000.00.00.311010001">0</definedName>
    <definedName name="MOV.104.C.0.02.2000.00.00.311010002">0</definedName>
    <definedName name="MOV.104.C.0.02.2000.00.00.311020001">0</definedName>
    <definedName name="MOV.104.C.0.02.2000.00.00.311020002">0</definedName>
    <definedName name="MOV.104.C.0.02.2000.00.00.311020003">0</definedName>
    <definedName name="MOV.104.C.0.02.2000.00.00.32101">0</definedName>
    <definedName name="MOV.104.C.0.02.2000.00.00.32102">0</definedName>
    <definedName name="MOV.104.C.0.02.2000.00.00.331010001">0</definedName>
    <definedName name="MOV.104.C.0.02.2000.00.00.331010002">0</definedName>
    <definedName name="MOV.104.C.0.02.2000.00.00.331010003">0</definedName>
    <definedName name="MOV.104.C.0.02.2000.00.00.331010004">0</definedName>
    <definedName name="MOV.104.C.0.02.2000.00.00.33102">0</definedName>
    <definedName name="MOV.104.C.0.02.2000.00.00.341">0</definedName>
    <definedName name="MOV.104.C.0.02.2000.00.00.342">0</definedName>
    <definedName name="MOV.104.C.0.02.2000.00.00.343">0</definedName>
    <definedName name="MOV.104.C.0.02.2000.00.00.344">0</definedName>
    <definedName name="MOV.104.C.0.02.2000.00.00.345">0</definedName>
    <definedName name="MOV.104.C.0.02.2000.00.00.346">0</definedName>
    <definedName name="MOV.104.C.0.02.2000.00.00.346080064">0</definedName>
    <definedName name="MOV.104.C.0.02.2000.00.00.347010058">0</definedName>
    <definedName name="MOV.104.C.0.02.2000.00.00.34702">0</definedName>
    <definedName name="MOV.104.C.0.02.2000.00.00.34704">0</definedName>
    <definedName name="MOV.104.C.0.02.2000.00.00.347050001">0</definedName>
    <definedName name="MOV.104.C.0.02.2000.00.00.347060001">0</definedName>
    <definedName name="MOV.104.C.0.02.2000.00.00.349">0</definedName>
    <definedName name="MOV.104.C.0.02.2000.00.00.351010001">0</definedName>
    <definedName name="MOV.104.C.0.02.2000.00.00.351010002">0</definedName>
    <definedName name="MOV.104.C.0.02.2000.00.00.351010004">0</definedName>
    <definedName name="MOV.104.C.0.02.2000.00.00.351010005">0</definedName>
    <definedName name="MOV.104.C.0.02.2000.00.00.351010006">0</definedName>
    <definedName name="MOV.104.C.0.02.2000.00.00.351010007">0</definedName>
    <definedName name="MOV.104.C.0.02.2000.00.00.351010008">0</definedName>
    <definedName name="MOV.104.C.0.02.2000.00.00.352010001">0</definedName>
    <definedName name="MOV.104.C.0.02.2000.00.00.352010006">0</definedName>
    <definedName name="MOV.104.C.0.02.2000.00.00.361010002">0</definedName>
    <definedName name="MOV.104.C.0.02.2000.00.00.361020001">0</definedName>
    <definedName name="MOV.104.C.0.02.2000.00.00.361020003">0</definedName>
    <definedName name="MOV.104.C.0.02.2000.00.00.37102">0</definedName>
    <definedName name="MOV.104.C.0.02.2000.00.00.371030001">0</definedName>
    <definedName name="MOV.104.C.0.02.2000.00.00.371030002">0</definedName>
    <definedName name="MOV.104.C.0.02.2000.00.00.381010001">0</definedName>
    <definedName name="MOV.104.C.0.02.2000.00.00.381020001">0</definedName>
    <definedName name="MOV.104.C.0.02.2000.00.00.391010001">0</definedName>
    <definedName name="MOV.104.C.0.02.2000.00.00.DBB180">0</definedName>
    <definedName name="MOV.104.C.0.02.2000.00.00.DGAAPR17">0</definedName>
    <definedName name="MOV.104.C.0.02.2000.00.00.DGAAPR20">0</definedName>
    <definedName name="MOV.104.C.0.02.2001.00.00.13202">0</definedName>
    <definedName name="MOV.104.C.0.02.2001.00.00.311010001">0</definedName>
    <definedName name="MOV.104.C.0.02.2001.00.00.311010002">0</definedName>
    <definedName name="MOV.104.C.0.02.2001.00.00.311020001">0</definedName>
    <definedName name="MOV.104.C.0.02.2001.00.00.311020002">0</definedName>
    <definedName name="MOV.104.C.0.02.2001.00.00.311020003">0</definedName>
    <definedName name="MOV.104.C.0.02.2001.00.00.32101">0</definedName>
    <definedName name="MOV.104.C.0.02.2001.00.00.32102">0</definedName>
    <definedName name="MOV.104.C.0.02.2001.00.00.331010001">0</definedName>
    <definedName name="MOV.104.C.0.02.2001.00.00.331010002">0</definedName>
    <definedName name="MOV.104.C.0.02.2001.00.00.331010003">0</definedName>
    <definedName name="MOV.104.C.0.02.2001.00.00.331010004">0</definedName>
    <definedName name="MOV.104.C.0.02.2001.00.00.33102">0</definedName>
    <definedName name="MOV.104.C.0.02.2001.00.00.341">0</definedName>
    <definedName name="MOV.104.C.0.02.2001.00.00.342">0</definedName>
    <definedName name="MOV.104.C.0.02.2001.00.00.343">0</definedName>
    <definedName name="MOV.104.C.0.02.2001.00.00.344">0</definedName>
    <definedName name="MOV.104.C.0.02.2001.00.00.345">0</definedName>
    <definedName name="MOV.104.C.0.02.2001.00.00.346">0</definedName>
    <definedName name="MOV.104.C.0.02.2001.00.00.346080064">0</definedName>
    <definedName name="MOV.104.C.0.02.2001.00.00.347010058">0</definedName>
    <definedName name="MOV.104.C.0.02.2001.00.00.34702">0</definedName>
    <definedName name="MOV.104.C.0.02.2001.00.00.34704">0</definedName>
    <definedName name="MOV.104.C.0.02.2001.00.00.347050001">0</definedName>
    <definedName name="MOV.104.C.0.02.2001.00.00.347060001">0</definedName>
    <definedName name="MOV.104.C.0.02.2001.00.00.349">0</definedName>
    <definedName name="MOV.104.C.0.02.2001.00.00.351010001">0</definedName>
    <definedName name="MOV.104.C.0.02.2001.00.00.351010002">0</definedName>
    <definedName name="MOV.104.C.0.02.2001.00.00.351010004">0</definedName>
    <definedName name="MOV.104.C.0.02.2001.00.00.351010005">0</definedName>
    <definedName name="MOV.104.C.0.02.2001.00.00.351010006">0</definedName>
    <definedName name="MOV.104.C.0.02.2001.00.00.351010007">0</definedName>
    <definedName name="MOV.104.C.0.02.2001.00.00.351010008">0</definedName>
    <definedName name="MOV.104.C.0.02.2001.00.00.352010001">0</definedName>
    <definedName name="MOV.104.C.0.02.2001.00.00.352010006">0</definedName>
    <definedName name="MOV.104.C.0.02.2001.00.00.361010002">0</definedName>
    <definedName name="MOV.104.C.0.02.2001.00.00.361020001">0</definedName>
    <definedName name="MOV.104.C.0.02.2001.00.00.361020003">0</definedName>
    <definedName name="MOV.104.C.0.02.2001.00.00.37102">0</definedName>
    <definedName name="MOV.104.C.0.02.2001.00.00.371030001">0</definedName>
    <definedName name="MOV.104.C.0.02.2001.00.00.371030002">0</definedName>
    <definedName name="MOV.104.C.0.02.2001.00.00.381010001">0</definedName>
    <definedName name="MOV.104.C.0.02.2001.00.00.381020001">0</definedName>
    <definedName name="MOV.104.C.0.02.2001.00.00.391010001">0</definedName>
    <definedName name="MOV.104.C.0.02.2001.00.00.DBB180">0</definedName>
    <definedName name="MOV.104.C.0.02.2001.00.00.DGAAPR17">0</definedName>
    <definedName name="MOV.104.C.0.02.2001.00.00.DGAAPR20">0</definedName>
    <definedName name="MOV.104.C.0.03.2000.00.00.13202">0</definedName>
    <definedName name="MOV.104.C.0.03.2000.00.00.311010001">0</definedName>
    <definedName name="MOV.104.C.0.03.2000.00.00.311010002">0</definedName>
    <definedName name="MOV.104.C.0.03.2000.00.00.311020001">0</definedName>
    <definedName name="MOV.104.C.0.03.2000.00.00.311020002">0</definedName>
    <definedName name="MOV.104.C.0.03.2000.00.00.311020003">0</definedName>
    <definedName name="MOV.104.C.0.03.2000.00.00.32101">0</definedName>
    <definedName name="MOV.104.C.0.03.2000.00.00.32102">0</definedName>
    <definedName name="MOV.104.C.0.03.2000.00.00.331010001">0</definedName>
    <definedName name="MOV.104.C.0.03.2000.00.00.331010002">0</definedName>
    <definedName name="MOV.104.C.0.03.2000.00.00.331010003">0</definedName>
    <definedName name="MOV.104.C.0.03.2000.00.00.331010004">0</definedName>
    <definedName name="MOV.104.C.0.03.2000.00.00.33102">0</definedName>
    <definedName name="MOV.104.C.0.03.2000.00.00.341">0</definedName>
    <definedName name="MOV.104.C.0.03.2000.00.00.342">0</definedName>
    <definedName name="MOV.104.C.0.03.2000.00.00.343">0</definedName>
    <definedName name="MOV.104.C.0.03.2000.00.00.344">0</definedName>
    <definedName name="MOV.104.C.0.03.2000.00.00.345">0</definedName>
    <definedName name="MOV.104.C.0.03.2000.00.00.346">0</definedName>
    <definedName name="MOV.104.C.0.03.2000.00.00.346080064">0</definedName>
    <definedName name="MOV.104.C.0.03.2000.00.00.347010058">0</definedName>
    <definedName name="MOV.104.C.0.03.2000.00.00.34702">0</definedName>
    <definedName name="MOV.104.C.0.03.2000.00.00.34704">0</definedName>
    <definedName name="MOV.104.C.0.03.2000.00.00.347050001">0</definedName>
    <definedName name="MOV.104.C.0.03.2000.00.00.347060001">0</definedName>
    <definedName name="MOV.104.C.0.03.2000.00.00.349">0</definedName>
    <definedName name="MOV.104.C.0.03.2000.00.00.351010001">0</definedName>
    <definedName name="MOV.104.C.0.03.2000.00.00.351010002">0</definedName>
    <definedName name="MOV.104.C.0.03.2000.00.00.351010004">0</definedName>
    <definedName name="MOV.104.C.0.03.2000.00.00.351010005">0</definedName>
    <definedName name="MOV.104.C.0.03.2000.00.00.351010006">0</definedName>
    <definedName name="MOV.104.C.0.03.2000.00.00.351010007">0</definedName>
    <definedName name="MOV.104.C.0.03.2000.00.00.351010008">0</definedName>
    <definedName name="MOV.104.C.0.03.2000.00.00.352010001">0</definedName>
    <definedName name="MOV.104.C.0.03.2000.00.00.352010006">0</definedName>
    <definedName name="MOV.104.C.0.03.2000.00.00.361010002">0</definedName>
    <definedName name="MOV.104.C.0.03.2000.00.00.361020001">0</definedName>
    <definedName name="MOV.104.C.0.03.2000.00.00.361020003">0</definedName>
    <definedName name="MOV.104.C.0.03.2000.00.00.37102">0</definedName>
    <definedName name="MOV.104.C.0.03.2000.00.00.371030001">0</definedName>
    <definedName name="MOV.104.C.0.03.2000.00.00.371030002">0</definedName>
    <definedName name="MOV.104.C.0.03.2000.00.00.381010001">0</definedName>
    <definedName name="MOV.104.C.0.03.2000.00.00.381020001">0</definedName>
    <definedName name="MOV.104.C.0.03.2000.00.00.391010001">0</definedName>
    <definedName name="MOV.104.C.0.03.2000.00.00.DBB180">0</definedName>
    <definedName name="MOV.104.C.0.03.2000.00.00.DGAAPR17">0</definedName>
    <definedName name="MOV.104.C.0.03.2000.00.00.DGAAPR20">0</definedName>
    <definedName name="MOV.104.C.0.03.2001.00.00.13202">0</definedName>
    <definedName name="MOV.104.C.0.03.2001.00.00.311010001">0</definedName>
    <definedName name="MOV.104.C.0.03.2001.00.00.311010002">0</definedName>
    <definedName name="MOV.104.C.0.03.2001.00.00.311020001">0</definedName>
    <definedName name="MOV.104.C.0.03.2001.00.00.311020002">0</definedName>
    <definedName name="MOV.104.C.0.03.2001.00.00.311020003">0</definedName>
    <definedName name="MOV.104.C.0.03.2001.00.00.32101">0</definedName>
    <definedName name="MOV.104.C.0.03.2001.00.00.32102">0</definedName>
    <definedName name="MOV.104.C.0.03.2001.00.00.331010001">0</definedName>
    <definedName name="MOV.104.C.0.03.2001.00.00.331010002">0</definedName>
    <definedName name="MOV.104.C.0.03.2001.00.00.331010003">0</definedName>
    <definedName name="MOV.104.C.0.03.2001.00.00.331010004">0</definedName>
    <definedName name="MOV.104.C.0.03.2001.00.00.33102">0</definedName>
    <definedName name="MOV.104.C.0.03.2001.00.00.341">0</definedName>
    <definedName name="MOV.104.C.0.03.2001.00.00.342">0</definedName>
    <definedName name="MOV.104.C.0.03.2001.00.00.343">0</definedName>
    <definedName name="MOV.104.C.0.03.2001.00.00.344">0</definedName>
    <definedName name="MOV.104.C.0.03.2001.00.00.345">0</definedName>
    <definedName name="MOV.104.C.0.03.2001.00.00.346">0</definedName>
    <definedName name="MOV.104.C.0.03.2001.00.00.346080064">0</definedName>
    <definedName name="MOV.104.C.0.03.2001.00.00.347010058">0</definedName>
    <definedName name="MOV.104.C.0.03.2001.00.00.34702">0</definedName>
    <definedName name="MOV.104.C.0.03.2001.00.00.34704">0</definedName>
    <definedName name="MOV.104.C.0.03.2001.00.00.347050001">0</definedName>
    <definedName name="MOV.104.C.0.03.2001.00.00.347060001">0</definedName>
    <definedName name="MOV.104.C.0.03.2001.00.00.349">0</definedName>
    <definedName name="MOV.104.C.0.03.2001.00.00.351010001">0</definedName>
    <definedName name="MOV.104.C.0.03.2001.00.00.351010002">0</definedName>
    <definedName name="MOV.104.C.0.03.2001.00.00.351010004">0</definedName>
    <definedName name="MOV.104.C.0.03.2001.00.00.351010005">0</definedName>
    <definedName name="MOV.104.C.0.03.2001.00.00.351010006">0</definedName>
    <definedName name="MOV.104.C.0.03.2001.00.00.351010007">0</definedName>
    <definedName name="MOV.104.C.0.03.2001.00.00.351010008">0</definedName>
    <definedName name="MOV.104.C.0.03.2001.00.00.352010001">0</definedName>
    <definedName name="MOV.104.C.0.03.2001.00.00.352010006">0</definedName>
    <definedName name="MOV.104.C.0.03.2001.00.00.361010002">0</definedName>
    <definedName name="MOV.104.C.0.03.2001.00.00.361020001">0</definedName>
    <definedName name="MOV.104.C.0.03.2001.00.00.361020003">0</definedName>
    <definedName name="MOV.104.C.0.03.2001.00.00.37102">0</definedName>
    <definedName name="MOV.104.C.0.03.2001.00.00.371030001">0</definedName>
    <definedName name="MOV.104.C.0.03.2001.00.00.371030002">0</definedName>
    <definedName name="MOV.104.C.0.03.2001.00.00.381010001">0</definedName>
    <definedName name="MOV.104.C.0.03.2001.00.00.381020001">0</definedName>
    <definedName name="MOV.104.C.0.03.2001.00.00.391010001">0</definedName>
    <definedName name="MOV.104.C.0.03.2001.00.00.DBB180">0</definedName>
    <definedName name="MOV.104.C.0.03.2001.00.00.DGAAPR17">0</definedName>
    <definedName name="MOV.104.C.0.03.2001.00.00.DGAAPR20">0</definedName>
    <definedName name="MOV.104.C.0.04.1999.00.00.241010001">0</definedName>
    <definedName name="MOV.104.C.0.04.2000.00.00.13202">0</definedName>
    <definedName name="MOV.104.C.0.04.2000.00.00.311010001">0</definedName>
    <definedName name="MOV.104.C.0.04.2000.00.00.311010002">0</definedName>
    <definedName name="MOV.104.C.0.04.2000.00.00.311020001">0</definedName>
    <definedName name="MOV.104.C.0.04.2000.00.00.311020002">0</definedName>
    <definedName name="MOV.104.C.0.04.2000.00.00.311020003">0</definedName>
    <definedName name="MOV.104.C.0.04.2000.00.00.32101">0</definedName>
    <definedName name="MOV.104.C.0.04.2000.00.00.32102">0</definedName>
    <definedName name="MOV.104.C.0.04.2000.00.00.331010001">0</definedName>
    <definedName name="MOV.104.C.0.04.2000.00.00.331010002">0</definedName>
    <definedName name="MOV.104.C.0.04.2000.00.00.331010003">0</definedName>
    <definedName name="MOV.104.C.0.04.2000.00.00.331010004">0</definedName>
    <definedName name="MOV.104.C.0.04.2000.00.00.33102">0</definedName>
    <definedName name="MOV.104.C.0.04.2000.00.00.341">0</definedName>
    <definedName name="MOV.104.C.0.04.2000.00.00.342">0</definedName>
    <definedName name="MOV.104.C.0.04.2000.00.00.343">0</definedName>
    <definedName name="MOV.104.C.0.04.2000.00.00.344">0</definedName>
    <definedName name="MOV.104.C.0.04.2000.00.00.345">0</definedName>
    <definedName name="MOV.104.C.0.04.2000.00.00.346">0</definedName>
    <definedName name="MOV.104.C.0.04.2000.00.00.346080064">0</definedName>
    <definedName name="MOV.104.C.0.04.2000.00.00.347010058">0</definedName>
    <definedName name="MOV.104.C.0.04.2000.00.00.34702">0</definedName>
    <definedName name="MOV.104.C.0.04.2000.00.00.34704">0</definedName>
    <definedName name="MOV.104.C.0.04.2000.00.00.347050001">0</definedName>
    <definedName name="MOV.104.C.0.04.2000.00.00.347060001">0</definedName>
    <definedName name="MOV.104.C.0.04.2000.00.00.349">0</definedName>
    <definedName name="MOV.104.C.0.04.2000.00.00.351010001">0</definedName>
    <definedName name="MOV.104.C.0.04.2000.00.00.351010002">0</definedName>
    <definedName name="MOV.104.C.0.04.2000.00.00.351010004">0</definedName>
    <definedName name="MOV.104.C.0.04.2000.00.00.351010005">0</definedName>
    <definedName name="MOV.104.C.0.04.2000.00.00.351010006">0</definedName>
    <definedName name="MOV.104.C.0.04.2000.00.00.351010007">0</definedName>
    <definedName name="MOV.104.C.0.04.2000.00.00.351010008">0</definedName>
    <definedName name="MOV.104.C.0.04.2000.00.00.352010001">0</definedName>
    <definedName name="MOV.104.C.0.04.2000.00.00.352010006">0</definedName>
    <definedName name="MOV.104.C.0.04.2000.00.00.361010002">0</definedName>
    <definedName name="MOV.104.C.0.04.2000.00.00.361020001">0</definedName>
    <definedName name="MOV.104.C.0.04.2000.00.00.361020003">0</definedName>
    <definedName name="MOV.104.C.0.04.2000.00.00.37102">0</definedName>
    <definedName name="MOV.104.C.0.04.2000.00.00.371030001">0</definedName>
    <definedName name="MOV.104.C.0.04.2000.00.00.371030002">0</definedName>
    <definedName name="MOV.104.C.0.04.2000.00.00.381010001">0</definedName>
    <definedName name="MOV.104.C.0.04.2000.00.00.381020001">0</definedName>
    <definedName name="MOV.104.C.0.04.2000.00.00.391010001">0</definedName>
    <definedName name="MOV.104.C.0.04.2000.00.00.DBB180">0</definedName>
    <definedName name="MOV.104.C.0.04.2000.00.00.DGAAPR17">0</definedName>
    <definedName name="MOV.104.C.0.04.2000.00.00.DGAAPR20">0</definedName>
    <definedName name="MOV.104.C.0.04.2001.00.00.13202">0</definedName>
    <definedName name="MOV.104.C.0.04.2001.00.00.311010001">0</definedName>
    <definedName name="MOV.104.C.0.04.2001.00.00.311010002">0</definedName>
    <definedName name="MOV.104.C.0.04.2001.00.00.311020001">0</definedName>
    <definedName name="MOV.104.C.0.04.2001.00.00.311020002">0</definedName>
    <definedName name="MOV.104.C.0.04.2001.00.00.311020003">0</definedName>
    <definedName name="MOV.104.C.0.04.2001.00.00.32101">0</definedName>
    <definedName name="MOV.104.C.0.04.2001.00.00.32102">0</definedName>
    <definedName name="MOV.104.C.0.04.2001.00.00.331010001">0</definedName>
    <definedName name="MOV.104.C.0.04.2001.00.00.331010002">0</definedName>
    <definedName name="MOV.104.C.0.04.2001.00.00.331010003">0</definedName>
    <definedName name="MOV.104.C.0.04.2001.00.00.331010004">0</definedName>
    <definedName name="MOV.104.C.0.04.2001.00.00.33102">0</definedName>
    <definedName name="MOV.104.C.0.04.2001.00.00.341">0</definedName>
    <definedName name="MOV.104.C.0.04.2001.00.00.342">0</definedName>
    <definedName name="MOV.104.C.0.04.2001.00.00.343">0</definedName>
    <definedName name="MOV.104.C.0.04.2001.00.00.344">0</definedName>
    <definedName name="MOV.104.C.0.04.2001.00.00.345">0</definedName>
    <definedName name="MOV.104.C.0.04.2001.00.00.346">0</definedName>
    <definedName name="MOV.104.C.0.04.2001.00.00.346080064">0</definedName>
    <definedName name="MOV.104.C.0.04.2001.00.00.347010058">0</definedName>
    <definedName name="MOV.104.C.0.04.2001.00.00.34702">0</definedName>
    <definedName name="MOV.104.C.0.04.2001.00.00.34704">0</definedName>
    <definedName name="MOV.104.C.0.04.2001.00.00.347050001">0</definedName>
    <definedName name="MOV.104.C.0.04.2001.00.00.347060001">0</definedName>
    <definedName name="MOV.104.C.0.04.2001.00.00.349">0</definedName>
    <definedName name="MOV.104.C.0.04.2001.00.00.351010001">0</definedName>
    <definedName name="MOV.104.C.0.04.2001.00.00.351010002">0</definedName>
    <definedName name="MOV.104.C.0.04.2001.00.00.351010004">0</definedName>
    <definedName name="MOV.104.C.0.04.2001.00.00.351010005">0</definedName>
    <definedName name="MOV.104.C.0.04.2001.00.00.351010006">0</definedName>
    <definedName name="MOV.104.C.0.04.2001.00.00.351010007">0</definedName>
    <definedName name="MOV.104.C.0.04.2001.00.00.351010008">0</definedName>
    <definedName name="MOV.104.C.0.04.2001.00.00.352010001">0</definedName>
    <definedName name="MOV.104.C.0.04.2001.00.00.352010006">0</definedName>
    <definedName name="MOV.104.C.0.04.2001.00.00.361010002">0</definedName>
    <definedName name="MOV.104.C.0.04.2001.00.00.361020001">0</definedName>
    <definedName name="MOV.104.C.0.04.2001.00.00.361020003">0</definedName>
    <definedName name="MOV.104.C.0.04.2001.00.00.37102">0</definedName>
    <definedName name="MOV.104.C.0.04.2001.00.00.371030001">0</definedName>
    <definedName name="MOV.104.C.0.04.2001.00.00.371030002">0</definedName>
    <definedName name="MOV.104.C.0.04.2001.00.00.381010001">0</definedName>
    <definedName name="MOV.104.C.0.04.2001.00.00.381020001">0</definedName>
    <definedName name="MOV.104.C.0.04.2001.00.00.391010001">0</definedName>
    <definedName name="MOV.104.C.0.04.2001.00.00.DBB180">0</definedName>
    <definedName name="MOV.104.C.0.04.2001.00.00.DGAAPR17">0</definedName>
    <definedName name="MOV.104.C.0.04.2001.00.00.DGAAPR20">0</definedName>
    <definedName name="MOV.104.C.0.05.2000.00.00.13202">0</definedName>
    <definedName name="MOV.104.C.0.05.2000.00.00.311010001">0</definedName>
    <definedName name="MOV.104.C.0.05.2000.00.00.311010002">0</definedName>
    <definedName name="MOV.104.C.0.05.2000.00.00.311020001">0</definedName>
    <definedName name="MOV.104.C.0.05.2000.00.00.311020002">0</definedName>
    <definedName name="MOV.104.C.0.05.2000.00.00.311020003">0</definedName>
    <definedName name="MOV.104.C.0.05.2000.00.00.32101">0</definedName>
    <definedName name="MOV.104.C.0.05.2000.00.00.32102">0</definedName>
    <definedName name="MOV.104.C.0.05.2000.00.00.331010001">0</definedName>
    <definedName name="MOV.104.C.0.05.2000.00.00.331010002">0</definedName>
    <definedName name="MOV.104.C.0.05.2000.00.00.331010003">0</definedName>
    <definedName name="MOV.104.C.0.05.2000.00.00.331010004">0</definedName>
    <definedName name="MOV.104.C.0.05.2000.00.00.33102">0</definedName>
    <definedName name="MOV.104.C.0.05.2000.00.00.341">0</definedName>
    <definedName name="MOV.104.C.0.05.2000.00.00.342">0</definedName>
    <definedName name="MOV.104.C.0.05.2000.00.00.343">0</definedName>
    <definedName name="MOV.104.C.0.05.2000.00.00.344">0</definedName>
    <definedName name="MOV.104.C.0.05.2000.00.00.345">0</definedName>
    <definedName name="MOV.104.C.0.05.2000.00.00.346">0</definedName>
    <definedName name="MOV.104.C.0.05.2000.00.00.346080064">0</definedName>
    <definedName name="MOV.104.C.0.05.2000.00.00.347010058">0</definedName>
    <definedName name="MOV.104.C.0.05.2000.00.00.34702">0</definedName>
    <definedName name="MOV.104.C.0.05.2000.00.00.34704">0</definedName>
    <definedName name="MOV.104.C.0.05.2000.00.00.347050001">0</definedName>
    <definedName name="MOV.104.C.0.05.2000.00.00.347060001">0</definedName>
    <definedName name="MOV.104.C.0.05.2000.00.00.349">0</definedName>
    <definedName name="MOV.104.C.0.05.2000.00.00.351010001">0</definedName>
    <definedName name="MOV.104.C.0.05.2000.00.00.351010002">0</definedName>
    <definedName name="MOV.104.C.0.05.2000.00.00.351010004">0</definedName>
    <definedName name="MOV.104.C.0.05.2000.00.00.351010005">0</definedName>
    <definedName name="MOV.104.C.0.05.2000.00.00.351010006">0</definedName>
    <definedName name="MOV.104.C.0.05.2000.00.00.351010007">0</definedName>
    <definedName name="MOV.104.C.0.05.2000.00.00.351010008">0</definedName>
    <definedName name="MOV.104.C.0.05.2000.00.00.352010001">0</definedName>
    <definedName name="MOV.104.C.0.05.2000.00.00.352010006">0</definedName>
    <definedName name="MOV.104.C.0.05.2000.00.00.361010002">0</definedName>
    <definedName name="MOV.104.C.0.05.2000.00.00.361020001">0</definedName>
    <definedName name="MOV.104.C.0.05.2000.00.00.361020003">0</definedName>
    <definedName name="MOV.104.C.0.05.2000.00.00.37102">0</definedName>
    <definedName name="MOV.104.C.0.05.2000.00.00.371030001">0</definedName>
    <definedName name="MOV.104.C.0.05.2000.00.00.371030002">0</definedName>
    <definedName name="MOV.104.C.0.05.2000.00.00.381010001">0</definedName>
    <definedName name="MOV.104.C.0.05.2000.00.00.381020001">0</definedName>
    <definedName name="MOV.104.C.0.05.2000.00.00.391010001">0</definedName>
    <definedName name="MOV.104.C.0.05.2000.00.00.DBB180">0</definedName>
    <definedName name="MOV.104.C.0.05.2000.00.00.DGAAPR17">0</definedName>
    <definedName name="MOV.104.C.0.05.2000.00.00.DGAAPR20">0</definedName>
    <definedName name="MOV.104.C.0.05.2001.00.00.13202">0</definedName>
    <definedName name="MOV.104.C.0.05.2001.00.00.311010001">0</definedName>
    <definedName name="MOV.104.C.0.05.2001.00.00.311010002">0</definedName>
    <definedName name="MOV.104.C.0.05.2001.00.00.311020001">0</definedName>
    <definedName name="MOV.104.C.0.05.2001.00.00.311020002">0</definedName>
    <definedName name="MOV.104.C.0.05.2001.00.00.311020003">0</definedName>
    <definedName name="MOV.104.C.0.05.2001.00.00.32101">0</definedName>
    <definedName name="MOV.104.C.0.05.2001.00.00.32102">0</definedName>
    <definedName name="MOV.104.C.0.05.2001.00.00.331010001">0</definedName>
    <definedName name="MOV.104.C.0.05.2001.00.00.331010002">0</definedName>
    <definedName name="MOV.104.C.0.05.2001.00.00.331010003">0</definedName>
    <definedName name="MOV.104.C.0.05.2001.00.00.331010004">0</definedName>
    <definedName name="MOV.104.C.0.05.2001.00.00.33102">0</definedName>
    <definedName name="MOV.104.C.0.05.2001.00.00.341">0</definedName>
    <definedName name="MOV.104.C.0.05.2001.00.00.342">0</definedName>
    <definedName name="MOV.104.C.0.05.2001.00.00.343">0</definedName>
    <definedName name="MOV.104.C.0.05.2001.00.00.344">0</definedName>
    <definedName name="MOV.104.C.0.05.2001.00.00.345">0</definedName>
    <definedName name="MOV.104.C.0.05.2001.00.00.346">0</definedName>
    <definedName name="MOV.104.C.0.05.2001.00.00.346080064">0</definedName>
    <definedName name="MOV.104.C.0.05.2001.00.00.347010058">0</definedName>
    <definedName name="MOV.104.C.0.05.2001.00.00.34702">0</definedName>
    <definedName name="MOV.104.C.0.05.2001.00.00.34704">0</definedName>
    <definedName name="MOV.104.C.0.05.2001.00.00.347050001">0</definedName>
    <definedName name="MOV.104.C.0.05.2001.00.00.347060001">0</definedName>
    <definedName name="MOV.104.C.0.05.2001.00.00.349">0</definedName>
    <definedName name="MOV.104.C.0.05.2001.00.00.351010001">0</definedName>
    <definedName name="MOV.104.C.0.05.2001.00.00.351010002">0</definedName>
    <definedName name="MOV.104.C.0.05.2001.00.00.351010004">0</definedName>
    <definedName name="MOV.104.C.0.05.2001.00.00.351010005">0</definedName>
    <definedName name="MOV.104.C.0.05.2001.00.00.351010006">0</definedName>
    <definedName name="MOV.104.C.0.05.2001.00.00.351010007">0</definedName>
    <definedName name="MOV.104.C.0.05.2001.00.00.351010008">0</definedName>
    <definedName name="MOV.104.C.0.05.2001.00.00.352010001">0</definedName>
    <definedName name="MOV.104.C.0.05.2001.00.00.352010006">0</definedName>
    <definedName name="MOV.104.C.0.05.2001.00.00.361010002">0</definedName>
    <definedName name="MOV.104.C.0.05.2001.00.00.361020001">0</definedName>
    <definedName name="MOV.104.C.0.05.2001.00.00.361020003">0</definedName>
    <definedName name="MOV.104.C.0.05.2001.00.00.37102">0</definedName>
    <definedName name="MOV.104.C.0.05.2001.00.00.371030001">0</definedName>
    <definedName name="MOV.104.C.0.05.2001.00.00.371030002">0</definedName>
    <definedName name="MOV.104.C.0.05.2001.00.00.381010001">0</definedName>
    <definedName name="MOV.104.C.0.05.2001.00.00.381020001">0</definedName>
    <definedName name="MOV.104.C.0.05.2001.00.00.391010001">0</definedName>
    <definedName name="MOV.104.C.0.05.2001.00.00.DBB180">0</definedName>
    <definedName name="MOV.104.C.0.05.2001.00.00.DGAAPR17">0</definedName>
    <definedName name="MOV.104.C.0.05.2001.00.00.DGAAPR20">0</definedName>
    <definedName name="MOV.104.C.0.06.2000.00.00.13202">0</definedName>
    <definedName name="MOV.104.C.0.06.2000.00.00.311010001">0</definedName>
    <definedName name="MOV.104.C.0.06.2000.00.00.311010002">0</definedName>
    <definedName name="MOV.104.C.0.06.2000.00.00.311020001">0</definedName>
    <definedName name="MOV.104.C.0.06.2000.00.00.311020002">0</definedName>
    <definedName name="MOV.104.C.0.06.2000.00.00.311020003">0</definedName>
    <definedName name="MOV.104.C.0.06.2000.00.00.32101">0</definedName>
    <definedName name="MOV.104.C.0.06.2000.00.00.32102">0</definedName>
    <definedName name="MOV.104.C.0.06.2000.00.00.331010001">0</definedName>
    <definedName name="MOV.104.C.0.06.2000.00.00.331010002">0</definedName>
    <definedName name="MOV.104.C.0.06.2000.00.00.331010003">0</definedName>
    <definedName name="MOV.104.C.0.06.2000.00.00.331010004">0</definedName>
    <definedName name="MOV.104.C.0.06.2000.00.00.33102">0</definedName>
    <definedName name="MOV.104.C.0.06.2000.00.00.341">0</definedName>
    <definedName name="MOV.104.C.0.06.2000.00.00.342">0</definedName>
    <definedName name="MOV.104.C.0.06.2000.00.00.343">0</definedName>
    <definedName name="MOV.104.C.0.06.2000.00.00.344">0</definedName>
    <definedName name="MOV.104.C.0.06.2000.00.00.345">0</definedName>
    <definedName name="MOV.104.C.0.06.2000.00.00.346">0</definedName>
    <definedName name="MOV.104.C.0.06.2000.00.00.346080064">0</definedName>
    <definedName name="MOV.104.C.0.06.2000.00.00.347010058">0</definedName>
    <definedName name="MOV.104.C.0.06.2000.00.00.34702">0</definedName>
    <definedName name="MOV.104.C.0.06.2000.00.00.34704">0</definedName>
    <definedName name="MOV.104.C.0.06.2000.00.00.347050001">0</definedName>
    <definedName name="MOV.104.C.0.06.2000.00.00.347060001">0</definedName>
    <definedName name="MOV.104.C.0.06.2000.00.00.349">0</definedName>
    <definedName name="MOV.104.C.0.06.2000.00.00.351010001">0</definedName>
    <definedName name="MOV.104.C.0.06.2000.00.00.351010002">0</definedName>
    <definedName name="MOV.104.C.0.06.2000.00.00.351010004">0</definedName>
    <definedName name="MOV.104.C.0.06.2000.00.00.351010005">0</definedName>
    <definedName name="MOV.104.C.0.06.2000.00.00.351010006">0</definedName>
    <definedName name="MOV.104.C.0.06.2000.00.00.351010007">0</definedName>
    <definedName name="MOV.104.C.0.06.2000.00.00.351010008">0</definedName>
    <definedName name="MOV.104.C.0.06.2000.00.00.352010001">0</definedName>
    <definedName name="MOV.104.C.0.06.2000.00.00.352010006">0</definedName>
    <definedName name="MOV.104.C.0.06.2000.00.00.361010002">0</definedName>
    <definedName name="MOV.104.C.0.06.2000.00.00.361020001">0</definedName>
    <definedName name="MOV.104.C.0.06.2000.00.00.361020003">0</definedName>
    <definedName name="MOV.104.C.0.06.2000.00.00.37102">0</definedName>
    <definedName name="MOV.104.C.0.06.2000.00.00.371030001">0</definedName>
    <definedName name="MOV.104.C.0.06.2000.00.00.371030002">0</definedName>
    <definedName name="MOV.104.C.0.06.2000.00.00.381010001">0</definedName>
    <definedName name="MOV.104.C.0.06.2000.00.00.381020001">0</definedName>
    <definedName name="MOV.104.C.0.06.2000.00.00.391010001">0</definedName>
    <definedName name="MOV.104.C.0.06.2000.00.00.DBB180">0</definedName>
    <definedName name="MOV.104.C.0.06.2000.00.00.DGAAPR17">0</definedName>
    <definedName name="MOV.104.C.0.06.2000.00.00.DGAAPR20">0</definedName>
    <definedName name="MOV.104.C.0.06.2001.00.00.13202">0</definedName>
    <definedName name="MOV.104.C.0.06.2001.00.00.311010001">0</definedName>
    <definedName name="MOV.104.C.0.06.2001.00.00.311010002">0</definedName>
    <definedName name="MOV.104.C.0.06.2001.00.00.311020001">0</definedName>
    <definedName name="MOV.104.C.0.06.2001.00.00.311020002">0</definedName>
    <definedName name="MOV.104.C.0.06.2001.00.00.311020003">0</definedName>
    <definedName name="MOV.104.C.0.06.2001.00.00.32101">0</definedName>
    <definedName name="MOV.104.C.0.06.2001.00.00.32102">0</definedName>
    <definedName name="MOV.104.C.0.06.2001.00.00.331010001">0</definedName>
    <definedName name="MOV.104.C.0.06.2001.00.00.331010002">0</definedName>
    <definedName name="MOV.104.C.0.06.2001.00.00.331010003">0</definedName>
    <definedName name="MOV.104.C.0.06.2001.00.00.331010004">0</definedName>
    <definedName name="MOV.104.C.0.06.2001.00.00.33102">0</definedName>
    <definedName name="MOV.104.C.0.06.2001.00.00.341">0</definedName>
    <definedName name="MOV.104.C.0.06.2001.00.00.342">0</definedName>
    <definedName name="MOV.104.C.0.06.2001.00.00.343">0</definedName>
    <definedName name="MOV.104.C.0.06.2001.00.00.344">0</definedName>
    <definedName name="MOV.104.C.0.06.2001.00.00.345">0</definedName>
    <definedName name="MOV.104.C.0.06.2001.00.00.346">0</definedName>
    <definedName name="MOV.104.C.0.06.2001.00.00.346080064">0</definedName>
    <definedName name="MOV.104.C.0.06.2001.00.00.347010058">0</definedName>
    <definedName name="MOV.104.C.0.06.2001.00.00.34702">0</definedName>
    <definedName name="MOV.104.C.0.06.2001.00.00.34704">0</definedName>
    <definedName name="MOV.104.C.0.06.2001.00.00.347050001">0</definedName>
    <definedName name="MOV.104.C.0.06.2001.00.00.347060001">0</definedName>
    <definedName name="MOV.104.C.0.06.2001.00.00.349">0</definedName>
    <definedName name="MOV.104.C.0.06.2001.00.00.351010001">0</definedName>
    <definedName name="MOV.104.C.0.06.2001.00.00.351010002">0</definedName>
    <definedName name="MOV.104.C.0.06.2001.00.00.351010004">0</definedName>
    <definedName name="MOV.104.C.0.06.2001.00.00.351010005">0</definedName>
    <definedName name="MOV.104.C.0.06.2001.00.00.351010006">0</definedName>
    <definedName name="MOV.104.C.0.06.2001.00.00.351010007">0</definedName>
    <definedName name="MOV.104.C.0.06.2001.00.00.351010008">0</definedName>
    <definedName name="MOV.104.C.0.06.2001.00.00.352010001">0</definedName>
    <definedName name="MOV.104.C.0.06.2001.00.00.352010006">0</definedName>
    <definedName name="MOV.104.C.0.06.2001.00.00.361010002">0</definedName>
    <definedName name="MOV.104.C.0.06.2001.00.00.361020001">0</definedName>
    <definedName name="MOV.104.C.0.06.2001.00.00.361020003">0</definedName>
    <definedName name="MOV.104.C.0.06.2001.00.00.37102">0</definedName>
    <definedName name="MOV.104.C.0.06.2001.00.00.371030001">0</definedName>
    <definedName name="MOV.104.C.0.06.2001.00.00.371030002">0</definedName>
    <definedName name="MOV.104.C.0.06.2001.00.00.381010001">0</definedName>
    <definedName name="MOV.104.C.0.06.2001.00.00.381020001">0</definedName>
    <definedName name="MOV.104.C.0.06.2001.00.00.391010001">0</definedName>
    <definedName name="MOV.104.C.0.06.2001.00.00.DBB180">0</definedName>
    <definedName name="MOV.104.C.0.06.2001.00.00.DGAAPR17">0</definedName>
    <definedName name="MOV.104.C.0.06.2001.00.00.DGAAPR20">0</definedName>
    <definedName name="MOV.104.C.0.07.2000.00.00.13202">0</definedName>
    <definedName name="MOV.104.C.0.07.2000.00.00.311010001">0</definedName>
    <definedName name="MOV.104.C.0.07.2000.00.00.311010002">0</definedName>
    <definedName name="MOV.104.C.0.07.2000.00.00.311020001">0</definedName>
    <definedName name="MOV.104.C.0.07.2000.00.00.311020002">0</definedName>
    <definedName name="MOV.104.C.0.07.2000.00.00.311020003">0</definedName>
    <definedName name="MOV.104.C.0.07.2000.00.00.32101">0</definedName>
    <definedName name="MOV.104.C.0.07.2000.00.00.32102">0</definedName>
    <definedName name="MOV.104.C.0.07.2000.00.00.331010001">0</definedName>
    <definedName name="MOV.104.C.0.07.2000.00.00.331010002">0</definedName>
    <definedName name="MOV.104.C.0.07.2000.00.00.331010003">0</definedName>
    <definedName name="MOV.104.C.0.07.2000.00.00.331010004">0</definedName>
    <definedName name="MOV.104.C.0.07.2000.00.00.33102">0</definedName>
    <definedName name="MOV.104.C.0.07.2000.00.00.341">0</definedName>
    <definedName name="MOV.104.C.0.07.2000.00.00.342">0</definedName>
    <definedName name="MOV.104.C.0.07.2000.00.00.343">0</definedName>
    <definedName name="MOV.104.C.0.07.2000.00.00.344">0</definedName>
    <definedName name="MOV.104.C.0.07.2000.00.00.345">0</definedName>
    <definedName name="MOV.104.C.0.07.2000.00.00.346">0</definedName>
    <definedName name="MOV.104.C.0.07.2000.00.00.346080064">0</definedName>
    <definedName name="MOV.104.C.0.07.2000.00.00.347010058">0</definedName>
    <definedName name="MOV.104.C.0.07.2000.00.00.34702">0</definedName>
    <definedName name="MOV.104.C.0.07.2000.00.00.34704">0</definedName>
    <definedName name="MOV.104.C.0.07.2000.00.00.347050001">0</definedName>
    <definedName name="MOV.104.C.0.07.2000.00.00.347060001">0</definedName>
    <definedName name="MOV.104.C.0.07.2000.00.00.349">0</definedName>
    <definedName name="MOV.104.C.0.07.2000.00.00.351010001">0</definedName>
    <definedName name="MOV.104.C.0.07.2000.00.00.351010002">0</definedName>
    <definedName name="MOV.104.C.0.07.2000.00.00.351010004">0</definedName>
    <definedName name="MOV.104.C.0.07.2000.00.00.351010005">0</definedName>
    <definedName name="MOV.104.C.0.07.2000.00.00.351010006">0</definedName>
    <definedName name="MOV.104.C.0.07.2000.00.00.351010007">0</definedName>
    <definedName name="MOV.104.C.0.07.2000.00.00.351010008">0</definedName>
    <definedName name="MOV.104.C.0.07.2000.00.00.352010001">0</definedName>
    <definedName name="MOV.104.C.0.07.2000.00.00.352010006">0</definedName>
    <definedName name="MOV.104.C.0.07.2000.00.00.361010002">0</definedName>
    <definedName name="MOV.104.C.0.07.2000.00.00.361020001">0</definedName>
    <definedName name="MOV.104.C.0.07.2000.00.00.361020003">0</definedName>
    <definedName name="MOV.104.C.0.07.2000.00.00.37102">0</definedName>
    <definedName name="MOV.104.C.0.07.2000.00.00.371030001">0</definedName>
    <definedName name="MOV.104.C.0.07.2000.00.00.371030002">0</definedName>
    <definedName name="MOV.104.C.0.07.2000.00.00.381010001">0</definedName>
    <definedName name="MOV.104.C.0.07.2000.00.00.381020001">0</definedName>
    <definedName name="MOV.104.C.0.07.2000.00.00.391010001">0</definedName>
    <definedName name="MOV.104.C.0.07.2000.00.00.DBB180">0</definedName>
    <definedName name="MOV.104.C.0.07.2000.00.00.DGAAPR17">0</definedName>
    <definedName name="MOV.104.C.0.07.2000.00.00.DGAAPR20">0</definedName>
    <definedName name="MOV.104.C.0.07.2001.00.00.13202">0</definedName>
    <definedName name="MOV.104.C.0.07.2001.00.00.311010001">0</definedName>
    <definedName name="MOV.104.C.0.07.2001.00.00.311010002">0</definedName>
    <definedName name="MOV.104.C.0.07.2001.00.00.311020001">0</definedName>
    <definedName name="MOV.104.C.0.07.2001.00.00.311020002">0</definedName>
    <definedName name="MOV.104.C.0.07.2001.00.00.311020003">0</definedName>
    <definedName name="MOV.104.C.0.07.2001.00.00.32101">0</definedName>
    <definedName name="MOV.104.C.0.07.2001.00.00.32102">0</definedName>
    <definedName name="MOV.104.C.0.07.2001.00.00.331010001">0</definedName>
    <definedName name="MOV.104.C.0.07.2001.00.00.331010002">0</definedName>
    <definedName name="MOV.104.C.0.07.2001.00.00.331010003">0</definedName>
    <definedName name="MOV.104.C.0.07.2001.00.00.331010004">0</definedName>
    <definedName name="MOV.104.C.0.07.2001.00.00.33102">0</definedName>
    <definedName name="MOV.104.C.0.07.2001.00.00.341">0</definedName>
    <definedName name="MOV.104.C.0.07.2001.00.00.342">0</definedName>
    <definedName name="MOV.104.C.0.07.2001.00.00.343">0</definedName>
    <definedName name="MOV.104.C.0.07.2001.00.00.344">0</definedName>
    <definedName name="MOV.104.C.0.07.2001.00.00.345">0</definedName>
    <definedName name="MOV.104.C.0.07.2001.00.00.346">0</definedName>
    <definedName name="MOV.104.C.0.07.2001.00.00.346080064">0</definedName>
    <definedName name="MOV.104.C.0.07.2001.00.00.347010058">0</definedName>
    <definedName name="MOV.104.C.0.07.2001.00.00.34702">0</definedName>
    <definedName name="MOV.104.C.0.07.2001.00.00.34704">0</definedName>
    <definedName name="MOV.104.C.0.07.2001.00.00.347050001">0</definedName>
    <definedName name="MOV.104.C.0.07.2001.00.00.347060001">0</definedName>
    <definedName name="MOV.104.C.0.07.2001.00.00.349">0</definedName>
    <definedName name="MOV.104.C.0.07.2001.00.00.351010001">0</definedName>
    <definedName name="MOV.104.C.0.07.2001.00.00.351010002">0</definedName>
    <definedName name="MOV.104.C.0.07.2001.00.00.351010004">0</definedName>
    <definedName name="MOV.104.C.0.07.2001.00.00.351010005">0</definedName>
    <definedName name="MOV.104.C.0.07.2001.00.00.351010006">0</definedName>
    <definedName name="MOV.104.C.0.07.2001.00.00.351010007">0</definedName>
    <definedName name="MOV.104.C.0.07.2001.00.00.351010008">0</definedName>
    <definedName name="MOV.104.C.0.07.2001.00.00.352010001">0</definedName>
    <definedName name="MOV.104.C.0.07.2001.00.00.352010006">0</definedName>
    <definedName name="MOV.104.C.0.07.2001.00.00.361010002">0</definedName>
    <definedName name="MOV.104.C.0.07.2001.00.00.361020001">0</definedName>
    <definedName name="MOV.104.C.0.07.2001.00.00.361020003">0</definedName>
    <definedName name="MOV.104.C.0.07.2001.00.00.37102">0</definedName>
    <definedName name="MOV.104.C.0.07.2001.00.00.371030001">0</definedName>
    <definedName name="MOV.104.C.0.07.2001.00.00.371030002">0</definedName>
    <definedName name="MOV.104.C.0.07.2001.00.00.381010001">0</definedName>
    <definedName name="MOV.104.C.0.07.2001.00.00.381020001">0</definedName>
    <definedName name="MOV.104.C.0.07.2001.00.00.391010001">0</definedName>
    <definedName name="MOV.104.C.0.07.2001.00.00.DBB180">0</definedName>
    <definedName name="MOV.104.C.0.07.2001.00.00.DGAAPR17">0</definedName>
    <definedName name="MOV.104.C.0.07.2001.00.00.DGAAPR20">0</definedName>
    <definedName name="MOV.104.C.0.08.2000.00.00.13202">0</definedName>
    <definedName name="MOV.104.C.0.08.2000.00.00.311010001">0</definedName>
    <definedName name="MOV.104.C.0.08.2000.00.00.311010002">0</definedName>
    <definedName name="MOV.104.C.0.08.2000.00.00.311020001">0</definedName>
    <definedName name="MOV.104.C.0.08.2000.00.00.311020002">0</definedName>
    <definedName name="MOV.104.C.0.08.2000.00.00.311020003">0</definedName>
    <definedName name="MOV.104.C.0.08.2000.00.00.32101">0</definedName>
    <definedName name="MOV.104.C.0.08.2000.00.00.32102">0</definedName>
    <definedName name="MOV.104.C.0.08.2000.00.00.331010001">0</definedName>
    <definedName name="MOV.104.C.0.08.2000.00.00.331010002">0</definedName>
    <definedName name="MOV.104.C.0.08.2000.00.00.331010003">0</definedName>
    <definedName name="MOV.104.C.0.08.2000.00.00.331010004">0</definedName>
    <definedName name="MOV.104.C.0.08.2000.00.00.33102">0</definedName>
    <definedName name="MOV.104.C.0.08.2000.00.00.341">0</definedName>
    <definedName name="MOV.104.C.0.08.2000.00.00.342">0</definedName>
    <definedName name="MOV.104.C.0.08.2000.00.00.343">0</definedName>
    <definedName name="MOV.104.C.0.08.2000.00.00.344">0</definedName>
    <definedName name="MOV.104.C.0.08.2000.00.00.345">0</definedName>
    <definedName name="MOV.104.C.0.08.2000.00.00.346">0</definedName>
    <definedName name="MOV.104.C.0.08.2000.00.00.346080064">0</definedName>
    <definedName name="MOV.104.C.0.08.2000.00.00.347010058">0</definedName>
    <definedName name="MOV.104.C.0.08.2000.00.00.34702">0</definedName>
    <definedName name="MOV.104.C.0.08.2000.00.00.34704">0</definedName>
    <definedName name="MOV.104.C.0.08.2000.00.00.347050001">0</definedName>
    <definedName name="MOV.104.C.0.08.2000.00.00.347060001">0</definedName>
    <definedName name="MOV.104.C.0.08.2000.00.00.349">0</definedName>
    <definedName name="MOV.104.C.0.08.2000.00.00.351010001">0</definedName>
    <definedName name="MOV.104.C.0.08.2000.00.00.351010002">0</definedName>
    <definedName name="MOV.104.C.0.08.2000.00.00.351010004">0</definedName>
    <definedName name="MOV.104.C.0.08.2000.00.00.351010005">0</definedName>
    <definedName name="MOV.104.C.0.08.2000.00.00.351010006">0</definedName>
    <definedName name="MOV.104.C.0.08.2000.00.00.351010007">0</definedName>
    <definedName name="MOV.104.C.0.08.2000.00.00.351010008">0</definedName>
    <definedName name="MOV.104.C.0.08.2000.00.00.352010001">0</definedName>
    <definedName name="MOV.104.C.0.08.2000.00.00.352010006">0</definedName>
    <definedName name="MOV.104.C.0.08.2000.00.00.361010002">0</definedName>
    <definedName name="MOV.104.C.0.08.2000.00.00.361020001">0</definedName>
    <definedName name="MOV.104.C.0.08.2000.00.00.361020003">0</definedName>
    <definedName name="MOV.104.C.0.08.2000.00.00.37102">0</definedName>
    <definedName name="MOV.104.C.0.08.2000.00.00.371030001">0</definedName>
    <definedName name="MOV.104.C.0.08.2000.00.00.371030002">0</definedName>
    <definedName name="MOV.104.C.0.08.2000.00.00.381010001">0</definedName>
    <definedName name="MOV.104.C.0.08.2000.00.00.381020001">0</definedName>
    <definedName name="MOV.104.C.0.08.2000.00.00.391010001">0</definedName>
    <definedName name="MOV.104.C.0.08.2000.00.00.DBB180">0</definedName>
    <definedName name="MOV.104.C.0.08.2000.00.00.DGAAPR17">0</definedName>
    <definedName name="MOV.104.C.0.08.2000.00.00.DGAAPR20">0</definedName>
    <definedName name="MOV.104.C.0.08.2001.00.00.13202">0</definedName>
    <definedName name="MOV.104.C.0.08.2001.00.00.311010001">0</definedName>
    <definedName name="MOV.104.C.0.08.2001.00.00.311010002">0</definedName>
    <definedName name="MOV.104.C.0.08.2001.00.00.311020001">0</definedName>
    <definedName name="MOV.104.C.0.08.2001.00.00.311020002">0</definedName>
    <definedName name="MOV.104.C.0.08.2001.00.00.311020003">0</definedName>
    <definedName name="MOV.104.C.0.08.2001.00.00.32101">0</definedName>
    <definedName name="MOV.104.C.0.08.2001.00.00.32102">0</definedName>
    <definedName name="MOV.104.C.0.08.2001.00.00.331010001">0</definedName>
    <definedName name="MOV.104.C.0.08.2001.00.00.331010002">0</definedName>
    <definedName name="MOV.104.C.0.08.2001.00.00.331010003">0</definedName>
    <definedName name="MOV.104.C.0.08.2001.00.00.331010004">0</definedName>
    <definedName name="MOV.104.C.0.08.2001.00.00.33102">0</definedName>
    <definedName name="MOV.104.C.0.08.2001.00.00.341">0</definedName>
    <definedName name="MOV.104.C.0.08.2001.00.00.342">-261641.19</definedName>
    <definedName name="MOV.104.C.0.08.2001.00.00.343">-9600.95</definedName>
    <definedName name="MOV.104.C.0.08.2001.00.00.344">-13426.94</definedName>
    <definedName name="MOV.104.C.0.08.2001.00.00.345">-56973.64</definedName>
    <definedName name="MOV.104.C.0.08.2001.00.00.346">-83505.95</definedName>
    <definedName name="MOV.104.C.0.08.2001.00.00.346080064">-8075.09</definedName>
    <definedName name="MOV.104.C.0.08.2001.00.00.347010058">-66340.21</definedName>
    <definedName name="MOV.104.C.0.08.2001.00.00.34702">-48389.61</definedName>
    <definedName name="MOV.104.C.0.08.2001.00.00.34704">-3000</definedName>
    <definedName name="MOV.104.C.0.08.2001.00.00.347050001">0</definedName>
    <definedName name="MOV.104.C.0.08.2001.00.00.347060001">-1673.88</definedName>
    <definedName name="MOV.104.C.0.08.2001.00.00.349">351454.44</definedName>
    <definedName name="MOV.104.C.0.08.2001.00.00.351010001">0</definedName>
    <definedName name="MOV.104.C.0.08.2001.00.00.351010002">205.5</definedName>
    <definedName name="MOV.104.C.0.08.2001.00.00.351010004">-1296.73</definedName>
    <definedName name="MOV.104.C.0.08.2001.00.00.351010005">-5984.92</definedName>
    <definedName name="MOV.104.C.0.08.2001.00.00.351010006">20960.36</definedName>
    <definedName name="MOV.104.C.0.08.2001.00.00.351010007">27661.98</definedName>
    <definedName name="MOV.104.C.0.08.2001.00.00.351010008">150497.79</definedName>
    <definedName name="MOV.104.C.0.08.2001.00.00.352010001">-860713.72</definedName>
    <definedName name="MOV.104.C.0.08.2001.00.00.352010006">0</definedName>
    <definedName name="MOV.104.C.0.08.2001.00.00.361010002">246.63</definedName>
    <definedName name="MOV.104.C.0.08.2001.00.00.361020001">-72478.31</definedName>
    <definedName name="MOV.104.C.0.08.2001.00.00.361020003">-1280585.04</definedName>
    <definedName name="MOV.104.C.0.08.2001.00.00.37102">0</definedName>
    <definedName name="MOV.104.C.0.08.2001.00.00.371030001">0</definedName>
    <definedName name="MOV.104.C.0.08.2001.00.00.371030002">-74360.13</definedName>
    <definedName name="MOV.104.C.0.08.2001.00.00.381010001">0</definedName>
    <definedName name="MOV.104.C.0.08.2001.00.00.381020001">0</definedName>
    <definedName name="MOV.104.C.0.08.2001.00.00.391010001">0</definedName>
    <definedName name="MOV.104.C.0.08.2001.00.00.DBB180">-5007539.51</definedName>
    <definedName name="MOV.104.C.0.08.2001.00.00.DGAAPR17">-3197462.89</definedName>
    <definedName name="MOV.104.C.0.08.2001.00.00.DGAAPR20">-2766.93</definedName>
    <definedName name="MOV.104.C.0.09.2000.00.00.13202">-1371.37</definedName>
    <definedName name="MOV.104.C.0.09.2000.00.00.311010001">1246561.5</definedName>
    <definedName name="MOV.104.C.0.09.2000.00.00.311010002">263774.9</definedName>
    <definedName name="MOV.104.C.0.09.2000.00.00.311020001">13790.43</definedName>
    <definedName name="MOV.104.C.0.09.2000.00.00.311020002">7500</definedName>
    <definedName name="MOV.104.C.0.09.2000.00.00.311020003">0</definedName>
    <definedName name="MOV.104.C.0.09.2000.00.00.32101">-130644.11</definedName>
    <definedName name="MOV.104.C.0.09.2000.00.00.32102">-777.1</definedName>
    <definedName name="MOV.104.C.0.09.2000.00.00.331010001">-264237.79</definedName>
    <definedName name="MOV.104.C.0.09.2000.00.00.331010002">-364678.07</definedName>
    <definedName name="MOV.104.C.0.09.2000.00.00.331010003">-2471.73</definedName>
    <definedName name="MOV.104.C.0.09.2000.00.00.331010004">-208873.75</definedName>
    <definedName name="MOV.104.C.0.09.2000.00.00.33102">-2587.5</definedName>
    <definedName name="MOV.104.C.0.09.2000.00.00.341">-177693.22</definedName>
    <definedName name="MOV.104.C.0.09.2000.00.00.342">-516691.17</definedName>
    <definedName name="MOV.104.C.0.09.2000.00.00.343">-21090.68</definedName>
    <definedName name="MOV.104.C.0.09.2000.00.00.344">-36468.82</definedName>
    <definedName name="MOV.104.C.0.09.2000.00.00.345">-42819.8</definedName>
    <definedName name="MOV.104.C.0.09.2000.00.00.346">-55824.37</definedName>
    <definedName name="MOV.104.C.0.09.2000.00.00.346080064">-3677.72</definedName>
    <definedName name="MOV.104.C.0.09.2000.00.00.347010058">-66340.21</definedName>
    <definedName name="MOV.104.C.0.09.2000.00.00.34702">-45310.09</definedName>
    <definedName name="MOV.104.C.0.09.2000.00.00.34704">-7200</definedName>
    <definedName name="MOV.104.C.0.09.2000.00.00.347050001">0</definedName>
    <definedName name="MOV.104.C.0.09.2000.00.00.347060001">0</definedName>
    <definedName name="MOV.104.C.0.09.2000.00.00.349">440047.61</definedName>
    <definedName name="MOV.104.C.0.09.2000.00.00.351010001">148174.31</definedName>
    <definedName name="MOV.104.C.0.09.2000.00.00.351010002">0</definedName>
    <definedName name="MOV.104.C.0.09.2000.00.00.351010004">-963.79</definedName>
    <definedName name="MOV.104.C.0.09.2000.00.00.351010005">-4448.27</definedName>
    <definedName name="MOV.104.C.0.09.2000.00.00.351010006">0</definedName>
    <definedName name="MOV.104.C.0.09.2000.00.00.351010007">0</definedName>
    <definedName name="MOV.104.C.0.09.2000.00.00.351010008">0</definedName>
    <definedName name="MOV.104.C.0.09.2000.00.00.352010001">-733167.34</definedName>
    <definedName name="MOV.104.C.0.09.2000.00.00.352010006">0</definedName>
    <definedName name="MOV.104.C.0.09.2000.00.00.361010002">101.5</definedName>
    <definedName name="MOV.104.C.0.09.2000.00.00.361020001">-92316.14</definedName>
    <definedName name="MOV.104.C.0.09.2000.00.00.361020003">-376693.44</definedName>
    <definedName name="MOV.104.C.0.09.2000.00.00.37102">0</definedName>
    <definedName name="MOV.104.C.0.09.2000.00.00.371030001">0</definedName>
    <definedName name="MOV.104.C.0.09.2000.00.00.371030002">0</definedName>
    <definedName name="MOV.104.C.0.09.2000.00.00.381010001">146288.33</definedName>
    <definedName name="MOV.104.C.0.09.2000.00.00.381020001">406368.73</definedName>
    <definedName name="MOV.104.C.0.09.2000.00.00.391010001">0</definedName>
    <definedName name="MOV.104.C.0.09.2000.00.00.DBB180">-1072804.89</definedName>
    <definedName name="MOV.104.C.0.09.2000.00.00.DGAAPR17">-593863.58</definedName>
    <definedName name="MOV.104.C.0.09.2000.00.00.DGAAPR20">-251.23</definedName>
    <definedName name="MOV.104.C.0.09.2001.00.00.13202">-1698.3</definedName>
    <definedName name="MOV.104.C.0.09.2001.00.00.311010001">1561863.5</definedName>
    <definedName name="MOV.104.C.0.09.2001.00.00.311010002">443708.1</definedName>
    <definedName name="MOV.104.C.0.09.2001.00.00.311020001">18071.57</definedName>
    <definedName name="MOV.104.C.0.09.2001.00.00.311020002">8283</definedName>
    <definedName name="MOV.104.C.0.09.2001.00.00.311020003">6500</definedName>
    <definedName name="MOV.104.C.0.09.2001.00.00.32101">-173481.95</definedName>
    <definedName name="MOV.104.C.0.09.2001.00.00.32102">-1199.18</definedName>
    <definedName name="MOV.104.C.0.09.2001.00.00.331010001">-266952</definedName>
    <definedName name="MOV.104.C.0.09.2001.00.00.331010002">-382344.23</definedName>
    <definedName name="MOV.104.C.0.09.2001.00.00.331010003">-2471.73</definedName>
    <definedName name="MOV.104.C.0.09.2001.00.00.331010004">-208873.75</definedName>
    <definedName name="MOV.104.C.0.09.2001.00.00.33102">0</definedName>
    <definedName name="MOV.104.C.0.09.2001.00.00.341">-189566.88</definedName>
    <definedName name="MOV.104.C.0.09.2001.00.00.342">-488593.52</definedName>
    <definedName name="MOV.104.C.0.09.2001.00.00.343">-11202.42</definedName>
    <definedName name="MOV.104.C.0.09.2001.00.00.344">-63060.79</definedName>
    <definedName name="MOV.104.C.0.09.2001.00.00.345">-56287.06</definedName>
    <definedName name="MOV.104.C.0.09.2001.00.00.346">-56722.45</definedName>
    <definedName name="MOV.104.C.0.09.2001.00.00.346080064">-3687.54</definedName>
    <definedName name="MOV.104.C.0.09.2001.00.00.347010058">-66340.21</definedName>
    <definedName name="MOV.104.C.0.09.2001.00.00.34702">-60167.15</definedName>
    <definedName name="MOV.104.C.0.09.2001.00.00.34704">-3000</definedName>
    <definedName name="MOV.104.C.0.09.2001.00.00.347050001">0</definedName>
    <definedName name="MOV.104.C.0.09.2001.00.00.347060001">-1698.3</definedName>
    <definedName name="MOV.104.C.0.09.2001.00.00.349">488689.43</definedName>
    <definedName name="MOV.104.C.0.09.2001.00.00.351010001">0</definedName>
    <definedName name="MOV.104.C.0.09.2001.00.00.351010002">0</definedName>
    <definedName name="MOV.104.C.0.09.2001.00.00.351010004">-1654.81</definedName>
    <definedName name="MOV.104.C.0.09.2001.00.00.351010005">-7637.57</definedName>
    <definedName name="MOV.104.C.0.09.2001.00.00.351010006">4160.42</definedName>
    <definedName name="MOV.104.C.0.09.2001.00.00.351010007">236539.81</definedName>
    <definedName name="MOV.104.C.0.09.2001.00.00.351010008">-105186.75</definedName>
    <definedName name="MOV.104.C.0.09.2001.00.00.352010001">-866364.01</definedName>
    <definedName name="MOV.104.C.0.09.2001.00.00.352010006">0</definedName>
    <definedName name="MOV.104.C.0.09.2001.00.00.361010002">242.41</definedName>
    <definedName name="MOV.104.C.0.09.2001.00.00.361020001">-70016.03</definedName>
    <definedName name="MOV.104.C.0.09.2001.00.00.361020003">-900719.69</definedName>
    <definedName name="MOV.104.C.0.09.2001.00.00.37102">0</definedName>
    <definedName name="MOV.104.C.0.09.2001.00.00.371030001">0</definedName>
    <definedName name="MOV.104.C.0.09.2001.00.00.371030002">-163882.45</definedName>
    <definedName name="MOV.104.C.0.09.2001.00.00.381010001">0</definedName>
    <definedName name="MOV.104.C.0.09.2001.00.00.381020001">0</definedName>
    <definedName name="MOV.104.C.0.09.2001.00.00.391010001">-705.14</definedName>
    <definedName name="MOV.104.C.0.09.2001.00.00.DBB180">-4580407.35</definedName>
    <definedName name="MOV.104.C.0.09.2001.00.00.DGAAPR17">-3199684.54</definedName>
    <definedName name="MOV.104.C.0.09.2001.00.00.DGAAPR20">-652.98</definedName>
    <definedName name="MOV.104.C.0.10.2000.00.00.13202">-1514.92</definedName>
    <definedName name="MOV.104.C.0.10.2000.00.00.311010001">1543166.5</definedName>
    <definedName name="MOV.104.C.0.10.2000.00.00.311010002">292821.3</definedName>
    <definedName name="MOV.104.C.0.10.2000.00.00.311020001">13790.43</definedName>
    <definedName name="MOV.104.C.0.10.2000.00.00.311020002">7500</definedName>
    <definedName name="MOV.104.C.0.10.2000.00.00.311020003">0</definedName>
    <definedName name="MOV.104.C.0.10.2000.00.00.32101">-158812.94</definedName>
    <definedName name="MOV.104.C.0.10.2000.00.00.32102">-777.1</definedName>
    <definedName name="MOV.104.C.0.10.2000.00.00.331010001">-277866.78</definedName>
    <definedName name="MOV.104.C.0.10.2000.00.00.331010002">-364678.07</definedName>
    <definedName name="MOV.104.C.0.10.2000.00.00.331010003">-2471.73</definedName>
    <definedName name="MOV.104.C.0.10.2000.00.00.331010004">-208873.75</definedName>
    <definedName name="MOV.104.C.0.10.2000.00.00.33102">0</definedName>
    <definedName name="MOV.104.C.0.10.2000.00.00.341">-188596.05</definedName>
    <definedName name="MOV.104.C.0.10.2000.00.00.342">-399696.16</definedName>
    <definedName name="MOV.104.C.0.10.2000.00.00.343">-1705.35</definedName>
    <definedName name="MOV.104.C.0.10.2000.00.00.344">-37267.74</definedName>
    <definedName name="MOV.104.C.0.10.2000.00.00.345">-42276.98</definedName>
    <definedName name="MOV.104.C.0.10.2000.00.00.346">-209391.54</definedName>
    <definedName name="MOV.104.C.0.10.2000.00.00.346080064">-4325.43</definedName>
    <definedName name="MOV.104.C.0.10.2000.00.00.347010058">-66340.21</definedName>
    <definedName name="MOV.104.C.0.10.2000.00.00.34702">-55079.63</definedName>
    <definedName name="MOV.104.C.0.10.2000.00.00.34704">-8400</definedName>
    <definedName name="MOV.104.C.0.10.2000.00.00.347050001">0</definedName>
    <definedName name="MOV.104.C.0.10.2000.00.00.347060001">0</definedName>
    <definedName name="MOV.104.C.0.10.2000.00.00.349">445060.35</definedName>
    <definedName name="MOV.104.C.0.10.2000.00.00.351010001">320305.46</definedName>
    <definedName name="MOV.104.C.0.10.2000.00.00.351010002">0</definedName>
    <definedName name="MOV.104.C.0.10.2000.00.00.351010004">-2084.11</definedName>
    <definedName name="MOV.104.C.0.10.2000.00.00.351010005">-9618.97</definedName>
    <definedName name="MOV.104.C.0.10.2000.00.00.351010006">0</definedName>
    <definedName name="MOV.104.C.0.10.2000.00.00.351010007">0</definedName>
    <definedName name="MOV.104.C.0.10.2000.00.00.351010008">0</definedName>
    <definedName name="MOV.104.C.0.10.2000.00.00.352010001">-770591.16</definedName>
    <definedName name="MOV.104.C.0.10.2000.00.00.352010006">0</definedName>
    <definedName name="MOV.104.C.0.10.2000.00.00.361010002">326.5</definedName>
    <definedName name="MOV.104.C.0.10.2000.00.00.361020001">-82493.95</definedName>
    <definedName name="MOV.104.C.0.10.2000.00.00.361020003">-569923.09</definedName>
    <definedName name="MOV.104.C.0.10.2000.00.00.37102">0</definedName>
    <definedName name="MOV.104.C.0.10.2000.00.00.371030001">0</definedName>
    <definedName name="MOV.104.C.0.10.2000.00.00.371030002">0</definedName>
    <definedName name="MOV.104.C.0.10.2000.00.00.381010001">250571.64</definedName>
    <definedName name="MOV.104.C.0.10.2000.00.00.381020001">696053.34</definedName>
    <definedName name="MOV.104.C.0.10.2000.00.00.391010001">0</definedName>
    <definedName name="MOV.104.C.0.10.2000.00.00.DBB180">-1837566.13</definedName>
    <definedName name="MOV.104.C.0.10.2000.00.00.DGAAPR17">-1928956.26</definedName>
    <definedName name="MOV.104.C.0.10.2000.00.00.DGAAPR20">-21260.08</definedName>
    <definedName name="MOV.104.C.0.10.2001.00.00.13202">-1732.79</definedName>
    <definedName name="MOV.104.C.0.10.2001.00.00.311010001">0</definedName>
    <definedName name="MOV.104.C.0.10.2001.00.00.311010002">0</definedName>
    <definedName name="MOV.104.C.0.10.2001.00.00.311020001">0</definedName>
    <definedName name="MOV.104.C.0.10.2001.00.00.311020002">0</definedName>
    <definedName name="MOV.104.C.0.10.2001.00.00.311020003">0</definedName>
    <definedName name="MOV.104.C.0.10.2001.00.00.32101">0</definedName>
    <definedName name="MOV.104.C.0.10.2001.00.00.32102">0</definedName>
    <definedName name="MOV.104.C.0.10.2001.00.00.331010001">0</definedName>
    <definedName name="MOV.104.C.0.10.2001.00.00.331010002">0</definedName>
    <definedName name="MOV.104.C.0.10.2001.00.00.331010003">0</definedName>
    <definedName name="MOV.104.C.0.10.2001.00.00.331010004">0</definedName>
    <definedName name="MOV.104.C.0.10.2001.00.00.33102">0</definedName>
    <definedName name="MOV.104.C.0.10.2001.00.00.341">0</definedName>
    <definedName name="MOV.104.C.0.10.2001.00.00.342">0</definedName>
    <definedName name="MOV.104.C.0.10.2001.00.00.343">0</definedName>
    <definedName name="MOV.104.C.0.10.2001.00.00.344">0</definedName>
    <definedName name="MOV.104.C.0.10.2001.00.00.345">0</definedName>
    <definedName name="MOV.104.C.0.10.2001.00.00.346">0</definedName>
    <definedName name="MOV.104.C.0.10.2001.00.00.346080064">0</definedName>
    <definedName name="MOV.104.C.0.10.2001.00.00.347010058">0</definedName>
    <definedName name="MOV.104.C.0.10.2001.00.00.34702">0</definedName>
    <definedName name="MOV.104.C.0.10.2001.00.00.34704">0</definedName>
    <definedName name="MOV.104.C.0.10.2001.00.00.347050001">0</definedName>
    <definedName name="MOV.104.C.0.10.2001.00.00.347060001">0</definedName>
    <definedName name="MOV.104.C.0.10.2001.00.00.349">0</definedName>
    <definedName name="MOV.104.C.0.10.2001.00.00.351010001">0</definedName>
    <definedName name="MOV.104.C.0.10.2001.00.00.351010002">0</definedName>
    <definedName name="MOV.104.C.0.10.2001.00.00.351010004">0</definedName>
    <definedName name="MOV.104.C.0.10.2001.00.00.351010005">0</definedName>
    <definedName name="MOV.104.C.0.10.2001.00.00.351010006">0</definedName>
    <definedName name="MOV.104.C.0.10.2001.00.00.351010007">0</definedName>
    <definedName name="MOV.104.C.0.10.2001.00.00.351010008">0</definedName>
    <definedName name="MOV.104.C.0.10.2001.00.00.352010001">0</definedName>
    <definedName name="MOV.104.C.0.10.2001.00.00.352010006">0</definedName>
    <definedName name="MOV.104.C.0.10.2001.00.00.361010002">0</definedName>
    <definedName name="MOV.104.C.0.10.2001.00.00.361020001">0</definedName>
    <definedName name="MOV.104.C.0.10.2001.00.00.361020003">0</definedName>
    <definedName name="MOV.104.C.0.10.2001.00.00.37102">0</definedName>
    <definedName name="MOV.104.C.0.10.2001.00.00.371030001">0</definedName>
    <definedName name="MOV.104.C.0.10.2001.00.00.371030002">0</definedName>
    <definedName name="MOV.104.C.0.10.2001.00.00.381010001">0</definedName>
    <definedName name="MOV.104.C.0.10.2001.00.00.381020001">0</definedName>
    <definedName name="MOV.104.C.0.10.2001.00.00.391010001">0</definedName>
    <definedName name="MOV.104.C.0.10.2001.00.00.DBB180">0</definedName>
    <definedName name="MOV.104.C.0.10.2001.00.00.DGAAPR17">0</definedName>
    <definedName name="MOV.104.C.0.10.2001.00.00.DGAAPR20">0</definedName>
    <definedName name="MOV.104.C.0.11.2000.00.00.13202">-1514.92</definedName>
    <definedName name="MOV.104.C.0.11.2000.00.00.311010001">1535244.4</definedName>
    <definedName name="MOV.104.C.0.11.2000.00.00.311010002">363809.2</definedName>
    <definedName name="MOV.104.C.0.11.2000.00.00.311020001">13790.43</definedName>
    <definedName name="MOV.104.C.0.11.2000.00.00.311020002">7500</definedName>
    <definedName name="MOV.104.C.0.11.2000.00.00.311020003">0</definedName>
    <definedName name="MOV.104.C.0.11.2000.00.00.32101">-164268.14</definedName>
    <definedName name="MOV.104.C.0.11.2000.00.00.32102">-777.1</definedName>
    <definedName name="MOV.104.C.0.11.2000.00.00.331010001">-190410.83</definedName>
    <definedName name="MOV.104.C.0.11.2000.00.00.331010002">-364678.07</definedName>
    <definedName name="MOV.104.C.0.11.2000.00.00.331010003">-2471.73</definedName>
    <definedName name="MOV.104.C.0.11.2000.00.00.331010004">-208873.75</definedName>
    <definedName name="MOV.104.C.0.11.2000.00.00.33102">0</definedName>
    <definedName name="MOV.104.C.0.11.2000.00.00.341">-168566.6</definedName>
    <definedName name="MOV.104.C.0.11.2000.00.00.342">-308740.19</definedName>
    <definedName name="MOV.104.C.0.11.2000.00.00.343">-15266.62</definedName>
    <definedName name="MOV.104.C.0.11.2000.00.00.344">-32577.43</definedName>
    <definedName name="MOV.104.C.0.11.2000.00.00.345">-46851.06</definedName>
    <definedName name="MOV.104.C.0.11.2000.00.00.346">-55178.9</definedName>
    <definedName name="MOV.104.C.0.11.2000.00.00.346080064">-29406.12</definedName>
    <definedName name="MOV.104.C.0.11.2000.00.00.347010058">-66340.21</definedName>
    <definedName name="MOV.104.C.0.11.2000.00.00.34702">-56971.61</definedName>
    <definedName name="MOV.104.C.0.11.2000.00.00.34704">-7200</definedName>
    <definedName name="MOV.104.C.0.11.2000.00.00.347050001">0</definedName>
    <definedName name="MOV.104.C.0.11.2000.00.00.347060001">0</definedName>
    <definedName name="MOV.104.C.0.11.2000.00.00.349">284972.63</definedName>
    <definedName name="MOV.104.C.0.11.2000.00.00.351010001">201251.2</definedName>
    <definedName name="MOV.104.C.0.11.2000.00.00.351010002">0</definedName>
    <definedName name="MOV.104.C.0.11.2000.00.00.351010004">-1308.13</definedName>
    <definedName name="MOV.104.C.0.11.2000.00.00.351010005">-6037.54</definedName>
    <definedName name="MOV.104.C.0.11.2000.00.00.351010006">0</definedName>
    <definedName name="MOV.104.C.0.11.2000.00.00.351010007">0</definedName>
    <definedName name="MOV.104.C.0.11.2000.00.00.351010008">0</definedName>
    <definedName name="MOV.104.C.0.11.2000.00.00.352010001">-752903.91</definedName>
    <definedName name="MOV.104.C.0.11.2000.00.00.352010006">0</definedName>
    <definedName name="MOV.104.C.0.11.2000.00.00.361010002">-1048.51</definedName>
    <definedName name="MOV.104.C.0.11.2000.00.00.361020001">-80752.84</definedName>
    <definedName name="MOV.104.C.0.11.2000.00.00.361020003">-421205.07</definedName>
    <definedName name="MOV.104.C.0.11.2000.00.00.37102">0</definedName>
    <definedName name="MOV.104.C.0.11.2000.00.00.371030001">0</definedName>
    <definedName name="MOV.104.C.0.11.2000.00.00.371030002">0</definedName>
    <definedName name="MOV.104.C.0.11.2000.00.00.381010001">184956.23</definedName>
    <definedName name="MOV.104.C.0.11.2000.00.00.381020001">513767.3</definedName>
    <definedName name="MOV.104.C.0.11.2000.00.00.391010001">0</definedName>
    <definedName name="MOV.104.C.0.11.2000.00.00.DBB180">-1356345.68</definedName>
    <definedName name="MOV.104.C.0.11.2000.00.00.DGAAPR17">-1508035.75</definedName>
    <definedName name="MOV.104.C.0.11.2000.00.00.DGAAPR20">-1173.08</definedName>
    <definedName name="MOV.104.C.0.11.2001.00.00.13202">-1752.72</definedName>
    <definedName name="MOV.104.C.0.11.2001.00.00.311010001">0</definedName>
    <definedName name="MOV.104.C.0.11.2001.00.00.311010002">0</definedName>
    <definedName name="MOV.104.C.0.11.2001.00.00.311020001">0</definedName>
    <definedName name="MOV.104.C.0.11.2001.00.00.311020002">0</definedName>
    <definedName name="MOV.104.C.0.11.2001.00.00.311020003">0</definedName>
    <definedName name="MOV.104.C.0.11.2001.00.00.32101">0</definedName>
    <definedName name="MOV.104.C.0.11.2001.00.00.32102">0</definedName>
    <definedName name="MOV.104.C.0.11.2001.00.00.331010001">0</definedName>
    <definedName name="MOV.104.C.0.11.2001.00.00.331010002">0</definedName>
    <definedName name="MOV.104.C.0.11.2001.00.00.331010003">0</definedName>
    <definedName name="MOV.104.C.0.11.2001.00.00.331010004">0</definedName>
    <definedName name="MOV.104.C.0.11.2001.00.00.33102">0</definedName>
    <definedName name="MOV.104.C.0.11.2001.00.00.341">0</definedName>
    <definedName name="MOV.104.C.0.11.2001.00.00.342">0</definedName>
    <definedName name="MOV.104.C.0.11.2001.00.00.343">0</definedName>
    <definedName name="MOV.104.C.0.11.2001.00.00.344">0</definedName>
    <definedName name="MOV.104.C.0.11.2001.00.00.345">0</definedName>
    <definedName name="MOV.104.C.0.11.2001.00.00.346">0</definedName>
    <definedName name="MOV.104.C.0.11.2001.00.00.346080064">0</definedName>
    <definedName name="MOV.104.C.0.11.2001.00.00.347010058">0</definedName>
    <definedName name="MOV.104.C.0.11.2001.00.00.34702">0</definedName>
    <definedName name="MOV.104.C.0.11.2001.00.00.34704">0</definedName>
    <definedName name="MOV.104.C.0.11.2001.00.00.347050001">0</definedName>
    <definedName name="MOV.104.C.0.11.2001.00.00.347060001">0</definedName>
    <definedName name="MOV.104.C.0.11.2001.00.00.349">0</definedName>
    <definedName name="MOV.104.C.0.11.2001.00.00.351010001">0</definedName>
    <definedName name="MOV.104.C.0.11.2001.00.00.351010002">0</definedName>
    <definedName name="MOV.104.C.0.11.2001.00.00.351010004">0</definedName>
    <definedName name="MOV.104.C.0.11.2001.00.00.351010005">0</definedName>
    <definedName name="MOV.104.C.0.11.2001.00.00.351010006">0</definedName>
    <definedName name="MOV.104.C.0.11.2001.00.00.351010007">0</definedName>
    <definedName name="MOV.104.C.0.11.2001.00.00.351010008">0</definedName>
    <definedName name="MOV.104.C.0.11.2001.00.00.352010001">0</definedName>
    <definedName name="MOV.104.C.0.11.2001.00.00.352010006">-2063.53</definedName>
    <definedName name="MOV.104.C.0.11.2001.00.00.361010002">0</definedName>
    <definedName name="MOV.104.C.0.11.2001.00.00.361020001">0</definedName>
    <definedName name="MOV.104.C.0.11.2001.00.00.361020003">0</definedName>
    <definedName name="MOV.104.C.0.11.2001.00.00.37102">0</definedName>
    <definedName name="MOV.104.C.0.11.2001.00.00.371030001">0</definedName>
    <definedName name="MOV.104.C.0.11.2001.00.00.371030002">0</definedName>
    <definedName name="MOV.104.C.0.11.2001.00.00.381010001">0</definedName>
    <definedName name="MOV.104.C.0.11.2001.00.00.381020001">0</definedName>
    <definedName name="MOV.104.C.0.11.2001.00.00.391010001">0</definedName>
    <definedName name="MOV.104.C.0.11.2001.00.00.DBB180">0</definedName>
    <definedName name="MOV.104.C.0.11.2001.00.00.DGAAPR17">0</definedName>
    <definedName name="MOV.104.C.0.11.2001.00.00.DGAAPR20">0</definedName>
    <definedName name="MOV.104.C.0.12.2000.00.00.13202">-1614.59</definedName>
    <definedName name="MOV.104.C.0.12.2000.00.00.311010001">1959281.7</definedName>
    <definedName name="MOV.104.C.0.12.2000.00.00.311010002">441662.9</definedName>
    <definedName name="MOV.104.C.0.12.2000.00.00.311020001">16790.43</definedName>
    <definedName name="MOV.104.C.0.12.2000.00.00.311020002">0</definedName>
    <definedName name="MOV.104.C.0.12.2000.00.00.311020003">7500</definedName>
    <definedName name="MOV.104.C.0.12.2000.00.00.32101">-207681.71</definedName>
    <definedName name="MOV.104.C.0.12.2000.00.00.32102">-886.6</definedName>
    <definedName name="MOV.104.C.0.12.2000.00.00.331010001">-323498.37</definedName>
    <definedName name="MOV.104.C.0.12.2000.00.00.331010002">-364678.07</definedName>
    <definedName name="MOV.104.C.0.12.2000.00.00.331010003">-2471.73</definedName>
    <definedName name="MOV.104.C.0.12.2000.00.00.331010004">-208873.75</definedName>
    <definedName name="MOV.104.C.0.12.2000.00.00.33102">2587.5</definedName>
    <definedName name="MOV.104.C.0.12.2000.00.00.341">-197021.79</definedName>
    <definedName name="MOV.104.C.0.12.2000.00.00.342">-361267.88</definedName>
    <definedName name="MOV.104.C.0.12.2000.00.00.343">-8864.38</definedName>
    <definedName name="MOV.104.C.0.12.2000.00.00.344">-51573.79</definedName>
    <definedName name="MOV.104.C.0.12.2000.00.00.345">-44699.98</definedName>
    <definedName name="MOV.104.C.0.12.2000.00.00.346">-95084.65</definedName>
    <definedName name="MOV.104.C.0.12.2000.00.00.346080064">-3787.58</definedName>
    <definedName name="MOV.104.C.0.12.2000.00.00.347010058">-66340.21</definedName>
    <definedName name="MOV.104.C.0.12.2000.00.00.34702">-72028.34</definedName>
    <definedName name="MOV.104.C.0.12.2000.00.00.34704">-7200</definedName>
    <definedName name="MOV.104.C.0.12.2000.00.00.347050001">0</definedName>
    <definedName name="MOV.104.C.0.12.2000.00.00.347060001">0</definedName>
    <definedName name="MOV.104.C.0.12.2000.00.00.349">454750.53</definedName>
    <definedName name="MOV.104.C.0.12.2000.00.00.351010001">129267.76</definedName>
    <definedName name="MOV.104.C.0.12.2000.00.00.351010002">0</definedName>
    <definedName name="MOV.104.C.0.12.2000.00.00.351010004">-840.24</definedName>
    <definedName name="MOV.104.C.0.12.2000.00.00.351010005">-3878.04</definedName>
    <definedName name="MOV.104.C.0.12.2000.00.00.351010006">0</definedName>
    <definedName name="MOV.104.C.0.12.2000.00.00.351010007">0</definedName>
    <definedName name="MOV.104.C.0.12.2000.00.00.351010008">0</definedName>
    <definedName name="MOV.104.C.0.12.2000.00.00.352010001">-764317.49</definedName>
    <definedName name="MOV.104.C.0.12.2000.00.00.352010006">0</definedName>
    <definedName name="MOV.104.C.0.12.2000.00.00.361010002">-8.51</definedName>
    <definedName name="MOV.104.C.0.12.2000.00.00.361020001">-81198.89</definedName>
    <definedName name="MOV.104.C.0.12.2000.00.00.361020003">37502.75</definedName>
    <definedName name="MOV.104.C.0.12.2000.00.00.37102">0</definedName>
    <definedName name="MOV.104.C.0.12.2000.00.00.371030001">4861960.82</definedName>
    <definedName name="MOV.104.C.0.12.2000.00.00.371030002">0</definedName>
    <definedName name="MOV.104.C.0.12.2000.00.00.381010001">69885.78</definedName>
    <definedName name="MOV.104.C.0.12.2000.00.00.381020001">-967136.45</definedName>
    <definedName name="MOV.104.C.0.12.2000.00.00.391010001">0</definedName>
    <definedName name="MOV.104.C.0.12.2000.00.00.DBB180">4264602.36</definedName>
    <definedName name="MOV.104.C.0.12.2000.00.00.DGAAPR17">113234.26</definedName>
    <definedName name="MOV.104.C.0.12.2000.00.00.DGAAPR20">-271.2</definedName>
    <definedName name="MOV.104.C.0.12.2001.00.00.13202">-2288.87</definedName>
    <definedName name="MOV.104.C.0.12.2001.00.00.311010001">0</definedName>
    <definedName name="MOV.104.C.0.12.2001.00.00.311010002">0</definedName>
    <definedName name="MOV.104.C.0.12.2001.00.00.311020001">0</definedName>
    <definedName name="MOV.104.C.0.12.2001.00.00.311020002">0</definedName>
    <definedName name="MOV.104.C.0.12.2001.00.00.311020003">0</definedName>
    <definedName name="MOV.104.C.0.12.2001.00.00.32101">0</definedName>
    <definedName name="MOV.104.C.0.12.2001.00.00.32102">0</definedName>
    <definedName name="MOV.104.C.0.12.2001.00.00.331010001">0</definedName>
    <definedName name="MOV.104.C.0.12.2001.00.00.331010002">0</definedName>
    <definedName name="MOV.104.C.0.12.2001.00.00.331010003">0</definedName>
    <definedName name="MOV.104.C.0.12.2001.00.00.331010004">0</definedName>
    <definedName name="MOV.104.C.0.12.2001.00.00.33102">0</definedName>
    <definedName name="MOV.104.C.0.12.2001.00.00.341">0</definedName>
    <definedName name="MOV.104.C.0.12.2001.00.00.342">0</definedName>
    <definedName name="MOV.104.C.0.12.2001.00.00.343">0</definedName>
    <definedName name="MOV.104.C.0.12.2001.00.00.344">0</definedName>
    <definedName name="MOV.104.C.0.12.2001.00.00.345">0</definedName>
    <definedName name="MOV.104.C.0.12.2001.00.00.346">0</definedName>
    <definedName name="MOV.104.C.0.12.2001.00.00.346080064">0</definedName>
    <definedName name="MOV.104.C.0.12.2001.00.00.347010058">0</definedName>
    <definedName name="MOV.104.C.0.12.2001.00.00.34702">0</definedName>
    <definedName name="MOV.104.C.0.12.2001.00.00.34704">0</definedName>
    <definedName name="MOV.104.C.0.12.2001.00.00.347050001">677682.12</definedName>
    <definedName name="MOV.104.C.0.12.2001.00.00.347060001">0</definedName>
    <definedName name="MOV.104.C.0.12.2001.00.00.349">0</definedName>
    <definedName name="MOV.104.C.0.12.2001.00.00.351010001">0</definedName>
    <definedName name="MOV.104.C.0.12.2001.00.00.351010002">0</definedName>
    <definedName name="MOV.104.C.0.12.2001.00.00.351010004">0</definedName>
    <definedName name="MOV.104.C.0.12.2001.00.00.351010005">0</definedName>
    <definedName name="MOV.104.C.0.12.2001.00.00.351010006">0</definedName>
    <definedName name="MOV.104.C.0.12.2001.00.00.351010007">0</definedName>
    <definedName name="MOV.104.C.0.12.2001.00.00.351010008">0</definedName>
    <definedName name="MOV.104.C.0.12.2001.00.00.352010001">0</definedName>
    <definedName name="MOV.104.C.0.12.2001.00.00.352010006">0</definedName>
    <definedName name="MOV.104.C.0.12.2001.00.00.361010002">0</definedName>
    <definedName name="MOV.104.C.0.12.2001.00.00.361020001">0</definedName>
    <definedName name="MOV.104.C.0.12.2001.00.00.361020003">0</definedName>
    <definedName name="MOV.104.C.0.12.2001.00.00.37102">0</definedName>
    <definedName name="MOV.104.C.0.12.2001.00.00.371030001">0</definedName>
    <definedName name="MOV.104.C.0.12.2001.00.00.371030002">0</definedName>
    <definedName name="MOV.104.C.0.12.2001.00.00.381010001">0</definedName>
    <definedName name="MOV.104.C.0.12.2001.00.00.381020001">0</definedName>
    <definedName name="MOV.104.C.0.12.2001.00.00.391010001">0</definedName>
    <definedName name="MOV.104.C.0.12.2001.00.00.DBB180">0</definedName>
    <definedName name="MOV.104.C.0.12.2001.00.00.DGAAPR17">0</definedName>
    <definedName name="MOV.104.C.0.12.2001.00.00.DGAAPR20">0</definedName>
    <definedName name="MOV.104.C.1.00.1999.00.00.241010001">0</definedName>
    <definedName name="MOV.104.C.1.00.2000.00.00.3.CG1_LK.CG2_K01.CG3_K019.CG4_LK019A">38636.99998707</definedName>
    <definedName name="MOV.104.C.1.02.1999.00.00.241010001">6359888.88885498</definedName>
    <definedName name="MOV.104.C.1.04.1999.00.00.241010001">11284305.1131439</definedName>
    <definedName name="MOV.104.C.1.12.1999.00.00.241010001">0</definedName>
    <definedName name="MOV.105.C.0.01.2000.00.00.13202">-5259.06</definedName>
    <definedName name="MOV.105.C.0.01.2000.00.00.311010001">2417925</definedName>
    <definedName name="MOV.105.C.0.01.2000.00.00.311010002">842557.75</definedName>
    <definedName name="MOV.105.C.0.01.2000.00.00.311010003">249358.91</definedName>
    <definedName name="MOV.105.C.0.01.2000.00.00.311020001">37315.38</definedName>
    <definedName name="MOV.105.C.0.01.2000.00.00.311020002">13719.6</definedName>
    <definedName name="MOV.105.C.0.01.2000.00.00.311020003">0</definedName>
    <definedName name="MOV.105.C.0.01.2000.00.00.32101">-295838.25</definedName>
    <definedName name="MOV.105.C.0.01.2000.00.00.32102">-1862.78</definedName>
    <definedName name="MOV.105.C.0.01.2000.00.00.331010001">-971073.92</definedName>
    <definedName name="MOV.105.C.0.01.2000.00.00.331010002">-667763.78</definedName>
    <definedName name="MOV.105.C.0.01.2000.00.00.331010003">-29708.8</definedName>
    <definedName name="MOV.105.C.0.01.2000.00.00.331010004">0</definedName>
    <definedName name="MOV.105.C.0.01.2000.00.00.33102">-1800</definedName>
    <definedName name="MOV.105.C.0.01.2000.00.00.341">-592519.86</definedName>
    <definedName name="MOV.105.C.0.01.2000.00.00.342">-1515606.73</definedName>
    <definedName name="MOV.105.C.0.01.2000.00.00.343">-58442.66</definedName>
    <definedName name="MOV.105.C.0.01.2000.00.00.344">-173552.47</definedName>
    <definedName name="MOV.105.C.0.01.2000.00.00.345">-269974.68</definedName>
    <definedName name="MOV.105.C.0.01.2000.00.00.34501">-103464.68</definedName>
    <definedName name="MOV.105.C.0.01.2000.00.00.34502">-166510</definedName>
    <definedName name="MOV.105.C.0.01.2000.00.00.346">-259504.73</definedName>
    <definedName name="MOV.105.C.0.01.2000.00.00.346080063">-14690.66</definedName>
    <definedName name="MOV.105.C.0.01.2000.00.00.346080064">0</definedName>
    <definedName name="MOV.105.C.0.01.2000.00.00.347010058">-97858.29</definedName>
    <definedName name="MOV.105.C.0.01.2000.00.00.34702">-65209.66</definedName>
    <definedName name="MOV.105.C.0.01.2000.00.00.34703">0</definedName>
    <definedName name="MOV.105.C.0.01.2000.00.00.34704">-2375</definedName>
    <definedName name="MOV.105.C.0.01.2000.00.00.34705">0</definedName>
    <definedName name="MOV.105.C.0.01.2000.00.00.347060001">0</definedName>
    <definedName name="MOV.105.C.0.01.2000.00.00.349">2046322.77</definedName>
    <definedName name="MOV.105.C.0.01.2000.00.00.351010001">10572.05</definedName>
    <definedName name="MOV.105.C.0.01.2000.00.00.351010002">0</definedName>
    <definedName name="MOV.105.C.0.01.2000.00.00.351010003">0</definedName>
    <definedName name="MOV.105.C.0.01.2000.00.00.351010004">-69.08</definedName>
    <definedName name="MOV.105.C.0.01.2000.00.00.351010005">-318.83</definedName>
    <definedName name="MOV.105.C.0.01.2000.00.00.351010006">0</definedName>
    <definedName name="MOV.105.C.0.01.2000.00.00.351010007">0</definedName>
    <definedName name="MOV.105.C.0.01.2000.00.00.351010008">0</definedName>
    <definedName name="MOV.105.C.0.01.2000.00.00.352010001">-452698.75</definedName>
    <definedName name="MOV.105.C.0.01.2000.00.00.361010002">55.53</definedName>
    <definedName name="MOV.105.C.0.01.2000.00.00.361020001">-126907.65</definedName>
    <definedName name="MOV.105.C.0.01.2000.00.00.361020002">-126661.31</definedName>
    <definedName name="MOV.105.C.0.01.2000.00.00.361020003">0</definedName>
    <definedName name="MOV.105.C.0.01.2000.00.00.37102">0</definedName>
    <definedName name="MOV.105.C.0.01.2000.00.00.371030001">0</definedName>
    <definedName name="MOV.105.C.0.01.2000.00.00.371030002">0</definedName>
    <definedName name="MOV.105.C.0.01.2000.00.00.381010001">8382.73</definedName>
    <definedName name="MOV.105.C.0.01.2000.00.00.381020001">23286.08</definedName>
    <definedName name="MOV.105.C.0.01.2000.00.00.391010001">0</definedName>
    <definedName name="MOV.105.C.0.01.2000.00.00.DBB180">-61474.73</definedName>
    <definedName name="MOV.105.C.0.01.2000.00.00.DGAAPR17">-126605.78</definedName>
    <definedName name="MOV.105.C.0.01.2000.00.00.DGAAPR20">-1223.3</definedName>
    <definedName name="MOV.105.C.0.01.2001.00.00.13202">-9280.43</definedName>
    <definedName name="MOV.105.C.0.01.2001.00.00.311010001">2668034.4</definedName>
    <definedName name="MOV.105.C.0.01.2001.00.00.311010002">1077011.85</definedName>
    <definedName name="MOV.105.C.0.01.2001.00.00.311010003">285885.28</definedName>
    <definedName name="MOV.105.C.0.01.2001.00.00.311020001">43308.64</definedName>
    <definedName name="MOV.105.C.0.01.2001.00.00.311020002">15074.83</definedName>
    <definedName name="MOV.105.C.0.01.2001.00.00.311020003">15166.67</definedName>
    <definedName name="MOV.105.C.0.01.2001.00.00.32101">-348675.58</definedName>
    <definedName name="MOV.105.C.0.01.2001.00.00.32102">-2684.58</definedName>
    <definedName name="MOV.105.C.0.01.2001.00.00.331010001">-985720.35</definedName>
    <definedName name="MOV.105.C.0.01.2001.00.00.331010002">-668363.43</definedName>
    <definedName name="MOV.105.C.0.01.2001.00.00.331010003">-29708.8</definedName>
    <definedName name="MOV.105.C.0.01.2001.00.00.331010004">0</definedName>
    <definedName name="MOV.105.C.0.01.2001.00.00.33102">-2057.94</definedName>
    <definedName name="MOV.105.C.0.01.2001.00.00.341">-777775.01</definedName>
    <definedName name="MOV.105.C.0.01.2001.00.00.342">-1193208.04</definedName>
    <definedName name="MOV.105.C.0.01.2001.00.00.343">-46959.88</definedName>
    <definedName name="MOV.105.C.0.01.2001.00.00.344">-145672.1</definedName>
    <definedName name="MOV.105.C.0.01.2001.00.00.345">-279795.3</definedName>
    <definedName name="MOV.105.C.0.01.2001.00.00.34501">-94466.9</definedName>
    <definedName name="MOV.105.C.0.01.2001.00.00.34502">-185328.4</definedName>
    <definedName name="MOV.105.C.0.01.2001.00.00.346">-478300.76</definedName>
    <definedName name="MOV.105.C.0.01.2001.00.00.346080063">-13386.77</definedName>
    <definedName name="MOV.105.C.0.01.2001.00.00.346080064">0</definedName>
    <definedName name="MOV.105.C.0.01.2001.00.00.347010058">-97858.29</definedName>
    <definedName name="MOV.105.C.0.01.2001.00.00.34702">-73900.46</definedName>
    <definedName name="MOV.105.C.0.01.2001.00.00.34703">0</definedName>
    <definedName name="MOV.105.C.0.01.2001.00.00.34704">-6000</definedName>
    <definedName name="MOV.105.C.0.01.2001.00.00.34705">0</definedName>
    <definedName name="MOV.105.C.0.01.2001.00.00.347060001">-9280.43</definedName>
    <definedName name="MOV.105.C.0.01.2001.00.00.349">1763485.44</definedName>
    <definedName name="MOV.105.C.0.01.2001.00.00.351010001">125587.67</definedName>
    <definedName name="MOV.105.C.0.01.2001.00.00.351010002">0</definedName>
    <definedName name="MOV.105.C.0.01.2001.00.00.351010003">0</definedName>
    <definedName name="MOV.105.C.0.01.2001.00.00.351010004">-817.19</definedName>
    <definedName name="MOV.105.C.0.01.2001.00.00.351010005">-3771.66</definedName>
    <definedName name="MOV.105.C.0.01.2001.00.00.351010006">0</definedName>
    <definedName name="MOV.105.C.0.01.2001.00.00.351010007">0</definedName>
    <definedName name="MOV.105.C.0.01.2001.00.00.351010008">0</definedName>
    <definedName name="MOV.105.C.0.01.2001.00.00.352010001">-595624.7</definedName>
    <definedName name="MOV.105.C.0.01.2001.00.00.361010002">134.22</definedName>
    <definedName name="MOV.105.C.0.01.2001.00.00.361020001">-77113.23</definedName>
    <definedName name="MOV.105.C.0.01.2001.00.00.361020002">-16323.03</definedName>
    <definedName name="MOV.105.C.0.01.2001.00.00.361020003">0</definedName>
    <definedName name="MOV.105.C.0.01.2001.00.00.37102">0</definedName>
    <definedName name="MOV.105.C.0.01.2001.00.00.371030001">0</definedName>
    <definedName name="MOV.105.C.0.01.2001.00.00.371030002">0</definedName>
    <definedName name="MOV.105.C.0.01.2001.00.00.381010001">-13819.4</definedName>
    <definedName name="MOV.105.C.0.01.2001.00.00.381020001">-38387.21</definedName>
    <definedName name="MOV.105.C.0.01.2001.00.00.391010001">0</definedName>
    <definedName name="MOV.105.C.0.01.2001.00.00.DBB180">101342.23</definedName>
    <definedName name="MOV.105.C.0.01.2001.00.00.DGAAPR17">-16188.81</definedName>
    <definedName name="MOV.105.C.0.01.2001.00.00.DGAAPR20">-529.4</definedName>
    <definedName name="MOV.105.C.0.01.2002.00.00.311010001">3251164</definedName>
    <definedName name="MOV.105.C.0.01.2002.00.00.311010002">1286305</definedName>
    <definedName name="MOV.105.C.0.01.2002.00.00.311010003">293240.54</definedName>
    <definedName name="MOV.105.C.0.01.2002.00.00.311020001">19092.65</definedName>
    <definedName name="MOV.105.C.0.01.2002.00.00.311020002">16499.4</definedName>
    <definedName name="MOV.105.C.0.01.2002.00.00.311020003">123944.49</definedName>
    <definedName name="MOV.105.C.0.01.2002.00.00.32101">-403194.35</definedName>
    <definedName name="MOV.105.C.0.01.2002.00.00.32102">-5823.09</definedName>
    <definedName name="MOV.105.C.0.01.2002.00.00.331010001">-1223486.19</definedName>
    <definedName name="MOV.105.C.0.01.2002.00.00.331010002">-420151.48</definedName>
    <definedName name="MOV.105.C.0.01.2002.00.00.331010003">-29708.8</definedName>
    <definedName name="MOV.105.C.0.01.2002.00.00.331010004">0</definedName>
    <definedName name="MOV.105.C.0.01.2002.00.00.33102">0</definedName>
    <definedName name="MOV.105.C.0.01.2002.00.00.341">-830348.89</definedName>
    <definedName name="MOV.105.C.0.01.2002.00.00.342">-1128824.58</definedName>
    <definedName name="MOV.105.C.0.01.2002.00.00.343">-33320.04</definedName>
    <definedName name="MOV.105.C.0.01.2002.00.00.344">-147342.17</definedName>
    <definedName name="MOV.105.C.0.01.2002.00.00.34501">-107957.47</definedName>
    <definedName name="MOV.105.C.0.01.2002.00.00.34502">-198121</definedName>
    <definedName name="MOV.105.C.0.01.2002.00.00.346">-394538.59</definedName>
    <definedName name="MOV.105.C.0.01.2002.00.00.346080063">-20868.9</definedName>
    <definedName name="MOV.105.C.0.01.2002.00.00.347010058">-97858.29</definedName>
    <definedName name="MOV.105.C.0.01.2002.00.00.34702">-90749.38</definedName>
    <definedName name="MOV.105.C.0.01.2002.00.00.34703">0</definedName>
    <definedName name="MOV.105.C.0.01.2002.00.00.34704">-7000</definedName>
    <definedName name="MOV.105.C.0.01.2002.00.00.34705">0</definedName>
    <definedName name="MOV.105.C.0.01.2002.00.00.349">1780264.24</definedName>
    <definedName name="MOV.105.C.0.01.2002.00.00.351010001">0</definedName>
    <definedName name="MOV.105.C.0.01.2002.00.00.351010002">0</definedName>
    <definedName name="MOV.105.C.0.01.2002.00.00.351010003">0</definedName>
    <definedName name="MOV.105.C.0.01.2002.00.00.351010004">-660</definedName>
    <definedName name="MOV.105.C.0.01.2002.00.00.351010005">-3046.16</definedName>
    <definedName name="MOV.105.C.0.01.2002.00.00.351010006">85177.52</definedName>
    <definedName name="MOV.105.C.0.01.2002.00.00.351010007">15524.45</definedName>
    <definedName name="MOV.105.C.0.01.2002.00.00.351010008">0</definedName>
    <definedName name="MOV.105.C.0.01.2002.00.00.352010001">-710586.44</definedName>
    <definedName name="MOV.105.C.0.01.2002.00.00.361010002">837</definedName>
    <definedName name="MOV.105.C.0.01.2002.00.00.361020001">-112163.33</definedName>
    <definedName name="MOV.105.C.0.01.2002.00.00.361020002">-10087.01</definedName>
    <definedName name="MOV.105.C.0.01.2002.00.00.37102">0</definedName>
    <definedName name="MOV.105.C.0.01.2002.00.00.371030001">0</definedName>
    <definedName name="MOV.105.C.0.01.2002.00.00.371030002">0</definedName>
    <definedName name="MOV.105.C.0.01.2002.00.00.381010001">-80199.81</definedName>
    <definedName name="MOV.105.C.0.01.2002.00.00.381020001">-222777.26</definedName>
    <definedName name="MOV.105.C.0.01.2002.00.00.391010001">0</definedName>
    <definedName name="MOV.105.C.0.01.2002.00.00.DBB180">588131.97</definedName>
    <definedName name="MOV.105.C.0.01.2002.00.00.DGAAPR20">-9526.03</definedName>
    <definedName name="MOV.105.C.0.02.1999.00.00.241010001">0</definedName>
    <definedName name="MOV.105.C.0.02.2000.00.00.13202">-5267.38</definedName>
    <definedName name="MOV.105.C.0.02.2000.00.00.311010001">2220497.25</definedName>
    <definedName name="MOV.105.C.0.02.2000.00.00.311010002">953118.75</definedName>
    <definedName name="MOV.105.C.0.02.2000.00.00.311010003">295999.2</definedName>
    <definedName name="MOV.105.C.0.02.2000.00.00.311020001">13800</definedName>
    <definedName name="MOV.105.C.0.02.2000.00.00.311020002">13719.6</definedName>
    <definedName name="MOV.105.C.0.02.2000.00.00.311020003">0</definedName>
    <definedName name="MOV.105.C.0.02.2000.00.00.32101">-307884.75</definedName>
    <definedName name="MOV.105.C.0.02.2000.00.00.32102">-1004.47</definedName>
    <definedName name="MOV.105.C.0.02.2000.00.00.331010001">-883257.16</definedName>
    <definedName name="MOV.105.C.0.02.2000.00.00.331010002">-667763.77</definedName>
    <definedName name="MOV.105.C.0.02.2000.00.00.331010003">-29708.8</definedName>
    <definedName name="MOV.105.C.0.02.2000.00.00.331010004">0</definedName>
    <definedName name="MOV.105.C.0.02.2000.00.00.33102">-1800</definedName>
    <definedName name="MOV.105.C.0.02.2000.00.00.341">-609616.8</definedName>
    <definedName name="MOV.105.C.0.02.2000.00.00.342">-1882067.97</definedName>
    <definedName name="MOV.105.C.0.02.2000.00.00.343">-31143.17</definedName>
    <definedName name="MOV.105.C.0.02.2000.00.00.344">-151054.14</definedName>
    <definedName name="MOV.105.C.0.02.2000.00.00.345">-259140.36</definedName>
    <definedName name="MOV.105.C.0.02.2000.00.00.34501">-92630.36</definedName>
    <definedName name="MOV.105.C.0.02.2000.00.00.34502">-166510</definedName>
    <definedName name="MOV.105.C.0.02.2000.00.00.346">-235779.66</definedName>
    <definedName name="MOV.105.C.0.02.2000.00.00.346080063">-23458.09</definedName>
    <definedName name="MOV.105.C.0.02.2000.00.00.346080064">0</definedName>
    <definedName name="MOV.105.C.0.02.2000.00.00.347010058">-97858.29</definedName>
    <definedName name="MOV.105.C.0.02.2000.00.00.34702">-63472.32</definedName>
    <definedName name="MOV.105.C.0.02.2000.00.00.34703">0</definedName>
    <definedName name="MOV.105.C.0.02.2000.00.00.34704">-6300</definedName>
    <definedName name="MOV.105.C.0.02.2000.00.00.34705">0</definedName>
    <definedName name="MOV.105.C.0.02.2000.00.00.347060001">0</definedName>
    <definedName name="MOV.105.C.0.02.2000.00.00.349">2118846.48</definedName>
    <definedName name="MOV.105.C.0.02.2000.00.00.351010001">16662.65</definedName>
    <definedName name="MOV.105.C.0.02.2000.00.00.351010002">0</definedName>
    <definedName name="MOV.105.C.0.02.2000.00.00.351010003">0</definedName>
    <definedName name="MOV.105.C.0.02.2000.00.00.351010004">-108.31</definedName>
    <definedName name="MOV.105.C.0.02.2000.00.00.351010005">-499.88</definedName>
    <definedName name="MOV.105.C.0.02.2000.00.00.351010006">0</definedName>
    <definedName name="MOV.105.C.0.02.2000.00.00.351010007">0</definedName>
    <definedName name="MOV.105.C.0.02.2000.00.00.351010008">0</definedName>
    <definedName name="MOV.105.C.0.02.2000.00.00.352010001">-415332.22</definedName>
    <definedName name="MOV.105.C.0.02.2000.00.00.361010002">-140.5</definedName>
    <definedName name="MOV.105.C.0.02.2000.00.00.361020001">-118513.67</definedName>
    <definedName name="MOV.105.C.0.02.2000.00.00.361020002">21247.09</definedName>
    <definedName name="MOV.105.C.0.02.2000.00.00.361020003">0</definedName>
    <definedName name="MOV.105.C.0.02.2000.00.00.37102">0</definedName>
    <definedName name="MOV.105.C.0.02.2000.00.00.371030001">0</definedName>
    <definedName name="MOV.105.C.0.02.2000.00.00.371030002">0</definedName>
    <definedName name="MOV.105.C.0.02.2000.00.00.381010001">9966.37</definedName>
    <definedName name="MOV.105.C.0.02.2000.00.00.381020001">27683.63</definedName>
    <definedName name="MOV.105.C.0.02.2000.00.00.391010001">0</definedName>
    <definedName name="MOV.105.C.0.02.2000.00.00.DBB180">-73085.27</definedName>
    <definedName name="MOV.105.C.0.02.2000.00.00.DGAAPR17">21106.59</definedName>
    <definedName name="MOV.105.C.0.02.2000.00.00.DGAAPR20">-2180.05</definedName>
    <definedName name="MOV.105.C.0.02.2001.00.00.13202">-9304.63</definedName>
    <definedName name="MOV.105.C.0.02.2001.00.00.311010001">2388378.45</definedName>
    <definedName name="MOV.105.C.0.02.2001.00.00.311010002">931159.7</definedName>
    <definedName name="MOV.105.C.0.02.2001.00.00.311010003">280374.78</definedName>
    <definedName name="MOV.105.C.0.02.2001.00.00.311020001">11784.24</definedName>
    <definedName name="MOV.105.C.0.02.2001.00.00.311020002">15074.83</definedName>
    <definedName name="MOV.105.C.0.02.2001.00.00.311020003">15166.67</definedName>
    <definedName name="MOV.105.C.0.02.2001.00.00.32101">-311392.46</definedName>
    <definedName name="MOV.105.C.0.02.2001.00.00.32102">-1533.94</definedName>
    <definedName name="MOV.105.C.0.02.2001.00.00.331010001">-1086155.77</definedName>
    <definedName name="MOV.105.C.0.02.2001.00.00.331010002">-658848.08</definedName>
    <definedName name="MOV.105.C.0.02.2001.00.00.331010003">-29708.8</definedName>
    <definedName name="MOV.105.C.0.02.2001.00.00.331010004">0</definedName>
    <definedName name="MOV.105.C.0.02.2001.00.00.33102">-2057.94</definedName>
    <definedName name="MOV.105.C.0.02.2001.00.00.341">-702970.39</definedName>
    <definedName name="MOV.105.C.0.02.2001.00.00.342">-2128364.25</definedName>
    <definedName name="MOV.105.C.0.02.2001.00.00.343">-17863.35</definedName>
    <definedName name="MOV.105.C.0.02.2001.00.00.344">-152940</definedName>
    <definedName name="MOV.105.C.0.02.2001.00.00.345">-302890.54</definedName>
    <definedName name="MOV.105.C.0.02.2001.00.00.34501">-117562.14</definedName>
    <definedName name="MOV.105.C.0.02.2001.00.00.34502">-185328.4</definedName>
    <definedName name="MOV.105.C.0.02.2001.00.00.346">-287106.48</definedName>
    <definedName name="MOV.105.C.0.02.2001.00.00.346080063">-17635.47</definedName>
    <definedName name="MOV.105.C.0.02.2001.00.00.346080064">0</definedName>
    <definedName name="MOV.105.C.0.02.2001.00.00.347010058">-97858.29</definedName>
    <definedName name="MOV.105.C.0.02.2001.00.00.34702">-67391.23</definedName>
    <definedName name="MOV.105.C.0.02.2001.00.00.34703">0</definedName>
    <definedName name="MOV.105.C.0.02.2001.00.00.34704">-8400</definedName>
    <definedName name="MOV.105.C.0.02.2001.00.00.34705">0</definedName>
    <definedName name="MOV.105.C.0.02.2001.00.00.347060001">-9304.63</definedName>
    <definedName name="MOV.105.C.0.02.2001.00.00.349">2628666.12</definedName>
    <definedName name="MOV.105.C.0.02.2001.00.00.351010001">18572.93</definedName>
    <definedName name="MOV.105.C.0.02.2001.00.00.351010002">0</definedName>
    <definedName name="MOV.105.C.0.02.2001.00.00.351010003">0</definedName>
    <definedName name="MOV.105.C.0.02.2001.00.00.351010004">-124.7</definedName>
    <definedName name="MOV.105.C.0.02.2001.00.00.351010005">-575.55</definedName>
    <definedName name="MOV.105.C.0.02.2001.00.00.351010006">0</definedName>
    <definedName name="MOV.105.C.0.02.2001.00.00.351010007">0</definedName>
    <definedName name="MOV.105.C.0.02.2001.00.00.351010008">0</definedName>
    <definedName name="MOV.105.C.0.02.2001.00.00.352010001">-535944.6</definedName>
    <definedName name="MOV.105.C.0.02.2001.00.00.361010002">612.14</definedName>
    <definedName name="MOV.105.C.0.02.2001.00.00.361020001">-95979.76</definedName>
    <definedName name="MOV.105.C.0.02.2001.00.00.361020002">-9748.04</definedName>
    <definedName name="MOV.105.C.0.02.2001.00.00.361020003">0</definedName>
    <definedName name="MOV.105.C.0.02.2001.00.00.37102">0</definedName>
    <definedName name="MOV.105.C.0.02.2001.00.00.371030001">0</definedName>
    <definedName name="MOV.105.C.0.02.2001.00.00.371030002">0</definedName>
    <definedName name="MOV.105.C.0.02.2001.00.00.381010001">19643.98</definedName>
    <definedName name="MOV.105.C.0.02.2001.00.00.381020001">54566.6</definedName>
    <definedName name="MOV.105.C.0.02.2001.00.00.391010001">0</definedName>
    <definedName name="MOV.105.C.0.02.2001.00.00.DBB180">-144055.83</definedName>
    <definedName name="MOV.105.C.0.02.2001.00.00.DGAAPR17">-9135.9</definedName>
    <definedName name="MOV.105.C.0.02.2001.00.00.DGAAPR20">-897.47</definedName>
    <definedName name="MOV.105.C.0.02.2002.00.00.311010001">2840836</definedName>
    <definedName name="MOV.105.C.0.02.2002.00.00.311010002">1087695</definedName>
    <definedName name="MOV.105.C.0.02.2002.00.00.311010003">291895</definedName>
    <definedName name="MOV.105.C.0.02.2002.00.00.311020001">12411.35</definedName>
    <definedName name="MOV.105.C.0.02.2002.00.00.311020002">16499.4</definedName>
    <definedName name="MOV.105.C.0.02.2002.00.00.311020003">124867.15</definedName>
    <definedName name="MOV.105.C.0.02.2002.00.00.32101">-350472.1</definedName>
    <definedName name="MOV.105.C.0.02.2002.00.00.32102">-5612.9</definedName>
    <definedName name="MOV.105.C.0.02.2002.00.00.331010001">-1082400.68</definedName>
    <definedName name="MOV.105.C.0.02.2002.00.00.331010002">-421876.61</definedName>
    <definedName name="MOV.105.C.0.02.2002.00.00.331010003">-29708.8</definedName>
    <definedName name="MOV.105.C.0.02.2002.00.00.331010004">0</definedName>
    <definedName name="MOV.105.C.0.02.2002.00.00.33102">-4115.88</definedName>
    <definedName name="MOV.105.C.0.02.2002.00.00.341">-772793.32</definedName>
    <definedName name="MOV.105.C.0.02.2002.00.00.342">-1029336.15</definedName>
    <definedName name="MOV.105.C.0.02.2002.00.00.343">-30254.09</definedName>
    <definedName name="MOV.105.C.0.02.2002.00.00.344">-273368.15</definedName>
    <definedName name="MOV.105.C.0.02.2002.00.00.34501">-107579.45</definedName>
    <definedName name="MOV.105.C.0.02.2002.00.00.34502">-198121</definedName>
    <definedName name="MOV.105.C.0.02.2002.00.00.346">-265272.08</definedName>
    <definedName name="MOV.105.C.0.02.2002.00.00.346080063">-18131.26</definedName>
    <definedName name="MOV.105.C.0.02.2002.00.00.347010058">-97858.29</definedName>
    <definedName name="MOV.105.C.0.02.2002.00.00.34702">-78570.62</definedName>
    <definedName name="MOV.105.C.0.02.2002.00.00.34703">0</definedName>
    <definedName name="MOV.105.C.0.02.2002.00.00.34704">-7000</definedName>
    <definedName name="MOV.105.C.0.02.2002.00.00.34705">0</definedName>
    <definedName name="MOV.105.C.0.02.2002.00.00.349">1773627.67</definedName>
    <definedName name="MOV.105.C.0.02.2002.00.00.351010001">0</definedName>
    <definedName name="MOV.105.C.0.02.2002.00.00.351010002">0</definedName>
    <definedName name="MOV.105.C.0.02.2002.00.00.351010003">0</definedName>
    <definedName name="MOV.105.C.0.02.2002.00.00.351010004">-514.42</definedName>
    <definedName name="MOV.105.C.0.02.2002.00.00.351010005">-2374.26</definedName>
    <definedName name="MOV.105.C.0.02.2002.00.00.351010006">58870.06</definedName>
    <definedName name="MOV.105.C.0.02.2002.00.00.351010007">20272.11</definedName>
    <definedName name="MOV.105.C.0.02.2002.00.00.351010008">0</definedName>
    <definedName name="MOV.105.C.0.02.2002.00.00.352010001">-637469.04</definedName>
    <definedName name="MOV.105.C.0.02.2002.00.00.361010002">-599.32</definedName>
    <definedName name="MOV.105.C.0.02.2002.00.00.361020001">-99937.73</definedName>
    <definedName name="MOV.105.C.0.02.2002.00.00.361020002">7222.67</definedName>
    <definedName name="MOV.105.C.0.02.2002.00.00.37102">-1460</definedName>
    <definedName name="MOV.105.C.0.02.2002.00.00.371030001">0</definedName>
    <definedName name="MOV.105.C.0.02.2002.00.00.371030002">0</definedName>
    <definedName name="MOV.105.C.0.02.2002.00.00.381010001">34425.3</definedName>
    <definedName name="MOV.105.C.0.02.2002.00.00.381020001">146486.41</definedName>
    <definedName name="MOV.105.C.0.02.2002.00.00.391010001">0</definedName>
    <definedName name="MOV.105.C.0.02.2002.00.00.DBB180">500487.93</definedName>
    <definedName name="MOV.105.C.0.02.2002.00.00.DGAAPR20">-2395.98</definedName>
    <definedName name="MOV.105.C.0.03.2000.00.00.13202">-5267.38</definedName>
    <definedName name="MOV.105.C.0.03.2000.00.00.311010001">2337264.75</definedName>
    <definedName name="MOV.105.C.0.03.2000.00.00.311010002">896033.25</definedName>
    <definedName name="MOV.105.C.0.03.2000.00.00.311010003">296735.95</definedName>
    <definedName name="MOV.105.C.0.03.2000.00.00.311020001">53330.76</definedName>
    <definedName name="MOV.105.C.0.03.2000.00.00.311020002">13719.6</definedName>
    <definedName name="MOV.105.C.0.03.2000.00.00.311020003">0</definedName>
    <definedName name="MOV.105.C.0.03.2000.00.00.32101">-305347.92</definedName>
    <definedName name="MOV.105.C.0.03.2000.00.00.32102">-9710.96</definedName>
    <definedName name="MOV.105.C.0.03.2000.00.00.331010001">-1104881.12</definedName>
    <definedName name="MOV.105.C.0.03.2000.00.00.331010002">-667763.76</definedName>
    <definedName name="MOV.105.C.0.03.2000.00.00.331010003">-29708.8</definedName>
    <definedName name="MOV.105.C.0.03.2000.00.00.331010004">0</definedName>
    <definedName name="MOV.105.C.0.03.2000.00.00.33102">-3605.58</definedName>
    <definedName name="MOV.105.C.0.03.2000.00.00.341">-666318.02</definedName>
    <definedName name="MOV.105.C.0.03.2000.00.00.342">-1740354.44</definedName>
    <definedName name="MOV.105.C.0.03.2000.00.00.343">-53413.67</definedName>
    <definedName name="MOV.105.C.0.03.2000.00.00.344">-125548.81</definedName>
    <definedName name="MOV.105.C.0.03.2000.00.00.345">-252968.21</definedName>
    <definedName name="MOV.105.C.0.03.2000.00.00.34501">-86458.21</definedName>
    <definedName name="MOV.105.C.0.03.2000.00.00.34502">-166510</definedName>
    <definedName name="MOV.105.C.0.03.2000.00.00.346">-340254.21</definedName>
    <definedName name="MOV.105.C.0.03.2000.00.00.346080063">-82894.08</definedName>
    <definedName name="MOV.105.C.0.03.2000.00.00.346080064">0</definedName>
    <definedName name="MOV.105.C.0.03.2000.00.00.347010058">-97858.29</definedName>
    <definedName name="MOV.105.C.0.03.2000.00.00.34702">-64665.96</definedName>
    <definedName name="MOV.105.C.0.03.2000.00.00.34703">0</definedName>
    <definedName name="MOV.105.C.0.03.2000.00.00.34704">1600</definedName>
    <definedName name="MOV.105.C.0.03.2000.00.00.34705">0</definedName>
    <definedName name="MOV.105.C.0.03.2000.00.00.347060001">0</definedName>
    <definedName name="MOV.105.C.0.03.2000.00.00.349">2185358.58</definedName>
    <definedName name="MOV.105.C.0.03.2000.00.00.351010001">73768.5</definedName>
    <definedName name="MOV.105.C.0.03.2000.00.00.351010002">0</definedName>
    <definedName name="MOV.105.C.0.03.2000.00.00.351010003">0</definedName>
    <definedName name="MOV.105.C.0.03.2000.00.00.351010004">-479.5</definedName>
    <definedName name="MOV.105.C.0.03.2000.00.00.351010005">-2213.06</definedName>
    <definedName name="MOV.105.C.0.03.2000.00.00.351010006">0</definedName>
    <definedName name="MOV.105.C.0.03.2000.00.00.351010007">0</definedName>
    <definedName name="MOV.105.C.0.03.2000.00.00.351010008">0</definedName>
    <definedName name="MOV.105.C.0.03.2000.00.00.352010001">-478803.15</definedName>
    <definedName name="MOV.105.C.0.03.2000.00.00.361010002">-87.86</definedName>
    <definedName name="MOV.105.C.0.03.2000.00.00.361020001">-126737.19</definedName>
    <definedName name="MOV.105.C.0.03.2000.00.00.361020002">18941.06</definedName>
    <definedName name="MOV.105.C.0.03.2000.00.00.361020003">0</definedName>
    <definedName name="MOV.105.C.0.03.2000.00.00.37102">0</definedName>
    <definedName name="MOV.105.C.0.03.2000.00.00.371030001">0</definedName>
    <definedName name="MOV.105.C.0.03.2000.00.00.371030002">0</definedName>
    <definedName name="MOV.105.C.0.03.2000.00.00.381010001">17568.43</definedName>
    <definedName name="MOV.105.C.0.03.2000.00.00.381020001">48801.18</definedName>
    <definedName name="MOV.105.C.0.03.2000.00.00.391010001">0</definedName>
    <definedName name="MOV.105.C.0.03.2000.00.00.DBB180">-128835.17</definedName>
    <definedName name="MOV.105.C.0.03.2000.00.00.DGAAPR17">18853.2</definedName>
    <definedName name="MOV.105.C.0.03.2000.00.00.DGAAPR20">-1236.72</definedName>
    <definedName name="MOV.105.C.0.03.2001.00.00.13202">-9503.41</definedName>
    <definedName name="MOV.105.C.0.03.2001.00.00.311010001">2452548.35</definedName>
    <definedName name="MOV.105.C.0.03.2001.00.00.311010002">1128103.85</definedName>
    <definedName name="MOV.105.C.0.03.2001.00.00.311010003">290414.58</definedName>
    <definedName name="MOV.105.C.0.03.2001.00.00.311020001">17334.24</definedName>
    <definedName name="MOV.105.C.0.03.2001.00.00.311020002">15074.83</definedName>
    <definedName name="MOV.105.C.0.03.2001.00.00.311020003">15166.67</definedName>
    <definedName name="MOV.105.C.0.03.2001.00.00.32101">-334847.27</definedName>
    <definedName name="MOV.105.C.0.03.2001.00.00.32102">-1736.51</definedName>
    <definedName name="MOV.105.C.0.03.2001.00.00.331010001">-1042772.25</definedName>
    <definedName name="MOV.105.C.0.03.2001.00.00.331010002">-667731.94</definedName>
    <definedName name="MOV.105.C.0.03.2001.00.00.331010003">-29708.8</definedName>
    <definedName name="MOV.105.C.0.03.2001.00.00.331010004">0</definedName>
    <definedName name="MOV.105.C.0.03.2001.00.00.33102">0</definedName>
    <definedName name="MOV.105.C.0.03.2001.00.00.341">-751182.01</definedName>
    <definedName name="MOV.105.C.0.03.2001.00.00.342">-961062.63</definedName>
    <definedName name="MOV.105.C.0.03.2001.00.00.343">-39835.63</definedName>
    <definedName name="MOV.105.C.0.03.2001.00.00.344">-140843.61</definedName>
    <definedName name="MOV.105.C.0.03.2001.00.00.345">-291648.27</definedName>
    <definedName name="MOV.105.C.0.03.2001.00.00.34501">-106319.87</definedName>
    <definedName name="MOV.105.C.0.03.2001.00.00.34502">-185328.4</definedName>
    <definedName name="MOV.105.C.0.03.2001.00.00.346">-329727.01</definedName>
    <definedName name="MOV.105.C.0.03.2001.00.00.346080063">-25060.03</definedName>
    <definedName name="MOV.105.C.0.03.2001.00.00.346080064">0</definedName>
    <definedName name="MOV.105.C.0.03.2001.00.00.347010058">-97858.29</definedName>
    <definedName name="MOV.105.C.0.03.2001.00.00.34702">-71613.04</definedName>
    <definedName name="MOV.105.C.0.03.2001.00.00.34703">0</definedName>
    <definedName name="MOV.105.C.0.03.2001.00.00.34704">-7200</definedName>
    <definedName name="MOV.105.C.0.03.2001.00.00.34705">0</definedName>
    <definedName name="MOV.105.C.0.03.2001.00.00.347060001">-9503.41</definedName>
    <definedName name="MOV.105.C.0.03.2001.00.00.349">1557985.04</definedName>
    <definedName name="MOV.105.C.0.03.2001.00.00.351010001">97479.83</definedName>
    <definedName name="MOV.105.C.0.03.2001.00.00.351010002">0</definedName>
    <definedName name="MOV.105.C.0.03.2001.00.00.351010003">0</definedName>
    <definedName name="MOV.105.C.0.03.2001.00.00.351010004">-17803.97</definedName>
    <definedName name="MOV.105.C.0.03.2001.00.00.351010005">-82172.13</definedName>
    <definedName name="MOV.105.C.0.03.2001.00.00.351010006">0</definedName>
    <definedName name="MOV.105.C.0.03.2001.00.00.351010007">0</definedName>
    <definedName name="MOV.105.C.0.03.2001.00.00.351010008">0</definedName>
    <definedName name="MOV.105.C.0.03.2001.00.00.352010001">-489430.66</definedName>
    <definedName name="MOV.105.C.0.03.2001.00.00.361010002">1016.53</definedName>
    <definedName name="MOV.105.C.0.03.2001.00.00.361020001">-98850.22</definedName>
    <definedName name="MOV.105.C.0.03.2001.00.00.361020002">-11865.76</definedName>
    <definedName name="MOV.105.C.0.03.2001.00.00.361020003">0</definedName>
    <definedName name="MOV.105.C.0.03.2001.00.00.37102">0</definedName>
    <definedName name="MOV.105.C.0.03.2001.00.00.371030001">0</definedName>
    <definedName name="MOV.105.C.0.03.2001.00.00.371030002">0</definedName>
    <definedName name="MOV.105.C.0.03.2001.00.00.381010001">-8647.24</definedName>
    <definedName name="MOV.105.C.0.03.2001.00.00.381020001">-24020.11</definedName>
    <definedName name="MOV.105.C.0.03.2001.00.00.391010001">0</definedName>
    <definedName name="MOV.105.C.0.03.2001.00.00.DBB180">63413.1</definedName>
    <definedName name="MOV.105.C.0.03.2001.00.00.DGAAPR17">-10849.23</definedName>
    <definedName name="MOV.105.C.0.03.2001.00.00.DGAAPR20">-1650.06</definedName>
    <definedName name="MOV.105.C.0.03.2002.00.00.311010001">3200177</definedName>
    <definedName name="MOV.105.C.0.03.2002.00.00.311010002">1316421</definedName>
    <definedName name="MOV.105.C.0.03.2002.00.00.311010003">288985.3</definedName>
    <definedName name="MOV.105.C.0.03.2002.00.00.311020001">12411.35</definedName>
    <definedName name="MOV.105.C.0.03.2002.00.00.311020002">30799.4</definedName>
    <definedName name="MOV.105.C.0.03.2002.00.00.311020003">125606.56</definedName>
    <definedName name="MOV.105.C.0.03.2002.00.00.32101">-401233.69</definedName>
    <definedName name="MOV.105.C.0.03.2002.00.00.32102">-6161.83</definedName>
    <definedName name="MOV.105.C.0.03.2002.00.00.331010001">-1095513.37</definedName>
    <definedName name="MOV.105.C.0.03.2002.00.00.331010002">-424161.29</definedName>
    <definedName name="MOV.105.C.0.03.2002.00.00.331010003">-29708.8</definedName>
    <definedName name="MOV.105.C.0.03.2002.00.00.331010004">0</definedName>
    <definedName name="MOV.105.C.0.03.2002.00.00.33102">-4939.24</definedName>
    <definedName name="MOV.105.C.0.03.2002.00.00.341">-861267.49</definedName>
    <definedName name="MOV.105.C.0.03.2002.00.00.342">-1348585.22</definedName>
    <definedName name="MOV.105.C.0.03.2002.00.00.343">-25169.49</definedName>
    <definedName name="MOV.105.C.0.03.2002.00.00.344">-182531.31</definedName>
    <definedName name="MOV.105.C.0.03.2002.00.00.34501">-93543.85</definedName>
    <definedName name="MOV.105.C.0.03.2002.00.00.34502">-198121</definedName>
    <definedName name="MOV.105.C.0.03.2002.00.00.346">-313695.93</definedName>
    <definedName name="MOV.105.C.0.03.2002.00.00.346080063">-18730.46</definedName>
    <definedName name="MOV.105.C.0.03.2002.00.00.347010058">-97858.29</definedName>
    <definedName name="MOV.105.C.0.03.2002.00.00.34702">-90332</definedName>
    <definedName name="MOV.105.C.0.03.2002.00.00.34703">0</definedName>
    <definedName name="MOV.105.C.0.03.2002.00.00.34704">-7000</definedName>
    <definedName name="MOV.105.C.0.03.2002.00.00.34705">0</definedName>
    <definedName name="MOV.105.C.0.03.2002.00.00.349">2024566.11</definedName>
    <definedName name="MOV.105.C.0.03.2002.00.00.351010001">0</definedName>
    <definedName name="MOV.105.C.0.03.2002.00.00.351010002">0</definedName>
    <definedName name="MOV.105.C.0.03.2002.00.00.351010003">0</definedName>
    <definedName name="MOV.105.C.0.03.2002.00.00.351010004">-461.5</definedName>
    <definedName name="MOV.105.C.0.03.2002.00.00.351010005">-2129.99</definedName>
    <definedName name="MOV.105.C.0.03.2002.00.00.351010006">56618.43</definedName>
    <definedName name="MOV.105.C.0.03.2002.00.00.351010007">14171.08</definedName>
    <definedName name="MOV.105.C.0.03.2002.00.00.351010008">0</definedName>
    <definedName name="MOV.105.C.0.03.2002.00.00.352010001">-701146.67</definedName>
    <definedName name="MOV.105.C.0.03.2002.00.00.361010002">-210.32</definedName>
    <definedName name="MOV.105.C.0.03.2002.00.00.361020001">-108264.69</definedName>
    <definedName name="MOV.105.C.0.03.2002.00.00.361020002">2534.63</definedName>
    <definedName name="MOV.105.C.0.03.2002.00.00.37102">0</definedName>
    <definedName name="MOV.105.C.0.03.2002.00.00.371030001">0</definedName>
    <definedName name="MOV.105.C.0.03.2002.00.00.371030002">0</definedName>
    <definedName name="MOV.105.C.0.03.2002.00.00.381010001">-28940.33</definedName>
    <definedName name="MOV.105.C.0.03.2002.00.00.381020001">-131250.37</definedName>
    <definedName name="MOV.105.C.0.03.2002.00.00.391010001">0</definedName>
    <definedName name="MOV.105.C.0.03.2002.00.00.DBB180">648355.43</definedName>
    <definedName name="MOV.105.C.0.03.2002.00.00.DGAAPR20">-911.95</definedName>
    <definedName name="MOV.105.C.0.04.1999.00.00.241010001">0</definedName>
    <definedName name="MOV.105.C.0.04.2000.00.00.13202">-5590.79</definedName>
    <definedName name="MOV.105.C.0.04.2000.00.00.311010001">2280228.75</definedName>
    <definedName name="MOV.105.C.0.04.2000.00.00.311010002">960546</definedName>
    <definedName name="MOV.105.C.0.04.2000.00.00.311010003">302952.08</definedName>
    <definedName name="MOV.105.C.0.04.2000.00.00.311020001">36257.95</definedName>
    <definedName name="MOV.105.C.0.04.2000.00.00.311020002">13719.6</definedName>
    <definedName name="MOV.105.C.0.04.2000.00.00.311020003">0</definedName>
    <definedName name="MOV.105.C.0.04.2000.00.00.32101">-306532.37</definedName>
    <definedName name="MOV.105.C.0.04.2000.00.00.32102">-1824.18</definedName>
    <definedName name="MOV.105.C.0.04.2000.00.00.331010001">-906199.89</definedName>
    <definedName name="MOV.105.C.0.04.2000.00.00.331010002">-914830.83</definedName>
    <definedName name="MOV.105.C.0.04.2000.00.00.331010003">-29708.8</definedName>
    <definedName name="MOV.105.C.0.04.2000.00.00.331010004">0</definedName>
    <definedName name="MOV.105.C.0.04.2000.00.00.33102">-2057.94</definedName>
    <definedName name="MOV.105.C.0.04.2000.00.00.341">-694949.65</definedName>
    <definedName name="MOV.105.C.0.04.2000.00.00.342">-1043797.84</definedName>
    <definedName name="MOV.105.C.0.04.2000.00.00.343">-15765.54</definedName>
    <definedName name="MOV.105.C.0.04.2000.00.00.344">-113375.01</definedName>
    <definedName name="MOV.105.C.0.04.2000.00.00.345">-232678.93</definedName>
    <definedName name="MOV.105.C.0.04.2000.00.00.34501">-66168.93</definedName>
    <definedName name="MOV.105.C.0.04.2000.00.00.34502">-166510</definedName>
    <definedName name="MOV.105.C.0.04.2000.00.00.346">-220997.9</definedName>
    <definedName name="MOV.105.C.0.04.2000.00.00.346080063">-14141.56</definedName>
    <definedName name="MOV.105.C.0.04.2000.00.00.346080064">0</definedName>
    <definedName name="MOV.105.C.0.04.2000.00.00.347010058">-97858.29</definedName>
    <definedName name="MOV.105.C.0.04.2000.00.00.34702">-64815.5</definedName>
    <definedName name="MOV.105.C.0.04.2000.00.00.34703">0</definedName>
    <definedName name="MOV.105.C.0.04.2000.00.00.34704">-6500</definedName>
    <definedName name="MOV.105.C.0.04.2000.00.00.34705">0</definedName>
    <definedName name="MOV.105.C.0.04.2000.00.00.347060001">0</definedName>
    <definedName name="MOV.105.C.0.04.2000.00.00.349">1467413.34</definedName>
    <definedName name="MOV.105.C.0.04.2000.00.00.351010001">13591.14</definedName>
    <definedName name="MOV.105.C.0.04.2000.00.00.351010002">0</definedName>
    <definedName name="MOV.105.C.0.04.2000.00.00.351010003">0</definedName>
    <definedName name="MOV.105.C.0.04.2000.00.00.351010004">-89.94</definedName>
    <definedName name="MOV.105.C.0.04.2000.00.00.351010005">-415.12</definedName>
    <definedName name="MOV.105.C.0.04.2000.00.00.351010006">0</definedName>
    <definedName name="MOV.105.C.0.04.2000.00.00.351010007">0</definedName>
    <definedName name="MOV.105.C.0.04.2000.00.00.351010008">0</definedName>
    <definedName name="MOV.105.C.0.04.2000.00.00.352010001">-506200.17</definedName>
    <definedName name="MOV.105.C.0.04.2000.00.00.361010002">246.19</definedName>
    <definedName name="MOV.105.C.0.04.2000.00.00.361020001">-102283.14</definedName>
    <definedName name="MOV.105.C.0.04.2000.00.00.361020002">-124754.99</definedName>
    <definedName name="MOV.105.C.0.04.2000.00.00.361020003">0</definedName>
    <definedName name="MOV.105.C.0.04.2000.00.00.37102">0</definedName>
    <definedName name="MOV.105.C.0.04.2000.00.00.371030001">0</definedName>
    <definedName name="MOV.105.C.0.04.2000.00.00.371030002">0</definedName>
    <definedName name="MOV.105.C.0.04.2000.00.00.381010001">5817.02</definedName>
    <definedName name="MOV.105.C.0.04.2000.00.00.381020001">16158.41</definedName>
    <definedName name="MOV.105.C.0.04.2000.00.00.391010001">0</definedName>
    <definedName name="MOV.105.C.0.04.2000.00.00.DBB180">-289725.28</definedName>
    <definedName name="MOV.105.C.0.04.2000.00.00.DGAAPR17">-124508.8</definedName>
    <definedName name="MOV.105.C.0.04.2000.00.00.DGAAPR20">-1019.73</definedName>
    <definedName name="MOV.105.C.0.04.2001.00.00.13202">-9608.31</definedName>
    <definedName name="MOV.105.C.0.04.2001.00.00.311010001">2426650.55</definedName>
    <definedName name="MOV.105.C.0.04.2001.00.00.311010002">1066157.55</definedName>
    <definedName name="MOV.105.C.0.04.2001.00.00.311010003">288204.84</definedName>
    <definedName name="MOV.105.C.0.04.2001.00.00.311020001">18084.24</definedName>
    <definedName name="MOV.105.C.0.04.2001.00.00.311020002">15074.83</definedName>
    <definedName name="MOV.105.C.0.04.2001.00.00.311020003">15166.67</definedName>
    <definedName name="MOV.105.C.0.04.2001.00.00.32101">-327057.61</definedName>
    <definedName name="MOV.105.C.0.04.2001.00.00.32102">-1763.89</definedName>
    <definedName name="MOV.105.C.0.04.2001.00.00.331010001">-1093887.02</definedName>
    <definedName name="MOV.105.C.0.04.2001.00.00.331010002">-670868.65</definedName>
    <definedName name="MOV.105.C.0.04.2001.00.00.331010003">-29708.8</definedName>
    <definedName name="MOV.105.C.0.04.2001.00.00.331010004">0</definedName>
    <definedName name="MOV.105.C.0.04.2001.00.00.33102">-2057.94</definedName>
    <definedName name="MOV.105.C.0.04.2001.00.00.341">-767169.83</definedName>
    <definedName name="MOV.105.C.0.04.2001.00.00.342">-1002749.63</definedName>
    <definedName name="MOV.105.C.0.04.2001.00.00.343">-17399.58</definedName>
    <definedName name="MOV.105.C.0.04.2001.00.00.344">-289916.74</definedName>
    <definedName name="MOV.105.C.0.04.2001.00.00.345">-277712.03</definedName>
    <definedName name="MOV.105.C.0.04.2001.00.00.34501">-92383.63</definedName>
    <definedName name="MOV.105.C.0.04.2001.00.00.34502">-185328.4</definedName>
    <definedName name="MOV.105.C.0.04.2001.00.00.346">-258031.2</definedName>
    <definedName name="MOV.105.C.0.04.2001.00.00.346080063">-14734.54</definedName>
    <definedName name="MOV.105.C.0.04.2001.00.00.346080064">0</definedName>
    <definedName name="MOV.105.C.0.04.2001.00.00.347010058">-97858.29</definedName>
    <definedName name="MOV.105.C.0.04.2001.00.00.34702">-69856.16</definedName>
    <definedName name="MOV.105.C.0.04.2001.00.00.34703">0</definedName>
    <definedName name="MOV.105.C.0.04.2001.00.00.34704">-7200</definedName>
    <definedName name="MOV.105.C.0.04.2001.00.00.34705">294148</definedName>
    <definedName name="MOV.105.C.0.04.2001.00.00.347060001">-9608.31</definedName>
    <definedName name="MOV.105.C.0.04.2001.00.00.349">1715918.77</definedName>
    <definedName name="MOV.105.C.0.04.2001.00.00.351010001">49187.75</definedName>
    <definedName name="MOV.105.C.0.04.2001.00.00.351010002">0</definedName>
    <definedName name="MOV.105.C.0.04.2001.00.00.351010003">0</definedName>
    <definedName name="MOV.105.C.0.04.2001.00.00.351010004">-320.96</definedName>
    <definedName name="MOV.105.C.0.04.2001.00.00.351010005">-1481.35</definedName>
    <definedName name="MOV.105.C.0.04.2001.00.00.351010006">0</definedName>
    <definedName name="MOV.105.C.0.04.2001.00.00.351010007">0</definedName>
    <definedName name="MOV.105.C.0.04.2001.00.00.351010008">0</definedName>
    <definedName name="MOV.105.C.0.04.2001.00.00.352010001">-692168.83</definedName>
    <definedName name="MOV.105.C.0.04.2001.00.00.361010002">190.65</definedName>
    <definedName name="MOV.105.C.0.04.2001.00.00.361020001">-86838.01</definedName>
    <definedName name="MOV.105.C.0.04.2001.00.00.361020002">-2241.82</definedName>
    <definedName name="MOV.105.C.0.04.2001.00.00.361020003">0</definedName>
    <definedName name="MOV.105.C.0.04.2001.00.00.37102">18500</definedName>
    <definedName name="MOV.105.C.0.04.2001.00.00.371030001">0</definedName>
    <definedName name="MOV.105.C.0.04.2001.00.00.371030002">0</definedName>
    <definedName name="MOV.105.C.0.04.2001.00.00.381010001">-18090</definedName>
    <definedName name="MOV.105.C.0.04.2001.00.00.381020001">-50250</definedName>
    <definedName name="MOV.105.C.0.04.2001.00.00.391010001">0</definedName>
    <definedName name="MOV.105.C.0.04.2001.00.00.DBB180">132178.51</definedName>
    <definedName name="MOV.105.C.0.04.2001.00.00.DGAAPR17">-2051.17</definedName>
    <definedName name="MOV.105.C.0.04.2001.00.00.DGAAPR20">-868.69</definedName>
    <definedName name="MOV.105.C.0.04.2002.00.00.3">743506.74</definedName>
    <definedName name="MOV.105.C.0.04.2002.00.00.311010001">3026807</definedName>
    <definedName name="MOV.105.C.0.04.2002.00.00.311010002">1347342</definedName>
    <definedName name="MOV.105.C.0.04.2002.00.00.311010003">291360.44</definedName>
    <definedName name="MOV.105.C.0.04.2002.00.00.311020001">18186.35</definedName>
    <definedName name="MOV.105.C.0.04.2002.00.00.311020002">47482.7</definedName>
    <definedName name="MOV.105.C.0.04.2002.00.00.311020003">126351.87</definedName>
    <definedName name="MOV.105.C.0.04.2002.00.00.32101">-388998.55</definedName>
    <definedName name="MOV.105.C.0.04.2002.00.00.32102">-7008.77</definedName>
    <definedName name="MOV.105.C.0.04.2002.00.00.331010001">-1146667.77</definedName>
    <definedName name="MOV.105.C.0.04.2002.00.00.331010002">-429081.41</definedName>
    <definedName name="MOV.105.C.0.04.2002.00.00.331010003">-29708.8</definedName>
    <definedName name="MOV.105.C.0.04.2002.00.00.331010004">0</definedName>
    <definedName name="MOV.105.C.0.04.2002.00.00.33102">-26439.01</definedName>
    <definedName name="MOV.105.C.0.04.2002.00.00.341">-818950.31</definedName>
    <definedName name="MOV.105.C.0.04.2002.00.00.342">-1451207.3</definedName>
    <definedName name="MOV.105.C.0.04.2002.00.00.343">-41579.54</definedName>
    <definedName name="MOV.105.C.0.04.2002.00.00.344">-211766.78</definedName>
    <definedName name="MOV.105.C.0.04.2002.00.00.34501">-90948.05</definedName>
    <definedName name="MOV.105.C.0.04.2002.00.00.34502">-198121</definedName>
    <definedName name="MOV.105.C.0.04.2002.00.00.346">-282742.37</definedName>
    <definedName name="MOV.105.C.0.04.2002.00.00.346080063">-30905.19</definedName>
    <definedName name="MOV.105.C.0.04.2002.00.00.347010058">-97858.29</definedName>
    <definedName name="MOV.105.C.0.04.2002.00.00.34702">-87482.98</definedName>
    <definedName name="MOV.105.C.0.04.2002.00.00.34703">0</definedName>
    <definedName name="MOV.105.C.0.04.2002.00.00.34704">-7000</definedName>
    <definedName name="MOV.105.C.0.04.2002.00.00.34705">0</definedName>
    <definedName name="MOV.105.C.0.04.2002.00.00.349">2202871.37</definedName>
    <definedName name="MOV.105.C.0.04.2002.00.00.351010001">0</definedName>
    <definedName name="MOV.105.C.0.04.2002.00.00.351010002">0</definedName>
    <definedName name="MOV.105.C.0.04.2002.00.00.351010003">5854.56</definedName>
    <definedName name="MOV.105.C.0.04.2002.00.00.351010004">-1041.4</definedName>
    <definedName name="MOV.105.C.0.04.2002.00.00.351010005">-4806.44</definedName>
    <definedName name="MOV.105.C.0.04.2002.00.00.351010006">135301.08</definedName>
    <definedName name="MOV.105.C.0.04.2002.00.00.351010007">19059.04</definedName>
    <definedName name="MOV.105.C.0.04.2002.00.00.351010008">0</definedName>
    <definedName name="MOV.105.C.0.04.2002.00.00.352010001">-689104.39</definedName>
    <definedName name="MOV.105.C.0.04.2002.00.00.361010002">47.88</definedName>
    <definedName name="MOV.105.C.0.04.2002.00.00.361020001">-90916</definedName>
    <definedName name="MOV.105.C.0.04.2002.00.00.361020002">-28810.8</definedName>
    <definedName name="MOV.105.C.0.04.2002.00.00.37102">29163.65</definedName>
    <definedName name="MOV.105.C.0.04.2002.00.00.371030001">0</definedName>
    <definedName name="MOV.105.C.0.04.2002.00.00.371030002">0</definedName>
    <definedName name="MOV.105.C.0.04.2002.00.00.381010001">-28547.98</definedName>
    <definedName name="MOV.105.C.0.04.2002.00.00.381020001">-79299.93</definedName>
    <definedName name="MOV.105.C.0.04.2002.00.00.391010001">0</definedName>
    <definedName name="MOV.105.C.0.04.2002.00.00.DBB180">743506.74</definedName>
    <definedName name="MOV.105.C.0.04.2002.00.00.DGAAPR20">-2052.09</definedName>
    <definedName name="MOV.105.C.0.05.2000.00.00.13202">-5590.93</definedName>
    <definedName name="MOV.105.C.0.05.2000.00.00.311010001">2160675.75</definedName>
    <definedName name="MOV.105.C.0.05.2000.00.00.311010002">1046244.75</definedName>
    <definedName name="MOV.105.C.0.05.2000.00.00.311010003">303348.09</definedName>
    <definedName name="MOV.105.C.0.05.2000.00.00.311020001">37757.95</definedName>
    <definedName name="MOV.105.C.0.05.2000.00.00.311020002">13719.6</definedName>
    <definedName name="MOV.105.C.0.05.2000.00.00.311020003">0</definedName>
    <definedName name="MOV.105.C.0.05.2000.00.00.32101">-303638.23</definedName>
    <definedName name="MOV.105.C.0.05.2000.00.00.32102">-1878.93</definedName>
    <definedName name="MOV.105.C.0.05.2000.00.00.331010001">-1157665.08</definedName>
    <definedName name="MOV.105.C.0.05.2000.00.00.331010002">-691367.04</definedName>
    <definedName name="MOV.105.C.0.05.2000.00.00.331010003">-29708.8</definedName>
    <definedName name="MOV.105.C.0.05.2000.00.00.331010004">0</definedName>
    <definedName name="MOV.105.C.0.05.2000.00.00.33102">-2057.94</definedName>
    <definedName name="MOV.105.C.0.05.2000.00.00.341">-831011.04</definedName>
    <definedName name="MOV.105.C.0.05.2000.00.00.342">-1485805.24</definedName>
    <definedName name="MOV.105.C.0.05.2000.00.00.343">-80097.44</definedName>
    <definedName name="MOV.105.C.0.05.2000.00.00.344">-128388.46</definedName>
    <definedName name="MOV.105.C.0.05.2000.00.00.345">-241421.97</definedName>
    <definedName name="MOV.105.C.0.05.2000.00.00.34501">-74911.97</definedName>
    <definedName name="MOV.105.C.0.05.2000.00.00.34502">-166510</definedName>
    <definedName name="MOV.105.C.0.05.2000.00.00.346">-343709.78</definedName>
    <definedName name="MOV.105.C.0.05.2000.00.00.346080063">-22995.53</definedName>
    <definedName name="MOV.105.C.0.05.2000.00.00.346080064">0</definedName>
    <definedName name="MOV.105.C.0.05.2000.00.00.347010058">-97858.29</definedName>
    <definedName name="MOV.105.C.0.05.2000.00.00.34702">-64138.41</definedName>
    <definedName name="MOV.105.C.0.05.2000.00.00.34703">0</definedName>
    <definedName name="MOV.105.C.0.05.2000.00.00.34704">-9400</definedName>
    <definedName name="MOV.105.C.0.05.2000.00.00.34705">0</definedName>
    <definedName name="MOV.105.C.0.05.2000.00.00.347060001">0</definedName>
    <definedName name="MOV.105.C.0.05.2000.00.00.349">2111414.61</definedName>
    <definedName name="MOV.105.C.0.05.2000.00.00.351010001">10557.72</definedName>
    <definedName name="MOV.105.C.0.05.2000.00.00.351010002">0</definedName>
    <definedName name="MOV.105.C.0.05.2000.00.00.351010003">0</definedName>
    <definedName name="MOV.105.C.0.05.2000.00.00.351010004">-69.16</definedName>
    <definedName name="MOV.105.C.0.05.2000.00.00.351010005">-319.21</definedName>
    <definedName name="MOV.105.C.0.05.2000.00.00.351010006">0</definedName>
    <definedName name="MOV.105.C.0.05.2000.00.00.351010007">0</definedName>
    <definedName name="MOV.105.C.0.05.2000.00.00.351010008">0</definedName>
    <definedName name="MOV.105.C.0.05.2000.00.00.352010001">-526509.21</definedName>
    <definedName name="MOV.105.C.0.05.2000.00.00.361010002">82.48</definedName>
    <definedName name="MOV.105.C.0.05.2000.00.00.361020001">-99352.41</definedName>
    <definedName name="MOV.105.C.0.05.2000.00.00.361020002">-62472.53</definedName>
    <definedName name="MOV.105.C.0.05.2000.00.00.361020003">0</definedName>
    <definedName name="MOV.105.C.0.05.2000.00.00.37102">0</definedName>
    <definedName name="MOV.105.C.0.05.2000.00.00.371030001">0</definedName>
    <definedName name="MOV.105.C.0.05.2000.00.00.371030002">0</definedName>
    <definedName name="MOV.105.C.0.05.2000.00.00.381010001">98963.26</definedName>
    <definedName name="MOV.105.C.0.05.2000.00.00.381020001">274897.92</definedName>
    <definedName name="MOV.105.C.0.05.2000.00.00.391010001">-649355.93</definedName>
    <definedName name="MOV.105.C.0.05.2000.00.00.DBB180">-749333.85</definedName>
    <definedName name="MOV.105.C.0.05.2000.00.00.DGAAPR17">-62390.05</definedName>
    <definedName name="MOV.105.C.0.05.2000.00.00.DGAAPR20">-770.88</definedName>
    <definedName name="MOV.105.C.0.05.2001.00.00.13202">-9953.73</definedName>
    <definedName name="MOV.105.C.0.05.2001.00.00.311010001">2412474.25</definedName>
    <definedName name="MOV.105.C.0.05.2001.00.00.311010002">1157813.9</definedName>
    <definedName name="MOV.105.C.0.05.2001.00.00.311010003">284146.87</definedName>
    <definedName name="MOV.105.C.0.05.2001.00.00.311020001">14484.24</definedName>
    <definedName name="MOV.105.C.0.05.2001.00.00.311020002">15074.83</definedName>
    <definedName name="MOV.105.C.0.05.2001.00.00.311020003">15166.67</definedName>
    <definedName name="MOV.105.C.0.05.2001.00.00.32101">-333408.63</definedName>
    <definedName name="MOV.105.C.0.05.2001.00.00.32102">-1632.49</definedName>
    <definedName name="MOV.105.C.0.05.2001.00.00.331010001">-1170649.61</definedName>
    <definedName name="MOV.105.C.0.05.2001.00.00.331010002">-670808.63</definedName>
    <definedName name="MOV.105.C.0.05.2001.00.00.331010003">-29708.8</definedName>
    <definedName name="MOV.105.C.0.05.2001.00.00.331010004">0</definedName>
    <definedName name="MOV.105.C.0.05.2001.00.00.33102">-2057.94</definedName>
    <definedName name="MOV.105.C.0.05.2001.00.00.341">-904808.51</definedName>
    <definedName name="MOV.105.C.0.05.2001.00.00.342">-1181353.64</definedName>
    <definedName name="MOV.105.C.0.05.2001.00.00.343">-32885.56</definedName>
    <definedName name="MOV.105.C.0.05.2001.00.00.344">-146726.57</definedName>
    <definedName name="MOV.105.C.0.05.2001.00.00.345">-283967.74</definedName>
    <definedName name="MOV.105.C.0.05.2001.00.00.34501">-98639.34</definedName>
    <definedName name="MOV.105.C.0.05.2001.00.00.34502">-185328.4</definedName>
    <definedName name="MOV.105.C.0.05.2001.00.00.346">-313239.92</definedName>
    <definedName name="MOV.105.C.0.05.2001.00.00.346080063">-26801.04</definedName>
    <definedName name="MOV.105.C.0.05.2001.00.00.346080064">0</definedName>
    <definedName name="MOV.105.C.0.05.2001.00.00.347010058">-97858.29</definedName>
    <definedName name="MOV.105.C.0.05.2001.00.00.34702">-71405.76</definedName>
    <definedName name="MOV.105.C.0.05.2001.00.00.34703">0</definedName>
    <definedName name="MOV.105.C.0.05.2001.00.00.34704">-7200</definedName>
    <definedName name="MOV.105.C.0.05.2001.00.00.34705">294148</definedName>
    <definedName name="MOV.105.C.0.05.2001.00.00.347060001">-9953.73</definedName>
    <definedName name="MOV.105.C.0.05.2001.00.00.349">1795842.27</definedName>
    <definedName name="MOV.105.C.0.05.2001.00.00.351010001">40115.09</definedName>
    <definedName name="MOV.105.C.0.05.2001.00.00.351010002">0</definedName>
    <definedName name="MOV.105.C.0.05.2001.00.00.351010003">0</definedName>
    <definedName name="MOV.105.C.0.05.2001.00.00.351010004">-270.52</definedName>
    <definedName name="MOV.105.C.0.05.2001.00.00.351010005">-1248.62</definedName>
    <definedName name="MOV.105.C.0.05.2001.00.00.351010006">0</definedName>
    <definedName name="MOV.105.C.0.05.2001.00.00.351010007">0</definedName>
    <definedName name="MOV.105.C.0.05.2001.00.00.351010008">0</definedName>
    <definedName name="MOV.105.C.0.05.2001.00.00.352010001">-610235.4</definedName>
    <definedName name="MOV.105.C.0.05.2001.00.00.361010002">1505.55</definedName>
    <definedName name="MOV.105.C.0.05.2001.00.00.361020001">-93901.82</definedName>
    <definedName name="MOV.105.C.0.05.2001.00.00.361020002">-17894.19</definedName>
    <definedName name="MOV.105.C.0.05.2001.00.00.361020003">0</definedName>
    <definedName name="MOV.105.C.0.05.2001.00.00.37102">0</definedName>
    <definedName name="MOV.105.C.0.05.2001.00.00.371030001">0</definedName>
    <definedName name="MOV.105.C.0.05.2001.00.00.371030002">0</definedName>
    <definedName name="MOV.105.C.0.05.2001.00.00.381010001">76112.04</definedName>
    <definedName name="MOV.105.C.0.05.2001.00.00.381020001">211428.75</definedName>
    <definedName name="MOV.105.C.0.05.2001.00.00.391010001">-893916.24</definedName>
    <definedName name="MOV.105.C.0.05.2001.00.00.DBB180">-557685.92</definedName>
    <definedName name="MOV.105.C.0.05.2001.00.00.DGAAPR17">-16388.64</definedName>
    <definedName name="MOV.105.C.0.05.2001.00.00.DGAAPR20">-865.77</definedName>
    <definedName name="MOV.105.C.0.05.2002.00.00.3">-15488.24</definedName>
    <definedName name="MOV.105.C.0.05.2002.00.00.311010001">3105581</definedName>
    <definedName name="MOV.105.C.0.05.2002.00.00.311010002">1355246</definedName>
    <definedName name="MOV.105.C.0.05.2002.00.00.311010003">289641.46</definedName>
    <definedName name="MOV.105.C.0.05.2002.00.00.311020001">19048.85</definedName>
    <definedName name="MOV.105.C.0.05.2002.00.00.311020002">30799.4</definedName>
    <definedName name="MOV.105.C.0.05.2002.00.00.311020003">269309.96</definedName>
    <definedName name="MOV.105.C.0.05.2002.00.00.32101">-396433.44</definedName>
    <definedName name="MOV.105.C.0.05.2002.00.00.32102">-11709.51</definedName>
    <definedName name="MOV.105.C.0.05.2002.00.00.331010001">-1244241.04</definedName>
    <definedName name="MOV.105.C.0.05.2002.00.00.331010002">-433057.29</definedName>
    <definedName name="MOV.105.C.0.05.2002.00.00.331010003">-29708.8</definedName>
    <definedName name="MOV.105.C.0.05.2002.00.00.331010004">0</definedName>
    <definedName name="MOV.105.C.0.05.2002.00.00.33102">-2216.34</definedName>
    <definedName name="MOV.105.C.0.05.2002.00.00.341">-926682.41</definedName>
    <definedName name="MOV.105.C.0.05.2002.00.00.342">-1306156.79</definedName>
    <definedName name="MOV.105.C.0.05.2002.00.00.343">-91170.71</definedName>
    <definedName name="MOV.105.C.0.05.2002.00.00.344">-411620.88</definedName>
    <definedName name="MOV.105.C.0.05.2002.00.00.34501">-91690.75</definedName>
    <definedName name="MOV.105.C.0.05.2002.00.00.34502">-198121</definedName>
    <definedName name="MOV.105.C.0.05.2002.00.00.346">-336107.7</definedName>
    <definedName name="MOV.105.C.0.05.2002.00.00.346080063">-25202.09</definedName>
    <definedName name="MOV.105.C.0.05.2002.00.00.347010058">-97858.29</definedName>
    <definedName name="MOV.105.C.0.05.2002.00.00.34702">-89216.54</definedName>
    <definedName name="MOV.105.C.0.05.2002.00.00.34703">0</definedName>
    <definedName name="MOV.105.C.0.05.2002.00.00.34704">-7000</definedName>
    <definedName name="MOV.105.C.0.05.2002.00.00.34705">0</definedName>
    <definedName name="MOV.105.C.0.05.2002.00.00.349">2392353.54</definedName>
    <definedName name="MOV.105.C.0.05.2002.00.00.351010001">0</definedName>
    <definedName name="MOV.105.C.0.05.2002.00.00.351010002">0</definedName>
    <definedName name="MOV.105.C.0.05.2002.00.00.351010003">7358.65</definedName>
    <definedName name="MOV.105.C.0.05.2002.00.00.351010004">-519.96</definedName>
    <definedName name="MOV.105.C.0.05.2002.00.00.351010005">-2399.8</definedName>
    <definedName name="MOV.105.C.0.05.2002.00.00.351010006">79677.45</definedName>
    <definedName name="MOV.105.C.0.05.2002.00.00.351010007">-8938.34</definedName>
    <definedName name="MOV.105.C.0.05.2002.00.00.351010008">0</definedName>
    <definedName name="MOV.105.C.0.05.2002.00.00.352010001">-685420.06</definedName>
    <definedName name="MOV.105.C.0.05.2002.00.00.361010002">1895.62</definedName>
    <definedName name="MOV.105.C.0.05.2002.00.00.361020001">-91423.67</definedName>
    <definedName name="MOV.105.C.0.05.2002.00.00.361020002">0</definedName>
    <definedName name="MOV.105.C.0.05.2002.00.00.37102">0</definedName>
    <definedName name="MOV.105.C.0.05.2002.00.00.371030001">0</definedName>
    <definedName name="MOV.105.C.0.05.2002.00.00.371030002">0</definedName>
    <definedName name="MOV.105.C.0.05.2002.00.00.381010001">-316.71</definedName>
    <definedName name="MOV.105.C.0.05.2002.00.00.381020001">-879.76</definedName>
    <definedName name="MOV.105.C.0.05.2002.00.00.391010001">-1082404.86</definedName>
    <definedName name="MOV.105.C.0.05.2002.00.00.DBB180">-15488.24</definedName>
    <definedName name="MOV.105.C.0.05.2002.00.00.DGAAPR20">-2869.92</definedName>
    <definedName name="MOV.105.C.0.06.2000.00.00.13202">-2634.54</definedName>
    <definedName name="MOV.105.C.0.06.2000.00.00.311010001">2253537</definedName>
    <definedName name="MOV.105.C.0.06.2000.00.00.311010002">1005290.4</definedName>
    <definedName name="MOV.105.C.0.06.2000.00.00.311010003">262716.79</definedName>
    <definedName name="MOV.105.C.0.06.2000.00.00.311020001">14308.05</definedName>
    <definedName name="MOV.105.C.0.06.2000.00.00.311020002">13719.6</definedName>
    <definedName name="MOV.105.C.0.06.2000.00.00.311020003">1450000</definedName>
    <definedName name="MOV.105.C.0.06.2000.00.00.32101">-304613.58</definedName>
    <definedName name="MOV.105.C.0.06.2000.00.00.32102">-53948.01</definedName>
    <definedName name="MOV.105.C.0.06.2000.00.00.331010001">-885257.65</definedName>
    <definedName name="MOV.105.C.0.06.2000.00.00.331010002">-707531.14</definedName>
    <definedName name="MOV.105.C.0.06.2000.00.00.331010003">-29708.8</definedName>
    <definedName name="MOV.105.C.0.06.2000.00.00.331010004">0</definedName>
    <definedName name="MOV.105.C.0.06.2000.00.00.33102">-2057.94</definedName>
    <definedName name="MOV.105.C.0.06.2000.00.00.341">-740376.16</definedName>
    <definedName name="MOV.105.C.0.06.2000.00.00.342">-1438376.54</definedName>
    <definedName name="MOV.105.C.0.06.2000.00.00.343">-24077.44</definedName>
    <definedName name="MOV.105.C.0.06.2000.00.00.344">-131673.78</definedName>
    <definedName name="MOV.105.C.0.06.2000.00.00.345">-247725.19</definedName>
    <definedName name="MOV.105.C.0.06.2000.00.00.34501">-81215.19</definedName>
    <definedName name="MOV.105.C.0.06.2000.00.00.34502">-166510</definedName>
    <definedName name="MOV.105.C.0.06.2000.00.00.346">-260226.15</definedName>
    <definedName name="MOV.105.C.0.06.2000.00.00.346080063">-16948.25</definedName>
    <definedName name="MOV.105.C.0.06.2000.00.00.346080064">0</definedName>
    <definedName name="MOV.105.C.0.06.2000.00.00.347010058">-97858.29</definedName>
    <definedName name="MOV.105.C.0.06.2000.00.00.34702">-65176.55</definedName>
    <definedName name="MOV.105.C.0.06.2000.00.00.34703">0</definedName>
    <definedName name="MOV.105.C.0.06.2000.00.00.34704">-7200</definedName>
    <definedName name="MOV.105.C.0.06.2000.00.00.34705">0</definedName>
    <definedName name="MOV.105.C.0.06.2000.00.00.347060001">0</definedName>
    <definedName name="MOV.105.C.0.06.2000.00.00.349">1944307.81</definedName>
    <definedName name="MOV.105.C.0.06.2000.00.00.351010001">21247.92</definedName>
    <definedName name="MOV.105.C.0.06.2000.00.00.351010002">0</definedName>
    <definedName name="MOV.105.C.0.06.2000.00.00.351010003">0</definedName>
    <definedName name="MOV.105.C.0.06.2000.00.00.351010004">-138.11</definedName>
    <definedName name="MOV.105.C.0.06.2000.00.00.351010005">-637.43</definedName>
    <definedName name="MOV.105.C.0.06.2000.00.00.351010006">0</definedName>
    <definedName name="MOV.105.C.0.06.2000.00.00.351010007">0</definedName>
    <definedName name="MOV.105.C.0.06.2000.00.00.351010008">0</definedName>
    <definedName name="MOV.105.C.0.06.2000.00.00.352010001">-494080.69</definedName>
    <definedName name="MOV.105.C.0.06.2000.00.00.361010002">-110.24</definedName>
    <definedName name="MOV.105.C.0.06.2000.00.00.361020001">-100923.83</definedName>
    <definedName name="MOV.105.C.0.06.2000.00.00.361020002">56096.93</definedName>
    <definedName name="MOV.105.C.0.06.2000.00.00.361020003">0</definedName>
    <definedName name="MOV.105.C.0.06.2000.00.00.37102">0</definedName>
    <definedName name="MOV.105.C.0.06.2000.00.00.371030001">0</definedName>
    <definedName name="MOV.105.C.0.06.2000.00.00.371030002">0</definedName>
    <definedName name="MOV.105.C.0.06.2000.00.00.381010001">-103424.42</definedName>
    <definedName name="MOV.105.C.0.06.2000.00.00.381020001">-287298.72</definedName>
    <definedName name="MOV.105.C.0.06.2000.00.00.391010001">-8788.79</definedName>
    <definedName name="MOV.105.C.0.06.2000.00.00.DBB180">1029132.99</definedName>
    <definedName name="MOV.105.C.0.06.2000.00.00.DGAAPR17">55986.69</definedName>
    <definedName name="MOV.105.C.0.06.2000.00.00.DGAAPR20">-882.06</definedName>
    <definedName name="MOV.105.C.0.06.2001.00.00.13202">-10431.49</definedName>
    <definedName name="MOV.105.C.0.06.2001.00.00.132020003">0</definedName>
    <definedName name="MOV.105.C.0.06.2001.00.00.311010001">2447782.4</definedName>
    <definedName name="MOV.105.C.0.06.2001.00.00.311010002">1078745.2</definedName>
    <definedName name="MOV.105.C.0.06.2001.00.00.311010003">286490.7</definedName>
    <definedName name="MOV.105.C.0.06.2001.00.00.311020001">17222.98</definedName>
    <definedName name="MOV.105.C.0.06.2001.00.00.311020002">15074.83</definedName>
    <definedName name="MOV.105.C.0.06.2001.00.00.311020003">15166.65</definedName>
    <definedName name="MOV.105.C.0.06.2001.00.00.32101">-319798.9</definedName>
    <definedName name="MOV.105.C.0.06.2001.00.00.32102">-1732.45</definedName>
    <definedName name="MOV.105.C.0.06.2001.00.00.331010001">-1242980.3</definedName>
    <definedName name="MOV.105.C.0.06.2001.00.00.331010002">-677024.33</definedName>
    <definedName name="MOV.105.C.0.06.2001.00.00.331010003">-29708.8</definedName>
    <definedName name="MOV.105.C.0.06.2001.00.00.331010004">0</definedName>
    <definedName name="MOV.105.C.0.06.2001.00.00.33102">-4115.88</definedName>
    <definedName name="MOV.105.C.0.06.2001.00.00.341">-770979.73</definedName>
    <definedName name="MOV.105.C.0.06.2001.00.00.342">-1338350.23</definedName>
    <definedName name="MOV.105.C.0.06.2001.00.00.343">-24833.22</definedName>
    <definedName name="MOV.105.C.0.06.2001.00.00.344">-393767.87</definedName>
    <definedName name="MOV.105.C.0.06.2001.00.00.345">-260265.78</definedName>
    <definedName name="MOV.105.C.0.06.2001.00.00.34501">-74937.38</definedName>
    <definedName name="MOV.105.C.0.06.2001.00.00.34502">-185328.4</definedName>
    <definedName name="MOV.105.C.0.06.2001.00.00.346">-329556.07</definedName>
    <definedName name="MOV.105.C.0.06.2001.00.00.346080063">-29188.46</definedName>
    <definedName name="MOV.105.C.0.06.2001.00.00.346080064">0</definedName>
    <definedName name="MOV.105.C.0.06.2001.00.00.347010058">-97858.29</definedName>
    <definedName name="MOV.105.C.0.06.2001.00.00.34702">-70530.55</definedName>
    <definedName name="MOV.105.C.0.06.2001.00.00.34703">0</definedName>
    <definedName name="MOV.105.C.0.06.2001.00.00.34704">-7200</definedName>
    <definedName name="MOV.105.C.0.06.2001.00.00.34705">205903.6</definedName>
    <definedName name="MOV.105.C.0.06.2001.00.00.347060001">-10431.49</definedName>
    <definedName name="MOV.105.C.0.06.2001.00.00.349">2129006.03</definedName>
    <definedName name="MOV.105.C.0.06.2001.00.00.351010001">60553.21</definedName>
    <definedName name="MOV.105.C.0.06.2001.00.00.351010002">0</definedName>
    <definedName name="MOV.105.C.0.06.2001.00.00.351010003">0</definedName>
    <definedName name="MOV.105.C.0.06.2001.00.00.351010004">-393.6</definedName>
    <definedName name="MOV.105.C.0.06.2001.00.00.351010005">-1816.6</definedName>
    <definedName name="MOV.105.C.0.06.2001.00.00.351010006">0</definedName>
    <definedName name="MOV.105.C.0.06.2001.00.00.351010007">0</definedName>
    <definedName name="MOV.105.C.0.06.2001.00.00.351010008">0</definedName>
    <definedName name="MOV.105.C.0.06.2001.00.00.352010001">-621041.26</definedName>
    <definedName name="MOV.105.C.0.06.2001.00.00.361010002">-471.07</definedName>
    <definedName name="MOV.105.C.0.06.2001.00.00.361020001">-92718.72</definedName>
    <definedName name="MOV.105.C.0.06.2001.00.00.361020002">5633.22</definedName>
    <definedName name="MOV.105.C.0.06.2001.00.00.361020003">0</definedName>
    <definedName name="MOV.105.C.0.06.2001.00.00.37102">20000</definedName>
    <definedName name="MOV.105.C.0.06.2001.00.00.371030001">0</definedName>
    <definedName name="MOV.105.C.0.06.2001.00.00.371030002">0</definedName>
    <definedName name="MOV.105.C.0.06.2001.00.00.381010001">1322.2</definedName>
    <definedName name="MOV.105.C.0.06.2001.00.00.381020001">3672.78</definedName>
    <definedName name="MOV.105.C.0.06.2001.00.00.391010001">0</definedName>
    <definedName name="MOV.105.C.0.06.2001.00.00.DBB180">-9696.14</definedName>
    <definedName name="MOV.105.C.0.06.2001.00.00.DGAAPR17">5162.15</definedName>
    <definedName name="MOV.105.C.0.06.2001.00.00.DGAAPR20">-694.8</definedName>
    <definedName name="MOV.105.C.0.06.2002.00.00.3">355634.88</definedName>
    <definedName name="MOV.105.C.0.06.2002.00.00.311010001">2884820</definedName>
    <definedName name="MOV.105.C.0.06.2002.00.00.311010002">1278473</definedName>
    <definedName name="MOV.105.C.0.06.2002.00.00.311010003">289653.7</definedName>
    <definedName name="MOV.105.C.0.06.2002.00.00.311020001">19217.28</definedName>
    <definedName name="MOV.105.C.0.06.2002.00.00.311020002">30799.4</definedName>
    <definedName name="MOV.105.C.0.06.2002.00.00.311020003">168621.04</definedName>
    <definedName name="MOV.105.C.0.06.2002.00.00.32101">-370696.85</definedName>
    <definedName name="MOV.105.C.0.06.2002.00.00.32102">-7980.28</definedName>
    <definedName name="MOV.105.C.0.06.2002.00.00.331010001">-1291597.86</definedName>
    <definedName name="MOV.105.C.0.06.2002.00.00.331010002">-438315.45</definedName>
    <definedName name="MOV.105.C.0.06.2002.00.00.331010003">-29708.8</definedName>
    <definedName name="MOV.105.C.0.06.2002.00.00.331010004">0</definedName>
    <definedName name="MOV.105.C.0.06.2002.00.00.33102">-2512.06</definedName>
    <definedName name="MOV.105.C.0.06.2002.00.00.341">-858446.71</definedName>
    <definedName name="MOV.105.C.0.06.2002.00.00.342">-1314167.58</definedName>
    <definedName name="MOV.105.C.0.06.2002.00.00.343">-45000.4</definedName>
    <definedName name="MOV.105.C.0.06.2002.00.00.344">-295035.19</definedName>
    <definedName name="MOV.105.C.0.06.2002.00.00.34501">-89216.54</definedName>
    <definedName name="MOV.105.C.0.06.2002.00.00.34502">-198121</definedName>
    <definedName name="MOV.105.C.0.06.2002.00.00.346">-324325.17</definedName>
    <definedName name="MOV.105.C.0.06.2002.00.00.346080063">-26855.68</definedName>
    <definedName name="MOV.105.C.0.06.2002.00.00.347010058">-97858.29</definedName>
    <definedName name="MOV.105.C.0.06.2002.00.00.34702">-83265.86</definedName>
    <definedName name="MOV.105.C.0.06.2002.00.00.34703">0</definedName>
    <definedName name="MOV.105.C.0.06.2002.00.00.34704">-7000</definedName>
    <definedName name="MOV.105.C.0.06.2002.00.00.34705">0</definedName>
    <definedName name="MOV.105.C.0.06.2002.00.00.349">2019101.53</definedName>
    <definedName name="MOV.105.C.0.06.2002.00.00.351010001">0</definedName>
    <definedName name="MOV.105.C.0.06.2002.00.00.351010002">0</definedName>
    <definedName name="MOV.105.C.0.06.2002.00.00.351010003">4895.6</definedName>
    <definedName name="MOV.105.C.0.06.2002.00.00.351010004">-581.43</definedName>
    <definedName name="MOV.105.C.0.06.2002.00.00.351010005">-2683.54</definedName>
    <definedName name="MOV.105.C.0.06.2002.00.00.351010006">68662.77</definedName>
    <definedName name="MOV.105.C.0.06.2002.00.00.351010007">13332.72</definedName>
    <definedName name="MOV.105.C.0.06.2002.00.00.351010008">0</definedName>
    <definedName name="MOV.105.C.0.06.2002.00.00.352010001">-677695.86</definedName>
    <definedName name="MOV.105.C.0.06.2002.00.00.361010002">2559.99</definedName>
    <definedName name="MOV.105.C.0.06.2002.00.00.361020001">-87195.92</definedName>
    <definedName name="MOV.105.C.0.06.2002.00.00.361020002">0</definedName>
    <definedName name="MOV.105.C.0.06.2002.00.00.37102">0</definedName>
    <definedName name="MOV.105.C.0.06.2002.00.00.371030001">0</definedName>
    <definedName name="MOV.105.C.0.06.2002.00.00.371030002">0</definedName>
    <definedName name="MOV.105.C.0.06.2002.00.00.381010001">-15280.97</definedName>
    <definedName name="MOV.105.C.0.06.2002.00.00.381020001">-42447.13</definedName>
    <definedName name="MOV.105.C.0.06.2002.00.00.391010001">0</definedName>
    <definedName name="MOV.105.C.0.06.2002.00.00.DBB180">355634.88</definedName>
    <definedName name="MOV.105.C.0.06.2002.00.00.DGAAPR20">6385.63</definedName>
    <definedName name="MOV.105.C.0.07.2000.00.00.13202">-5841.54</definedName>
    <definedName name="MOV.105.C.0.07.2000.00.00.311010001">2371582.5</definedName>
    <definedName name="MOV.105.C.0.07.2000.00.00.311010002">1015328.25</definedName>
    <definedName name="MOV.105.C.0.07.2000.00.00.311010003">256168.23</definedName>
    <definedName name="MOV.105.C.0.07.2000.00.00.311020001">13434.24</definedName>
    <definedName name="MOV.105.C.0.07.2000.00.00.311020002">13719.6</definedName>
    <definedName name="MOV.105.C.0.07.2000.00.00.311020003">300000</definedName>
    <definedName name="MOV.105.C.0.07.2000.00.00.32101">-315126.32</definedName>
    <definedName name="MOV.105.C.0.07.2000.00.00.32102">-11941.12</definedName>
    <definedName name="MOV.105.C.0.07.2000.00.00.331010001">-948086.01</definedName>
    <definedName name="MOV.105.C.0.07.2000.00.00.331010002">-693007.6</definedName>
    <definedName name="MOV.105.C.0.07.2000.00.00.331010003">-29708.8</definedName>
    <definedName name="MOV.105.C.0.07.2000.00.00.331010004">0</definedName>
    <definedName name="MOV.105.C.0.07.2000.00.00.33102">-2057.94</definedName>
    <definedName name="MOV.105.C.0.07.2000.00.00.341">-767522.78</definedName>
    <definedName name="MOV.105.C.0.07.2000.00.00.342">-1114625.71</definedName>
    <definedName name="MOV.105.C.0.07.2000.00.00.343">-46812.66</definedName>
    <definedName name="MOV.105.C.0.07.2000.00.00.344">-103037.31</definedName>
    <definedName name="MOV.105.C.0.07.2000.00.00.345">-285649.43</definedName>
    <definedName name="MOV.105.C.0.07.2000.00.00.34501">-119139.43</definedName>
    <definedName name="MOV.105.C.0.07.2000.00.00.34502">-166510</definedName>
    <definedName name="MOV.105.C.0.07.2000.00.00.346">-235912.03</definedName>
    <definedName name="MOV.105.C.0.07.2000.00.00.346080063">-15257.76</definedName>
    <definedName name="MOV.105.C.0.07.2000.00.00.346080064">0</definedName>
    <definedName name="MOV.105.C.0.07.2000.00.00.347010058">-97858.29</definedName>
    <definedName name="MOV.105.C.0.07.2000.00.00.34702">-67783.22</definedName>
    <definedName name="MOV.105.C.0.07.2000.00.00.34703">0</definedName>
    <definedName name="MOV.105.C.0.07.2000.00.00.34704">-7200</definedName>
    <definedName name="MOV.105.C.0.07.2000.00.00.34705">0</definedName>
    <definedName name="MOV.105.C.0.07.2000.00.00.347060001">0</definedName>
    <definedName name="MOV.105.C.0.07.2000.00.00.349">1629567.68</definedName>
    <definedName name="MOV.105.C.0.07.2000.00.00.351010001">9207.39</definedName>
    <definedName name="MOV.105.C.0.07.2000.00.00.351010002">0</definedName>
    <definedName name="MOV.105.C.0.07.2000.00.00.351010003">0</definedName>
    <definedName name="MOV.105.C.0.07.2000.00.00.351010004">-59.85</definedName>
    <definedName name="MOV.105.C.0.07.2000.00.00.351010005">-276.22</definedName>
    <definedName name="MOV.105.C.0.07.2000.00.00.351010006">0</definedName>
    <definedName name="MOV.105.C.0.07.2000.00.00.351010007">0</definedName>
    <definedName name="MOV.105.C.0.07.2000.00.00.351010008">0</definedName>
    <definedName name="MOV.105.C.0.07.2000.00.00.352010001">-501497.36</definedName>
    <definedName name="MOV.105.C.0.07.2000.00.00.361010002">-104.45</definedName>
    <definedName name="MOV.105.C.0.07.2000.00.00.361020001">-88961.51</definedName>
    <definedName name="MOV.105.C.0.07.2000.00.00.361020002">62701.86</definedName>
    <definedName name="MOV.105.C.0.07.2000.00.00.361020003">0</definedName>
    <definedName name="MOV.105.C.0.07.2000.00.00.37102">0</definedName>
    <definedName name="MOV.105.C.0.07.2000.00.00.371030001">0</definedName>
    <definedName name="MOV.105.C.0.07.2000.00.00.371030002">0</definedName>
    <definedName name="MOV.105.C.0.07.2000.00.00.381010001">-31786.14</definedName>
    <definedName name="MOV.105.C.0.07.2000.00.00.381020001">-88294.81</definedName>
    <definedName name="MOV.105.C.0.07.2000.00.00.391010001">-772.56</definedName>
    <definedName name="MOV.105.C.0.07.2000.00.00.DBB180">233098.3</definedName>
    <definedName name="MOV.105.C.0.07.2000.00.00.DGAAPR17">62597.41</definedName>
    <definedName name="MOV.105.C.0.07.2000.00.00.DGAAPR20">-529.33</definedName>
    <definedName name="MOV.105.C.0.07.2001.00.00.13202">-11866.89</definedName>
    <definedName name="MOV.105.C.0.07.2001.00.00.311010001">2563948.5</definedName>
    <definedName name="MOV.105.C.0.07.2001.00.00.311010002">1120651.05</definedName>
    <definedName name="MOV.105.C.0.07.2001.00.00.311010003">285865.88</definedName>
    <definedName name="MOV.105.C.0.07.2001.00.00.311020001">15480.05</definedName>
    <definedName name="MOV.105.C.0.07.2001.00.00.311020002">15074.83</definedName>
    <definedName name="MOV.105.C.0.07.2001.00.00.311020003">15445.9</definedName>
    <definedName name="MOV.105.C.0.07.2001.00.00.32101">-329151.95</definedName>
    <definedName name="MOV.105.C.0.07.2001.00.00.32102">-1875.21</definedName>
    <definedName name="MOV.105.C.0.07.2001.00.00.331010001">-1114403.61</definedName>
    <definedName name="MOV.105.C.0.07.2001.00.00.331010002">-681820.8</definedName>
    <definedName name="MOV.105.C.0.07.2001.00.00.331010003">-29708.8</definedName>
    <definedName name="MOV.105.C.0.07.2001.00.00.331010004">0</definedName>
    <definedName name="MOV.105.C.0.07.2001.00.00.33102">-2057.94</definedName>
    <definedName name="MOV.105.C.0.07.2001.00.00.341">-774628.12</definedName>
    <definedName name="MOV.105.C.0.07.2001.00.00.342">-1392719.82</definedName>
    <definedName name="MOV.105.C.0.07.2001.00.00.343">-54683.29</definedName>
    <definedName name="MOV.105.C.0.07.2001.00.00.344">-227055.63</definedName>
    <definedName name="MOV.105.C.0.07.2001.00.00.345">-280054.04</definedName>
    <definedName name="MOV.105.C.0.07.2001.00.00.34501">-94725.64</definedName>
    <definedName name="MOV.105.C.0.07.2001.00.00.34502">-185328.4</definedName>
    <definedName name="MOV.105.C.0.07.2001.00.00.346">-261089.96</definedName>
    <definedName name="MOV.105.C.0.07.2001.00.00.346080063">-17169.34</definedName>
    <definedName name="MOV.105.C.0.07.2001.00.00.346080064">0</definedName>
    <definedName name="MOV.105.C.0.07.2001.00.00.347010058">-97858.29</definedName>
    <definedName name="MOV.105.C.0.07.2001.00.00.34702">-73691.99</definedName>
    <definedName name="MOV.105.C.0.07.2001.00.00.34703">0</definedName>
    <definedName name="MOV.105.C.0.07.2001.00.00.34704">-7200</definedName>
    <definedName name="MOV.105.C.0.07.2001.00.00.34705">205903.6</definedName>
    <definedName name="MOV.105.C.0.07.2001.00.00.347060001">-11866.89</definedName>
    <definedName name="MOV.105.C.0.07.2001.00.00.349">1915231.88</definedName>
    <definedName name="MOV.105.C.0.07.2001.00.00.351010001">-391496.48</definedName>
    <definedName name="MOV.105.C.0.07.2001.00.00.351010002">0</definedName>
    <definedName name="MOV.105.C.0.07.2001.00.00.351010003">0</definedName>
    <definedName name="MOV.105.C.0.07.2001.00.00.351010004">-738.35</definedName>
    <definedName name="MOV.105.C.0.07.2001.00.00.351010005">-3407.73</definedName>
    <definedName name="MOV.105.C.0.07.2001.00.00.351010006">416398.07</definedName>
    <definedName name="MOV.105.C.0.07.2001.00.00.351010007">101791.6</definedName>
    <definedName name="MOV.105.C.0.07.2001.00.00.351010008">0</definedName>
    <definedName name="MOV.105.C.0.07.2001.00.00.352010001">-668427.84</definedName>
    <definedName name="MOV.105.C.0.07.2001.00.00.361010002">1080.65</definedName>
    <definedName name="MOV.105.C.0.07.2001.00.00.361020001">-102320.58</definedName>
    <definedName name="MOV.105.C.0.07.2001.00.00.361020002">-12942.83</definedName>
    <definedName name="MOV.105.C.0.07.2001.00.00.361020003">0</definedName>
    <definedName name="MOV.105.C.0.07.2001.00.00.37102">-23984</definedName>
    <definedName name="MOV.105.C.0.07.2001.00.00.371030001">0</definedName>
    <definedName name="MOV.105.C.0.07.2001.00.00.371030002">0</definedName>
    <definedName name="MOV.105.C.0.07.2001.00.00.381010001">-10044.66</definedName>
    <definedName name="MOV.105.C.0.07.2001.00.00.381020001">-27901.86</definedName>
    <definedName name="MOV.105.C.0.07.2001.00.00.391010001">0</definedName>
    <definedName name="MOV.105.C.0.07.2001.00.00.DBB180">73660.89</definedName>
    <definedName name="MOV.105.C.0.07.2001.00.00.DGAAPR17">-11862.18</definedName>
    <definedName name="MOV.105.C.0.07.2001.00.00.DGAAPR20">-2080.45</definedName>
    <definedName name="MOV.105.C.0.07.2002.00.00.311010001">0</definedName>
    <definedName name="MOV.105.C.0.07.2002.00.00.311010002">0</definedName>
    <definedName name="MOV.105.C.0.07.2002.00.00.311010003">0</definedName>
    <definedName name="MOV.105.C.0.07.2002.00.00.311020001">0</definedName>
    <definedName name="MOV.105.C.0.07.2002.00.00.311020002">0</definedName>
    <definedName name="MOV.105.C.0.07.2002.00.00.311020003">0</definedName>
    <definedName name="MOV.105.C.0.07.2002.00.00.32101">0</definedName>
    <definedName name="MOV.105.C.0.07.2002.00.00.32102">0</definedName>
    <definedName name="MOV.105.C.0.07.2002.00.00.331010001">0</definedName>
    <definedName name="MOV.105.C.0.07.2002.00.00.331010002">0</definedName>
    <definedName name="MOV.105.C.0.07.2002.00.00.331010003">0</definedName>
    <definedName name="MOV.105.C.0.07.2002.00.00.331010004">0</definedName>
    <definedName name="MOV.105.C.0.07.2002.00.00.33102">0</definedName>
    <definedName name="MOV.105.C.0.07.2002.00.00.341">-884259.3</definedName>
    <definedName name="MOV.105.C.0.07.2002.00.00.342">-2508319.32</definedName>
    <definedName name="MOV.105.C.0.07.2002.00.00.343">-61229.82</definedName>
    <definedName name="MOV.105.C.0.07.2002.00.00.344">-304370.99</definedName>
    <definedName name="MOV.105.C.0.07.2002.00.00.34501">0</definedName>
    <definedName name="MOV.105.C.0.07.2002.00.00.34502">0</definedName>
    <definedName name="MOV.105.C.0.07.2002.00.00.346">-408895.17</definedName>
    <definedName name="MOV.105.C.0.07.2002.00.00.346080063">-25480.92</definedName>
    <definedName name="MOV.105.C.0.07.2002.00.00.347010058">-97858.29</definedName>
    <definedName name="MOV.105.C.0.07.2002.00.00.34702">-92136.6</definedName>
    <definedName name="MOV.105.C.0.07.2002.00.00.34703">0</definedName>
    <definedName name="MOV.105.C.0.07.2002.00.00.34704">-6000</definedName>
    <definedName name="MOV.105.C.0.07.2002.00.00.34705">0</definedName>
    <definedName name="MOV.105.C.0.07.2002.00.00.349">3263821.98</definedName>
    <definedName name="MOV.105.C.0.07.2002.00.00.351010001">0</definedName>
    <definedName name="MOV.105.C.0.07.2002.00.00.351010002">0</definedName>
    <definedName name="MOV.105.C.0.07.2002.00.00.351010003">6679.29</definedName>
    <definedName name="MOV.105.C.0.07.2002.00.00.351010004">-731.73</definedName>
    <definedName name="MOV.105.C.0.07.2002.00.00.351010005">-3377.24</definedName>
    <definedName name="MOV.105.C.0.07.2002.00.00.351010006">80103.62</definedName>
    <definedName name="MOV.105.C.0.07.2002.00.00.351010007">21153.72</definedName>
    <definedName name="MOV.105.C.0.07.2002.00.00.351010008">0</definedName>
    <definedName name="MOV.105.C.0.07.2002.00.00.352010001">-688049.71</definedName>
    <definedName name="MOV.105.C.0.07.2002.00.00.361010002">4637.98</definedName>
    <definedName name="MOV.105.C.0.07.2002.00.00.361020001">-99802.69</definedName>
    <definedName name="MOV.105.C.0.07.2002.00.00.361020002">0</definedName>
    <definedName name="MOV.105.C.0.07.2002.00.00.37102">0</definedName>
    <definedName name="MOV.105.C.0.07.2002.00.00.371030001">0</definedName>
    <definedName name="MOV.105.C.0.07.2002.00.00.371030002">0</definedName>
    <definedName name="MOV.105.C.0.07.2002.00.00.381010001">-17814.71</definedName>
    <definedName name="MOV.105.C.0.07.2002.00.00.381020001">-49485.32</definedName>
    <definedName name="MOV.105.C.0.07.2002.00.00.391010001">0</definedName>
    <definedName name="MOV.105.C.0.07.2002.00.00.DBB180">433853.65</definedName>
    <definedName name="MOV.105.C.0.07.2002.00.00.DGAAPR20">-1183.67</definedName>
    <definedName name="MOV.105.C.0.08.2000.00.00.13202">-9063.25</definedName>
    <definedName name="MOV.105.C.0.08.2000.00.00.311010001">2247553.6</definedName>
    <definedName name="MOV.105.C.0.08.2000.00.00.311010002">1083350.75</definedName>
    <definedName name="MOV.105.C.0.08.2000.00.00.311010003">273087.14</definedName>
    <definedName name="MOV.105.C.0.08.2000.00.00.311020001">11934.24</definedName>
    <definedName name="MOV.105.C.0.08.2000.00.00.311020002">13719.6</definedName>
    <definedName name="MOV.105.C.0.08.2000.00.00.311020003">446902.62</definedName>
    <definedName name="MOV.105.C.0.08.2000.00.00.32101">-311745.25</definedName>
    <definedName name="MOV.105.C.0.08.2000.00.00.32102">-17248.31</definedName>
    <definedName name="MOV.105.C.0.08.2000.00.00.331010001">-995722.86</definedName>
    <definedName name="MOV.105.C.0.08.2000.00.00.331010002">-872405.83</definedName>
    <definedName name="MOV.105.C.0.08.2000.00.00.331010003">-29708.8</definedName>
    <definedName name="MOV.105.C.0.08.2000.00.00.331010004">0</definedName>
    <definedName name="MOV.105.C.0.08.2000.00.00.33102">-2057.94</definedName>
    <definedName name="MOV.105.C.0.08.2000.00.00.341">-796378.89</definedName>
    <definedName name="MOV.105.C.0.08.2000.00.00.342">-2356211.89</definedName>
    <definedName name="MOV.105.C.0.08.2000.00.00.343">-471639.23</definedName>
    <definedName name="MOV.105.C.0.08.2000.00.00.344">-274048.26</definedName>
    <definedName name="MOV.105.C.0.08.2000.00.00.345">-257936.91</definedName>
    <definedName name="MOV.105.C.0.08.2000.00.00.34501">-91426.91</definedName>
    <definedName name="MOV.105.C.0.08.2000.00.00.34502">-166510</definedName>
    <definedName name="MOV.105.C.0.08.2000.00.00.346">-400751.55</definedName>
    <definedName name="MOV.105.C.0.08.2000.00.00.346080063">-33920.65</definedName>
    <definedName name="MOV.105.C.0.08.2000.00.00.346080064">0</definedName>
    <definedName name="MOV.105.C.0.08.2000.00.00.347010058">-97858.29</definedName>
    <definedName name="MOV.105.C.0.08.2000.00.00.34702">-66618.09</definedName>
    <definedName name="MOV.105.C.0.08.2000.00.00.34703">0</definedName>
    <definedName name="MOV.105.C.0.08.2000.00.00.34704">-7200</definedName>
    <definedName name="MOV.105.C.0.08.2000.00.00.34705">0</definedName>
    <definedName name="MOV.105.C.0.08.2000.00.00.347060001">0</definedName>
    <definedName name="MOV.105.C.0.08.2000.00.00.349">3488155.66</definedName>
    <definedName name="MOV.105.C.0.08.2000.00.00.351010001">81481.77</definedName>
    <definedName name="MOV.105.C.0.08.2000.00.00.351010002">0</definedName>
    <definedName name="MOV.105.C.0.08.2000.00.00.351010003">11767.29</definedName>
    <definedName name="MOV.105.C.0.08.2000.00.00.351010004">-606.12</definedName>
    <definedName name="MOV.105.C.0.08.2000.00.00.351010005">-2797.48</definedName>
    <definedName name="MOV.105.C.0.08.2000.00.00.351010006">0</definedName>
    <definedName name="MOV.105.C.0.08.2000.00.00.351010007">0</definedName>
    <definedName name="MOV.105.C.0.08.2000.00.00.351010008">0</definedName>
    <definedName name="MOV.105.C.0.08.2000.00.00.352010001">-513569.37</definedName>
    <definedName name="MOV.105.C.0.08.2000.00.00.361010002">-378.17</definedName>
    <definedName name="MOV.105.C.0.08.2000.00.00.361020001">-93222.45</definedName>
    <definedName name="MOV.105.C.0.08.2000.00.00.361020002">-78314.16</definedName>
    <definedName name="MOV.105.C.0.08.2000.00.00.361020003">0</definedName>
    <definedName name="MOV.105.C.0.08.2000.00.00.37102">21000</definedName>
    <definedName name="MOV.105.C.0.08.2000.00.00.371030001">0</definedName>
    <definedName name="MOV.105.C.0.08.2000.00.00.371030002">0</definedName>
    <definedName name="MOV.105.C.0.08.2000.00.00.381010001">-2809.66</definedName>
    <definedName name="MOV.105.C.0.08.2000.00.00.381020001">-7804.83</definedName>
    <definedName name="MOV.105.C.0.08.2000.00.00.391010001">0</definedName>
    <definedName name="MOV.105.C.0.08.2000.00.00.DBB180">20604.61</definedName>
    <definedName name="MOV.105.C.0.08.2000.00.00.DGAAPR17">-78692.33</definedName>
    <definedName name="MOV.105.C.0.08.2000.00.00.DGAAPR20">-1313.72</definedName>
    <definedName name="MOV.105.C.0.08.2001.00.00.13202">-9875.78</definedName>
    <definedName name="MOV.105.C.0.08.2001.00.00.311010001">2566694</definedName>
    <definedName name="MOV.105.C.0.08.2001.00.00.311010002">1175175.15</definedName>
    <definedName name="MOV.105.C.0.08.2001.00.00.311010003">272988.14</definedName>
    <definedName name="MOV.105.C.0.08.2001.00.00.311020001">15855.05</definedName>
    <definedName name="MOV.105.C.0.08.2001.00.00.311020002">15074.83</definedName>
    <definedName name="MOV.105.C.0.08.2001.00.00.311020003">15445.9</definedName>
    <definedName name="MOV.105.C.0.08.2001.00.00.32101">-334888.99</definedName>
    <definedName name="MOV.105.C.0.08.2001.00.00.32102">-1692.71</definedName>
    <definedName name="MOV.105.C.0.08.2001.00.00.331010001">-1132112.09</definedName>
    <definedName name="MOV.105.C.0.08.2001.00.00.331010002">-669768.47</definedName>
    <definedName name="MOV.105.C.0.08.2001.00.00.331010003">-29708.8</definedName>
    <definedName name="MOV.105.C.0.08.2001.00.00.331010004">0</definedName>
    <definedName name="MOV.105.C.0.08.2001.00.00.33102">-2057.94</definedName>
    <definedName name="MOV.105.C.0.08.2001.00.00.341">-778098.85</definedName>
    <definedName name="MOV.105.C.0.08.2001.00.00.342">-1396156.32</definedName>
    <definedName name="MOV.105.C.0.08.2001.00.00.343">-30839.23</definedName>
    <definedName name="MOV.105.C.0.08.2001.00.00.344">-114704.09</definedName>
    <definedName name="MOV.105.C.0.08.2001.00.00.345">-294122.63</definedName>
    <definedName name="MOV.105.C.0.08.2001.00.00.34501">-108794.23</definedName>
    <definedName name="MOV.105.C.0.08.2001.00.00.34502">-185328.4</definedName>
    <definedName name="MOV.105.C.0.08.2001.00.00.346">-301850.18</definedName>
    <definedName name="MOV.105.C.0.08.2001.00.00.346080063">-32735.55</definedName>
    <definedName name="MOV.105.C.0.08.2001.00.00.346080064">0</definedName>
    <definedName name="MOV.105.C.0.08.2001.00.00.347010058">-97858.29</definedName>
    <definedName name="MOV.105.C.0.08.2001.00.00.34702">-75127.15</definedName>
    <definedName name="MOV.105.C.0.08.2001.00.00.34703">0</definedName>
    <definedName name="MOV.105.C.0.08.2001.00.00.34704">-7000</definedName>
    <definedName name="MOV.105.C.0.08.2001.00.00.34705">205903.6</definedName>
    <definedName name="MOV.105.C.0.08.2001.00.00.347060001">-9875.78</definedName>
    <definedName name="MOV.105.C.0.08.2001.00.00.349">1826342.15</definedName>
    <definedName name="MOV.105.C.0.08.2001.00.00.351010001">0</definedName>
    <definedName name="MOV.105.C.0.08.2001.00.00.351010002">0</definedName>
    <definedName name="MOV.105.C.0.08.2001.00.00.351010003">0</definedName>
    <definedName name="MOV.105.C.0.08.2001.00.00.351010004">-1042.97</definedName>
    <definedName name="MOV.105.C.0.08.2001.00.00.351010005">-4813.7</definedName>
    <definedName name="MOV.105.C.0.08.2001.00.00.351010006">-38873.14</definedName>
    <definedName name="MOV.105.C.0.08.2001.00.00.351010007">22483.47</definedName>
    <definedName name="MOV.105.C.0.08.2001.00.00.351010008">0</definedName>
    <definedName name="MOV.105.C.0.08.2001.00.00.352010001">-738977.31</definedName>
    <definedName name="MOV.105.C.0.08.2001.00.00.361010002">1029.35</definedName>
    <definedName name="MOV.105.C.0.08.2001.00.00.361020001">-93928.54</definedName>
    <definedName name="MOV.105.C.0.08.2001.00.00.361020002">-20434.18</definedName>
    <definedName name="MOV.105.C.0.08.2001.00.00.361020003">0</definedName>
    <definedName name="MOV.105.C.0.08.2001.00.00.37102">11300</definedName>
    <definedName name="MOV.105.C.0.08.2001.00.00.371030001">0</definedName>
    <definedName name="MOV.105.C.0.08.2001.00.00.371030002">0</definedName>
    <definedName name="MOV.105.C.0.08.2001.00.00.381010001">4496.51</definedName>
    <definedName name="MOV.105.C.0.08.2001.00.00.381020001">12490.31</definedName>
    <definedName name="MOV.105.C.0.08.2001.00.00.391010001">0</definedName>
    <definedName name="MOV.105.C.0.08.2001.00.00.DBB180">-32974.4</definedName>
    <definedName name="MOV.105.C.0.08.2001.00.00.DGAAPR17">-19404.83</definedName>
    <definedName name="MOV.105.C.0.08.2001.00.00.DGAAPR20">-4321.5</definedName>
    <definedName name="MOV.105.C.0.08.2002.00.00.311010001">0</definedName>
    <definedName name="MOV.105.C.0.08.2002.00.00.311010002">0</definedName>
    <definedName name="MOV.105.C.0.08.2002.00.00.311010003">0</definedName>
    <definedName name="MOV.105.C.0.08.2002.00.00.311020001">0</definedName>
    <definedName name="MOV.105.C.0.08.2002.00.00.311020002">0</definedName>
    <definedName name="MOV.105.C.0.08.2002.00.00.311020003">0</definedName>
    <definedName name="MOV.105.C.0.08.2002.00.00.32101">0</definedName>
    <definedName name="MOV.105.C.0.08.2002.00.00.32102">0</definedName>
    <definedName name="MOV.105.C.0.08.2002.00.00.331010001">0</definedName>
    <definedName name="MOV.105.C.0.08.2002.00.00.331010002">0</definedName>
    <definedName name="MOV.105.C.0.08.2002.00.00.331010003">0</definedName>
    <definedName name="MOV.105.C.0.08.2002.00.00.331010004">0</definedName>
    <definedName name="MOV.105.C.0.08.2002.00.00.33102">0</definedName>
    <definedName name="MOV.105.C.0.08.2002.00.00.341">0</definedName>
    <definedName name="MOV.105.C.0.08.2002.00.00.342">0</definedName>
    <definedName name="MOV.105.C.0.08.2002.00.00.343">0</definedName>
    <definedName name="MOV.105.C.0.08.2002.00.00.344">0</definedName>
    <definedName name="MOV.105.C.0.08.2002.00.00.34501">0</definedName>
    <definedName name="MOV.105.C.0.08.2002.00.00.34502">0</definedName>
    <definedName name="MOV.105.C.0.08.2002.00.00.346">0</definedName>
    <definedName name="MOV.105.C.0.08.2002.00.00.346080063">0</definedName>
    <definedName name="MOV.105.C.0.08.2002.00.00.347010058">0</definedName>
    <definedName name="MOV.105.C.0.08.2002.00.00.34702">0</definedName>
    <definedName name="MOV.105.C.0.08.2002.00.00.34703">0</definedName>
    <definedName name="MOV.105.C.0.08.2002.00.00.34704">0</definedName>
    <definedName name="MOV.105.C.0.08.2002.00.00.34705">0</definedName>
    <definedName name="MOV.105.C.0.08.2002.00.00.349">0</definedName>
    <definedName name="MOV.105.C.0.08.2002.00.00.351010001">0</definedName>
    <definedName name="MOV.105.C.0.08.2002.00.00.351010002">0</definedName>
    <definedName name="MOV.105.C.0.08.2002.00.00.351010003">0</definedName>
    <definedName name="MOV.105.C.0.08.2002.00.00.351010004">0</definedName>
    <definedName name="MOV.105.C.0.08.2002.00.00.351010005">0</definedName>
    <definedName name="MOV.105.C.0.08.2002.00.00.351010006">0</definedName>
    <definedName name="MOV.105.C.0.08.2002.00.00.351010007">0</definedName>
    <definedName name="MOV.105.C.0.08.2002.00.00.351010008">0</definedName>
    <definedName name="MOV.105.C.0.08.2002.00.00.352010001">0</definedName>
    <definedName name="MOV.105.C.0.08.2002.00.00.361010002">0</definedName>
    <definedName name="MOV.105.C.0.08.2002.00.00.361020001">0</definedName>
    <definedName name="MOV.105.C.0.08.2002.00.00.361020002">0</definedName>
    <definedName name="MOV.105.C.0.08.2002.00.00.37102">0</definedName>
    <definedName name="MOV.105.C.0.08.2002.00.00.371030001">0</definedName>
    <definedName name="MOV.105.C.0.08.2002.00.00.371030002">0</definedName>
    <definedName name="MOV.105.C.0.08.2002.00.00.381010001">0</definedName>
    <definedName name="MOV.105.C.0.08.2002.00.00.381020001">0</definedName>
    <definedName name="MOV.105.C.0.08.2002.00.00.391010001">0</definedName>
    <definedName name="MOV.105.C.0.08.2002.00.00.DBB180">0</definedName>
    <definedName name="MOV.105.C.0.08.2002.00.00.DGAAPR20">0</definedName>
    <definedName name="MOV.105.C.0.09.2000.00.00.13202">-6359.79</definedName>
    <definedName name="MOV.105.C.0.09.2000.00.00.311010001">2230572.55</definedName>
    <definedName name="MOV.105.C.0.09.2000.00.00.311010002">1030757.6</definedName>
    <definedName name="MOV.105.C.0.09.2000.00.00.311010003">289035.4</definedName>
    <definedName name="MOV.105.C.0.09.2000.00.00.311020001">3150</definedName>
    <definedName name="MOV.105.C.0.09.2000.00.00.311020002">13719.6</definedName>
    <definedName name="MOV.105.C.0.09.2000.00.00.311020003">72000</definedName>
    <definedName name="MOV.105.C.0.09.2000.00.00.32101">-307106.61</definedName>
    <definedName name="MOV.105.C.0.09.2000.00.00.32102">-3243.74</definedName>
    <definedName name="MOV.105.C.0.09.2000.00.00.331010001">-1029751.04</definedName>
    <definedName name="MOV.105.C.0.09.2000.00.00.331010002">-968696.47</definedName>
    <definedName name="MOV.105.C.0.09.2000.00.00.331010003">-29708.8</definedName>
    <definedName name="MOV.105.C.0.09.2000.00.00.331010004">0</definedName>
    <definedName name="MOV.105.C.0.09.2000.00.00.33102">-2057.94</definedName>
    <definedName name="MOV.105.C.0.09.2000.00.00.341">-814325.92</definedName>
    <definedName name="MOV.105.C.0.09.2000.00.00.342">-2693712.34</definedName>
    <definedName name="MOV.105.C.0.09.2000.00.00.343">-212890.17</definedName>
    <definedName name="MOV.105.C.0.09.2000.00.00.344">-164873.27</definedName>
    <definedName name="MOV.105.C.0.09.2000.00.00.345">-308796.73</definedName>
    <definedName name="MOV.105.C.0.09.2000.00.00.34501">-104649.93</definedName>
    <definedName name="MOV.105.C.0.09.2000.00.00.34502">-204146.8</definedName>
    <definedName name="MOV.105.C.0.09.2000.00.00.346">-308277.63</definedName>
    <definedName name="MOV.105.C.0.09.2000.00.00.346080063">-20560.87</definedName>
    <definedName name="MOV.105.C.0.09.2000.00.00.346080064">0</definedName>
    <definedName name="MOV.105.C.0.09.2000.00.00.347010058">-97858.29</definedName>
    <definedName name="MOV.105.C.0.09.2000.00.00.34702">-65226.6</definedName>
    <definedName name="MOV.105.C.0.09.2000.00.00.34703">0</definedName>
    <definedName name="MOV.105.C.0.09.2000.00.00.34704">-7200</definedName>
    <definedName name="MOV.105.C.0.09.2000.00.00.34705">0</definedName>
    <definedName name="MOV.105.C.0.09.2000.00.00.347060001">0</definedName>
    <definedName name="MOV.105.C.0.09.2000.00.00.349">3394638.82</definedName>
    <definedName name="MOV.105.C.0.09.2000.00.00.351010001">62617.63</definedName>
    <definedName name="MOV.105.C.0.09.2000.00.00.351010002">0</definedName>
    <definedName name="MOV.105.C.0.09.2000.00.00.351010003">1290.07</definedName>
    <definedName name="MOV.105.C.0.09.2000.00.00.351010004">-416.74</definedName>
    <definedName name="MOV.105.C.0.09.2000.00.00.351010005">-1923.41</definedName>
    <definedName name="MOV.105.C.0.09.2000.00.00.351010006">0</definedName>
    <definedName name="MOV.105.C.0.09.2000.00.00.351010007">0</definedName>
    <definedName name="MOV.105.C.0.09.2000.00.00.351010008">0</definedName>
    <definedName name="MOV.105.C.0.09.2000.00.00.352010001">-534003.25</definedName>
    <definedName name="MOV.105.C.0.09.2000.00.00.361010002">205.93</definedName>
    <definedName name="MOV.105.C.0.09.2000.00.00.361020001">-103741.85</definedName>
    <definedName name="MOV.105.C.0.09.2000.00.00.361020002">-23797.27</definedName>
    <definedName name="MOV.105.C.0.09.2000.00.00.361020003">0</definedName>
    <definedName name="MOV.105.C.0.09.2000.00.00.37102">0</definedName>
    <definedName name="MOV.105.C.0.09.2000.00.00.371030001">0</definedName>
    <definedName name="MOV.105.C.0.09.2000.00.00.371030002">0</definedName>
    <definedName name="MOV.105.C.0.09.2000.00.00.381010001">52265.1</definedName>
    <definedName name="MOV.105.C.0.09.2000.00.00.381020001">145185.21</definedName>
    <definedName name="MOV.105.C.0.09.2000.00.00.391010001">0</definedName>
    <definedName name="MOV.105.C.0.09.2000.00.00.DBB180">-383285.88</definedName>
    <definedName name="MOV.105.C.0.09.2000.00.00.DGAAPR17">-23591.34</definedName>
    <definedName name="MOV.105.C.0.09.2000.00.00.DGAAPR20">-1115.72</definedName>
    <definedName name="MOV.105.C.0.09.2001.00.00.13202">-12682.02</definedName>
    <definedName name="MOV.105.C.0.09.2001.00.00.311010001">2428143.15</definedName>
    <definedName name="MOV.105.C.0.09.2001.00.00.311010002">1066528.15</definedName>
    <definedName name="MOV.105.C.0.09.2001.00.00.311010003">277476.42</definedName>
    <definedName name="MOV.105.C.0.09.2001.00.00.311020001">13830.05</definedName>
    <definedName name="MOV.105.C.0.09.2001.00.00.311020002">15074.83</definedName>
    <definedName name="MOV.105.C.0.09.2001.00.00.311020003">15445.9</definedName>
    <definedName name="MOV.105.C.0.09.2001.00.00.32101">-312416.95</definedName>
    <definedName name="MOV.105.C.0.09.2001.00.00.32102">-1618.8</definedName>
    <definedName name="MOV.105.C.0.09.2001.00.00.331010001">-1142769.53</definedName>
    <definedName name="MOV.105.C.0.09.2001.00.00.331010002">-403164.57</definedName>
    <definedName name="MOV.105.C.0.09.2001.00.00.331010003">-29708.8</definedName>
    <definedName name="MOV.105.C.0.09.2001.00.00.331010004">0</definedName>
    <definedName name="MOV.105.C.0.09.2001.00.00.33102">-2057.94</definedName>
    <definedName name="MOV.105.C.0.09.2001.00.00.341">-836784.25</definedName>
    <definedName name="MOV.105.C.0.09.2001.00.00.342">-1589739.75</definedName>
    <definedName name="MOV.105.C.0.09.2001.00.00.343">-22162.61</definedName>
    <definedName name="MOV.105.C.0.09.2001.00.00.344">-132380.65</definedName>
    <definedName name="MOV.105.C.0.09.2001.00.00.345">-277402.25</definedName>
    <definedName name="MOV.105.C.0.09.2001.00.00.34501">-92073.85</definedName>
    <definedName name="MOV.105.C.0.09.2001.00.00.34502">-185328.4</definedName>
    <definedName name="MOV.105.C.0.09.2001.00.00.346">-370297.73</definedName>
    <definedName name="MOV.105.C.0.09.2001.00.00.346080063">-109483.94</definedName>
    <definedName name="MOV.105.C.0.09.2001.00.00.346080064">0</definedName>
    <definedName name="MOV.105.C.0.09.2001.00.00.347010058">-97858.29</definedName>
    <definedName name="MOV.105.C.0.09.2001.00.00.34702">-69893.43</definedName>
    <definedName name="MOV.105.C.0.09.2001.00.00.34703">0</definedName>
    <definedName name="MOV.105.C.0.09.2001.00.00.34704">-5000</definedName>
    <definedName name="MOV.105.C.0.09.2001.00.00.34705">84811.46</definedName>
    <definedName name="MOV.105.C.0.09.2001.00.00.347060001">-12682.02</definedName>
    <definedName name="MOV.105.C.0.09.2001.00.00.349">2113022.04</definedName>
    <definedName name="MOV.105.C.0.09.2001.00.00.351010001">0</definedName>
    <definedName name="MOV.105.C.0.09.2001.00.00.351010002">0</definedName>
    <definedName name="MOV.105.C.0.09.2001.00.00.351010003">421.76</definedName>
    <definedName name="MOV.105.C.0.09.2001.00.00.351010004">-22935.93</definedName>
    <definedName name="MOV.105.C.0.09.2001.00.00.351010005">-105858.14</definedName>
    <definedName name="MOV.105.C.0.09.2001.00.00.351010006">77475.1</definedName>
    <definedName name="MOV.105.C.0.09.2001.00.00.351010007">13331.01</definedName>
    <definedName name="MOV.105.C.0.09.2001.00.00.351010008">0</definedName>
    <definedName name="MOV.105.C.0.09.2001.00.00.352010001">-652732.88</definedName>
    <definedName name="MOV.105.C.0.09.2001.00.00.361010002">1022.51</definedName>
    <definedName name="MOV.105.C.0.09.2001.00.00.361020001">-102125.07</definedName>
    <definedName name="MOV.105.C.0.09.2001.00.00.361020002">0</definedName>
    <definedName name="MOV.105.C.0.09.2001.00.00.361020003">0</definedName>
    <definedName name="MOV.105.C.0.09.2001.00.00.37102">0</definedName>
    <definedName name="MOV.105.C.0.09.2001.00.00.371030001">0</definedName>
    <definedName name="MOV.105.C.0.09.2001.00.00.371030002">0</definedName>
    <definedName name="MOV.105.C.0.09.2001.00.00.381010001">7583.26</definedName>
    <definedName name="MOV.105.C.0.09.2001.00.00.381020001">21064.63</definedName>
    <definedName name="MOV.105.C.0.09.2001.00.00.391010001">0</definedName>
    <definedName name="MOV.105.C.0.09.2001.00.00.DBB180">-55610.63</definedName>
    <definedName name="MOV.105.C.0.09.2001.00.00.DGAAPR17">1022.51</definedName>
    <definedName name="MOV.105.C.0.09.2001.00.00.DGAAPR20">-1251.31</definedName>
    <definedName name="MOV.105.C.0.09.2002.00.00.311010001">0</definedName>
    <definedName name="MOV.105.C.0.09.2002.00.00.311010002">0</definedName>
    <definedName name="MOV.105.C.0.09.2002.00.00.311010003">0</definedName>
    <definedName name="MOV.105.C.0.09.2002.00.00.311020001">0</definedName>
    <definedName name="MOV.105.C.0.09.2002.00.00.311020002">0</definedName>
    <definedName name="MOV.105.C.0.09.2002.00.00.311020003">0</definedName>
    <definedName name="MOV.105.C.0.09.2002.00.00.32101">0</definedName>
    <definedName name="MOV.105.C.0.09.2002.00.00.32102">0</definedName>
    <definedName name="MOV.105.C.0.09.2002.00.00.331010001">0</definedName>
    <definedName name="MOV.105.C.0.09.2002.00.00.331010002">0</definedName>
    <definedName name="MOV.105.C.0.09.2002.00.00.331010003">0</definedName>
    <definedName name="MOV.105.C.0.09.2002.00.00.331010004">0</definedName>
    <definedName name="MOV.105.C.0.09.2002.00.00.33102">0</definedName>
    <definedName name="MOV.105.C.0.09.2002.00.00.341">0</definedName>
    <definedName name="MOV.105.C.0.09.2002.00.00.342">0</definedName>
    <definedName name="MOV.105.C.0.09.2002.00.00.343">0</definedName>
    <definedName name="MOV.105.C.0.09.2002.00.00.344">0</definedName>
    <definedName name="MOV.105.C.0.09.2002.00.00.34501">0</definedName>
    <definedName name="MOV.105.C.0.09.2002.00.00.34502">0</definedName>
    <definedName name="MOV.105.C.0.09.2002.00.00.346">0</definedName>
    <definedName name="MOV.105.C.0.09.2002.00.00.346080063">0</definedName>
    <definedName name="MOV.105.C.0.09.2002.00.00.347010058">0</definedName>
    <definedName name="MOV.105.C.0.09.2002.00.00.34702">0</definedName>
    <definedName name="MOV.105.C.0.09.2002.00.00.34703">0</definedName>
    <definedName name="MOV.105.C.0.09.2002.00.00.34704">0</definedName>
    <definedName name="MOV.105.C.0.09.2002.00.00.34705">0</definedName>
    <definedName name="MOV.105.C.0.09.2002.00.00.349">0</definedName>
    <definedName name="MOV.105.C.0.09.2002.00.00.351010001">0</definedName>
    <definedName name="MOV.105.C.0.09.2002.00.00.351010002">0</definedName>
    <definedName name="MOV.105.C.0.09.2002.00.00.351010003">0</definedName>
    <definedName name="MOV.105.C.0.09.2002.00.00.351010004">0</definedName>
    <definedName name="MOV.105.C.0.09.2002.00.00.351010005">0</definedName>
    <definedName name="MOV.105.C.0.09.2002.00.00.351010006">0</definedName>
    <definedName name="MOV.105.C.0.09.2002.00.00.351010007">0</definedName>
    <definedName name="MOV.105.C.0.09.2002.00.00.351010008">0</definedName>
    <definedName name="MOV.105.C.0.09.2002.00.00.352010001">0</definedName>
    <definedName name="MOV.105.C.0.09.2002.00.00.361010002">0</definedName>
    <definedName name="MOV.105.C.0.09.2002.00.00.361020001">0</definedName>
    <definedName name="MOV.105.C.0.09.2002.00.00.361020002">0</definedName>
    <definedName name="MOV.105.C.0.09.2002.00.00.37102">0</definedName>
    <definedName name="MOV.105.C.0.09.2002.00.00.371030001">0</definedName>
    <definedName name="MOV.105.C.0.09.2002.00.00.371030002">0</definedName>
    <definedName name="MOV.105.C.0.09.2002.00.00.381010001">0</definedName>
    <definedName name="MOV.105.C.0.09.2002.00.00.381020001">0</definedName>
    <definedName name="MOV.105.C.0.09.2002.00.00.391010001">0</definedName>
    <definedName name="MOV.105.C.0.09.2002.00.00.DBB180">0</definedName>
    <definedName name="MOV.105.C.0.09.2002.00.00.DGAAPR20">0</definedName>
    <definedName name="MOV.105.C.0.10.2000.00.00.13202">-6743.97</definedName>
    <definedName name="MOV.105.C.0.10.2000.00.00.311010001">2404222.45</definedName>
    <definedName name="MOV.105.C.0.10.2000.00.00.311010002">1085880.1</definedName>
    <definedName name="MOV.105.C.0.10.2000.00.00.311010003">289194.67</definedName>
    <definedName name="MOV.105.C.0.10.2000.00.00.311020001">35847.45</definedName>
    <definedName name="MOV.105.C.0.10.2000.00.00.311020002">13719.6</definedName>
    <definedName name="MOV.105.C.0.10.2000.00.00.311020003">72000</definedName>
    <definedName name="MOV.105.C.0.10.2000.00.00.32101">-326909.21</definedName>
    <definedName name="MOV.105.C.0.10.2000.00.00.32102">-4437.2</definedName>
    <definedName name="MOV.105.C.0.10.2000.00.00.331010001">-1314965.25</definedName>
    <definedName name="MOV.105.C.0.10.2000.00.00.331010002">-722299.6</definedName>
    <definedName name="MOV.105.C.0.10.2000.00.00.331010003">-29708.8</definedName>
    <definedName name="MOV.105.C.0.10.2000.00.00.331010004">0</definedName>
    <definedName name="MOV.105.C.0.10.2000.00.00.33102">-2057.94</definedName>
    <definedName name="MOV.105.C.0.10.2000.00.00.341">-832244.98</definedName>
    <definedName name="MOV.105.C.0.10.2000.00.00.342">-3305130.41</definedName>
    <definedName name="MOV.105.C.0.10.2000.00.00.343">-228316.25</definedName>
    <definedName name="MOV.105.C.0.10.2000.00.00.344">-197408.15</definedName>
    <definedName name="MOV.105.C.0.10.2000.00.00.345">-282518.54</definedName>
    <definedName name="MOV.105.C.0.10.2000.00.00.34501">-97190.14</definedName>
    <definedName name="MOV.105.C.0.10.2000.00.00.34502">-185328.4</definedName>
    <definedName name="MOV.105.C.0.10.2000.00.00.346">-270135.94</definedName>
    <definedName name="MOV.105.C.0.10.2000.00.00.346080063">-19661.02</definedName>
    <definedName name="MOV.105.C.0.10.2000.00.00.346080064">0</definedName>
    <definedName name="MOV.105.C.0.10.2000.00.00.347010058">-97858.29</definedName>
    <definedName name="MOV.105.C.0.10.2000.00.00.34702">-69802.05</definedName>
    <definedName name="MOV.105.C.0.10.2000.00.00.34703">0</definedName>
    <definedName name="MOV.105.C.0.10.2000.00.00.34704">-8400</definedName>
    <definedName name="MOV.105.C.0.10.2000.00.00.34705">0</definedName>
    <definedName name="MOV.105.C.0.10.2000.00.00.347060001">0</definedName>
    <definedName name="MOV.105.C.0.10.2000.00.00.349">4013011.82</definedName>
    <definedName name="MOV.105.C.0.10.2000.00.00.351010001">112144.33</definedName>
    <definedName name="MOV.105.C.0.10.2000.00.00.351010002">0</definedName>
    <definedName name="MOV.105.C.0.10.2000.00.00.351010003">563.44</definedName>
    <definedName name="MOV.105.C.0.10.2000.00.00.351010004">-737.02</definedName>
    <definedName name="MOV.105.C.0.10.2000.00.00.351010005">-3401.63</definedName>
    <definedName name="MOV.105.C.0.10.2000.00.00.351010006">0</definedName>
    <definedName name="MOV.105.C.0.10.2000.00.00.351010007">0</definedName>
    <definedName name="MOV.105.C.0.10.2000.00.00.351010008">0</definedName>
    <definedName name="MOV.105.C.0.10.2000.00.00.352010001">-553302.33</definedName>
    <definedName name="MOV.105.C.0.10.2000.00.00.361010002">679.99</definedName>
    <definedName name="MOV.105.C.0.10.2000.00.00.361020001">-94613.53</definedName>
    <definedName name="MOV.105.C.0.10.2000.00.00.361020002">-69883.17</definedName>
    <definedName name="MOV.105.C.0.10.2000.00.00.361020003">0</definedName>
    <definedName name="MOV.105.C.0.10.2000.00.00.37102">0</definedName>
    <definedName name="MOV.105.C.0.10.2000.00.00.371030001">0</definedName>
    <definedName name="MOV.105.C.0.10.2000.00.00.371030002">0</definedName>
    <definedName name="MOV.105.C.0.10.2000.00.00.381010001">34919.33</definedName>
    <definedName name="MOV.105.C.0.10.2000.00.00.381020001">97001.06</definedName>
    <definedName name="MOV.105.C.0.10.2000.00.00.391010001">0</definedName>
    <definedName name="MOV.105.C.0.10.2000.00.00.DBB180">-256080.74</definedName>
    <definedName name="MOV.105.C.0.10.2000.00.00.DGAAPR17">-69203.18</definedName>
    <definedName name="MOV.105.C.0.10.2000.00.00.DGAAPR20">-1134.69</definedName>
    <definedName name="MOV.105.C.0.10.2001.00.00.13202">-12920.97</definedName>
    <definedName name="MOV.105.C.0.10.2001.00.00.241010001">0</definedName>
    <definedName name="MOV.105.C.0.10.2001.00.00.311010001">2945806.1</definedName>
    <definedName name="MOV.105.C.0.10.2001.00.00.311010002">1298318.25</definedName>
    <definedName name="MOV.105.C.0.10.2001.00.00.311010003">285998.96</definedName>
    <definedName name="MOV.105.C.0.10.2001.00.00.311020001">12780.05</definedName>
    <definedName name="MOV.105.C.0.10.2001.00.00.311020002">15074.83</definedName>
    <definedName name="MOV.105.C.0.10.2001.00.00.311020003">15445.9</definedName>
    <definedName name="MOV.105.C.0.10.2001.00.00.32101">-377555.71</definedName>
    <definedName name="MOV.105.C.0.10.2001.00.00.32102">-1580.48</definedName>
    <definedName name="MOV.105.C.0.10.2001.00.00.331010001">-1109057.54</definedName>
    <definedName name="MOV.105.C.0.10.2001.00.00.331010002">-445826.05</definedName>
    <definedName name="MOV.105.C.0.10.2001.00.00.331010003">-29708.8</definedName>
    <definedName name="MOV.105.C.0.10.2001.00.00.331010004">0</definedName>
    <definedName name="MOV.105.C.0.10.2001.00.00.33102">-2057.94</definedName>
    <definedName name="MOV.105.C.0.10.2001.00.00.341">-852429.98</definedName>
    <definedName name="MOV.105.C.0.10.2001.00.00.342">-1446816.3</definedName>
    <definedName name="MOV.105.C.0.10.2001.00.00.343">-26246.8</definedName>
    <definedName name="MOV.105.C.0.10.2001.00.00.344">-148197.51</definedName>
    <definedName name="MOV.105.C.0.10.2001.00.00.345">0</definedName>
    <definedName name="MOV.105.C.0.10.2001.00.00.34501">-91558.41</definedName>
    <definedName name="MOV.105.C.0.10.2001.00.00.34502">-185328.4</definedName>
    <definedName name="MOV.105.C.0.10.2001.00.00.346">-297087.96</definedName>
    <definedName name="MOV.105.C.0.10.2001.00.00.346080063">-19292.05</definedName>
    <definedName name="MOV.105.C.0.10.2001.00.00.346080064">0</definedName>
    <definedName name="MOV.105.C.0.10.2001.00.00.347010058">-97858.29</definedName>
    <definedName name="MOV.105.C.0.10.2001.00.00.34702">-84882.49</definedName>
    <definedName name="MOV.105.C.0.10.2001.00.00.34703">0</definedName>
    <definedName name="MOV.105.C.0.10.2001.00.00.34704">-6015</definedName>
    <definedName name="MOV.105.C.0.10.2001.00.00.34705">84811.46</definedName>
    <definedName name="MOV.105.C.0.10.2001.00.00.347060001">0</definedName>
    <definedName name="MOV.105.C.0.10.2001.00.00.349">1975201.57</definedName>
    <definedName name="MOV.105.C.0.10.2001.00.00.351010001">0</definedName>
    <definedName name="MOV.105.C.0.10.2001.00.00.351010002">0</definedName>
    <definedName name="MOV.105.C.0.10.2001.00.00.351010003">0</definedName>
    <definedName name="MOV.105.C.0.10.2001.00.00.351010004">-722.12</definedName>
    <definedName name="MOV.105.C.0.10.2001.00.00.351010005">-3332.87</definedName>
    <definedName name="MOV.105.C.0.10.2001.00.00.351010006">91914.91</definedName>
    <definedName name="MOV.105.C.0.10.2001.00.00.351010007">18874.57</definedName>
    <definedName name="MOV.105.C.0.10.2001.00.00.351010008">0</definedName>
    <definedName name="MOV.105.C.0.10.2001.00.00.352010001">-708075.29</definedName>
    <definedName name="MOV.105.C.0.10.2001.00.00.361010002">306.07</definedName>
    <definedName name="MOV.105.C.0.10.2001.00.00.361020001">-117635.83</definedName>
    <definedName name="MOV.105.C.0.10.2001.00.00.361020002">-16011.44</definedName>
    <definedName name="MOV.105.C.0.10.2001.00.00.361020003">0</definedName>
    <definedName name="MOV.105.C.0.10.2001.00.00.37102">2210</definedName>
    <definedName name="MOV.105.C.0.10.2001.00.00.371030001">0</definedName>
    <definedName name="MOV.105.C.0.10.2001.00.00.371030002">0</definedName>
    <definedName name="MOV.105.C.0.10.2001.00.00.381010001">-61628.63</definedName>
    <definedName name="MOV.105.C.0.10.2001.00.00.381020001">-171190.63</definedName>
    <definedName name="MOV.105.C.0.10.2001.00.00.391010001">0</definedName>
    <definedName name="MOV.105.C.0.10.2001.00.00.DBB180">451943.27</definedName>
    <definedName name="MOV.105.C.0.10.2001.00.00.DGAAPR17">0</definedName>
    <definedName name="MOV.105.C.0.10.2001.00.00.DGAAPR20">-1073.96</definedName>
    <definedName name="MOV.105.C.0.10.2002.00.00.311010001">0</definedName>
    <definedName name="MOV.105.C.0.10.2002.00.00.311010002">0</definedName>
    <definedName name="MOV.105.C.0.10.2002.00.00.311010003">0</definedName>
    <definedName name="MOV.105.C.0.10.2002.00.00.311020001">0</definedName>
    <definedName name="MOV.105.C.0.10.2002.00.00.311020002">0</definedName>
    <definedName name="MOV.105.C.0.10.2002.00.00.311020003">0</definedName>
    <definedName name="MOV.105.C.0.10.2002.00.00.32101">0</definedName>
    <definedName name="MOV.105.C.0.10.2002.00.00.32102">0</definedName>
    <definedName name="MOV.105.C.0.10.2002.00.00.331010001">0</definedName>
    <definedName name="MOV.105.C.0.10.2002.00.00.331010002">0</definedName>
    <definedName name="MOV.105.C.0.10.2002.00.00.331010003">0</definedName>
    <definedName name="MOV.105.C.0.10.2002.00.00.331010004">0</definedName>
    <definedName name="MOV.105.C.0.10.2002.00.00.33102">0</definedName>
    <definedName name="MOV.105.C.0.10.2002.00.00.341">0</definedName>
    <definedName name="MOV.105.C.0.10.2002.00.00.342">0</definedName>
    <definedName name="MOV.105.C.0.10.2002.00.00.343">0</definedName>
    <definedName name="MOV.105.C.0.10.2002.00.00.344">0</definedName>
    <definedName name="MOV.105.C.0.10.2002.00.00.34501">0</definedName>
    <definedName name="MOV.105.C.0.10.2002.00.00.34502">0</definedName>
    <definedName name="MOV.105.C.0.10.2002.00.00.346">0</definedName>
    <definedName name="MOV.105.C.0.10.2002.00.00.346080063">0</definedName>
    <definedName name="MOV.105.C.0.10.2002.00.00.347010058">0</definedName>
    <definedName name="MOV.105.C.0.10.2002.00.00.34702">0</definedName>
    <definedName name="MOV.105.C.0.10.2002.00.00.34703">0</definedName>
    <definedName name="MOV.105.C.0.10.2002.00.00.34704">0</definedName>
    <definedName name="MOV.105.C.0.10.2002.00.00.34705">0</definedName>
    <definedName name="MOV.105.C.0.10.2002.00.00.349">0</definedName>
    <definedName name="MOV.105.C.0.10.2002.00.00.351010001">0</definedName>
    <definedName name="MOV.105.C.0.10.2002.00.00.351010002">0</definedName>
    <definedName name="MOV.105.C.0.10.2002.00.00.351010003">0</definedName>
    <definedName name="MOV.105.C.0.10.2002.00.00.351010004">0</definedName>
    <definedName name="MOV.105.C.0.10.2002.00.00.351010005">0</definedName>
    <definedName name="MOV.105.C.0.10.2002.00.00.351010006">0</definedName>
    <definedName name="MOV.105.C.0.10.2002.00.00.351010007">0</definedName>
    <definedName name="MOV.105.C.0.10.2002.00.00.351010008">0</definedName>
    <definedName name="MOV.105.C.0.10.2002.00.00.352010001">0</definedName>
    <definedName name="MOV.105.C.0.10.2002.00.00.361010002">0</definedName>
    <definedName name="MOV.105.C.0.10.2002.00.00.361020001">0</definedName>
    <definedName name="MOV.105.C.0.10.2002.00.00.361020002">0</definedName>
    <definedName name="MOV.105.C.0.10.2002.00.00.37102">0</definedName>
    <definedName name="MOV.105.C.0.10.2002.00.00.371030001">0</definedName>
    <definedName name="MOV.105.C.0.10.2002.00.00.371030002">0</definedName>
    <definedName name="MOV.105.C.0.10.2002.00.00.381010001">0</definedName>
    <definedName name="MOV.105.C.0.10.2002.00.00.381020001">0</definedName>
    <definedName name="MOV.105.C.0.10.2002.00.00.391010001">0</definedName>
    <definedName name="MOV.105.C.0.10.2002.00.00.DBB180">0</definedName>
    <definedName name="MOV.105.C.0.10.2002.00.00.DGAAPR20">0</definedName>
    <definedName name="MOV.105.C.0.11.2000.00.00.13202">-6910.57</definedName>
    <definedName name="MOV.105.C.0.11.2000.00.00.311010001">2371741.4</definedName>
    <definedName name="MOV.105.C.0.11.2000.00.00.311010002">1055617.55</definedName>
    <definedName name="MOV.105.C.0.11.2000.00.00.311010003">287050.61</definedName>
    <definedName name="MOV.105.C.0.11.2000.00.00.311020001">38202.78</definedName>
    <definedName name="MOV.105.C.0.11.2000.00.00.311020002">13874.44</definedName>
    <definedName name="MOV.105.C.0.11.2000.00.00.311020003">156848</definedName>
    <definedName name="MOV.105.C.0.11.2000.00.00.32101">-321296.41</definedName>
    <definedName name="MOV.105.C.0.11.2000.00.00.32102">-7625.77</definedName>
    <definedName name="MOV.105.C.0.11.2000.00.00.331010001">-1214962.18</definedName>
    <definedName name="MOV.105.C.0.11.2000.00.00.331010002">-732899.6</definedName>
    <definedName name="MOV.105.C.0.11.2000.00.00.331010003">-29708.8</definedName>
    <definedName name="MOV.105.C.0.11.2000.00.00.331010004">0</definedName>
    <definedName name="MOV.105.C.0.11.2000.00.00.33102">-2057.94</definedName>
    <definedName name="MOV.105.C.0.11.2000.00.00.341">-829047.11</definedName>
    <definedName name="MOV.105.C.0.11.2000.00.00.342">-4239306.39</definedName>
    <definedName name="MOV.105.C.0.11.2000.00.00.343">-126288.89</definedName>
    <definedName name="MOV.105.C.0.11.2000.00.00.344">-224740.36</definedName>
    <definedName name="MOV.105.C.0.11.2000.00.00.345">-288723.64</definedName>
    <definedName name="MOV.105.C.0.11.2000.00.00.34501">-103395.24</definedName>
    <definedName name="MOV.105.C.0.11.2000.00.00.34502">-185328.4</definedName>
    <definedName name="MOV.105.C.0.11.2000.00.00.346">-305910.32</definedName>
    <definedName name="MOV.105.C.0.11.2000.00.00.346080063">-19553.25</definedName>
    <definedName name="MOV.105.C.0.11.2000.00.00.346080064">0</definedName>
    <definedName name="MOV.105.C.0.11.2000.00.00.347010058">-97858.29</definedName>
    <definedName name="MOV.105.C.0.11.2000.00.00.34702">-68547.18</definedName>
    <definedName name="MOV.105.C.0.11.2000.00.00.34703">0</definedName>
    <definedName name="MOV.105.C.0.11.2000.00.00.34704">-7200</definedName>
    <definedName name="MOV.105.C.0.11.2000.00.00.34705">0</definedName>
    <definedName name="MOV.105.C.0.11.2000.00.00.347060001">0</definedName>
    <definedName name="MOV.105.C.0.11.2000.00.00.349">5017380.36</definedName>
    <definedName name="MOV.105.C.0.11.2000.00.00.351010001">61910.35</definedName>
    <definedName name="MOV.105.C.0.11.2000.00.00.351010002">0</definedName>
    <definedName name="MOV.105.C.0.11.2000.00.00.351010003">0</definedName>
    <definedName name="MOV.105.C.0.11.2000.00.00.351010004">-405.24</definedName>
    <definedName name="MOV.105.C.0.11.2000.00.00.351010005">-1870.29</definedName>
    <definedName name="MOV.105.C.0.11.2000.00.00.351010006">0</definedName>
    <definedName name="MOV.105.C.0.11.2000.00.00.351010007">0</definedName>
    <definedName name="MOV.105.C.0.11.2000.00.00.351010008">0</definedName>
    <definedName name="MOV.105.C.0.11.2000.00.00.352010001">-538090.19</definedName>
    <definedName name="MOV.105.C.0.11.2000.00.00.361010002">432.6</definedName>
    <definedName name="MOV.105.C.0.11.2000.00.00.361020001">-91559.84</definedName>
    <definedName name="MOV.105.C.0.11.2000.00.00.361020002">-63432.53</definedName>
    <definedName name="MOV.105.C.0.11.2000.00.00.361020003">0</definedName>
    <definedName name="MOV.105.C.0.11.2000.00.00.37102">0</definedName>
    <definedName name="MOV.105.C.0.11.2000.00.00.371030001">0</definedName>
    <definedName name="MOV.105.C.0.11.2000.00.00.371030002">0</definedName>
    <definedName name="MOV.105.C.0.11.2000.00.00.381010001">17488.89</definedName>
    <definedName name="MOV.105.C.0.11.2000.00.00.381020001">48580.26</definedName>
    <definedName name="MOV.105.C.0.11.2000.00.00.391010001">0</definedName>
    <definedName name="MOV.105.C.0.11.2000.00.00.DBB180">-128251.89</definedName>
    <definedName name="MOV.105.C.0.11.2000.00.00.DGAAPR17">-62999.93</definedName>
    <definedName name="MOV.105.C.0.11.2000.00.00.DGAAPR20">-5848.16</definedName>
    <definedName name="MOV.105.C.0.11.2001.00.00.13202">-13216.12</definedName>
    <definedName name="MOV.105.C.0.11.2001.00.00.241010001">5000000</definedName>
    <definedName name="MOV.105.C.0.11.2001.00.00.311010001">2776263.4</definedName>
    <definedName name="MOV.105.C.0.11.2001.00.00.311010002">1177237.7</definedName>
    <definedName name="MOV.105.C.0.11.2001.00.00.311010003">292759.55</definedName>
    <definedName name="MOV.105.C.0.11.2001.00.00.311020001">12930.05</definedName>
    <definedName name="MOV.105.C.0.11.2001.00.00.311020002">15597.17</definedName>
    <definedName name="MOV.105.C.0.11.2001.00.00.311020003">181914.46</definedName>
    <definedName name="MOV.105.C.0.11.2001.00.00.32101">-352663.56</definedName>
    <definedName name="MOV.105.C.0.11.2001.00.00.32102">-5466.79</definedName>
    <definedName name="MOV.105.C.0.11.2001.00.00.331010001">-1146111.38</definedName>
    <definedName name="MOV.105.C.0.11.2001.00.00.331010002">-451649.74</definedName>
    <definedName name="MOV.105.C.0.11.2001.00.00.331010003">-29708.8</definedName>
    <definedName name="MOV.105.C.0.11.2001.00.00.331010004">0</definedName>
    <definedName name="MOV.105.C.0.11.2001.00.00.33102">-2057.94</definedName>
    <definedName name="MOV.105.C.0.11.2001.00.00.341">-872905.54</definedName>
    <definedName name="MOV.105.C.0.11.2001.00.00.342">-2496166.61</definedName>
    <definedName name="MOV.105.C.0.11.2001.00.00.343">-24366.93</definedName>
    <definedName name="MOV.105.C.0.11.2001.00.00.344">-418176.72</definedName>
    <definedName name="MOV.105.C.0.11.2001.00.00.345">0</definedName>
    <definedName name="MOV.105.C.0.11.2001.00.00.34501">-90503.93</definedName>
    <definedName name="MOV.105.C.0.11.2001.00.00.34502">-236498.8</definedName>
    <definedName name="MOV.105.C.0.11.2001.00.00.346">-314270.79</definedName>
    <definedName name="MOV.105.C.0.11.2001.00.00.346080063">-21606.55</definedName>
    <definedName name="MOV.105.C.0.11.2001.00.00.346080064">0</definedName>
    <definedName name="MOV.105.C.0.11.2001.00.00.347010058">-97858.29</definedName>
    <definedName name="MOV.105.C.0.11.2001.00.00.34702">-79070.02</definedName>
    <definedName name="MOV.105.C.0.11.2001.00.00.34703">0</definedName>
    <definedName name="MOV.105.C.0.11.2001.00.00.34704">-5000</definedName>
    <definedName name="MOV.105.C.0.11.2001.00.00.34705">84811.46</definedName>
    <definedName name="MOV.105.C.0.11.2001.00.00.347060001">0</definedName>
    <definedName name="MOV.105.C.0.11.2001.00.00.349">3309479.12</definedName>
    <definedName name="MOV.105.C.0.11.2001.00.00.351010001">0</definedName>
    <definedName name="MOV.105.C.0.11.2001.00.00.351010002">0</definedName>
    <definedName name="MOV.105.C.0.11.2001.00.00.351010003">0</definedName>
    <definedName name="MOV.105.C.0.11.2001.00.00.351010004">-691.25</definedName>
    <definedName name="MOV.105.C.0.11.2001.00.00.351010005">-3190.39</definedName>
    <definedName name="MOV.105.C.0.11.2001.00.00.351010006">89247.35</definedName>
    <definedName name="MOV.105.C.0.11.2001.00.00.351010007">17098.87</definedName>
    <definedName name="MOV.105.C.0.11.2001.00.00.351010008">0</definedName>
    <definedName name="MOV.105.C.0.11.2001.00.00.352010001">-686420.16</definedName>
    <definedName name="MOV.105.C.0.11.2001.00.00.361010002">-1525.22</definedName>
    <definedName name="MOV.105.C.0.11.2001.00.00.361020001">-112386.59</definedName>
    <definedName name="MOV.105.C.0.11.2001.00.00.361020002">18381.22</definedName>
    <definedName name="MOV.105.C.0.11.2001.00.00.361020003">0</definedName>
    <definedName name="MOV.105.C.0.11.2001.00.00.37102">0</definedName>
    <definedName name="MOV.105.C.0.11.2001.00.00.371030001">0</definedName>
    <definedName name="MOV.105.C.0.11.2001.00.00.371030002">0</definedName>
    <definedName name="MOV.105.C.0.11.2001.00.00.381010001">-48135</definedName>
    <definedName name="MOV.105.C.0.11.2001.00.00.381020001">-133708.32</definedName>
    <definedName name="MOV.105.C.0.11.2001.00.00.391010001">0</definedName>
    <definedName name="MOV.105.C.0.11.2001.00.00.DBB180">352989.96</definedName>
    <definedName name="MOV.105.C.0.11.2001.00.00.DGAAPR17">0</definedName>
    <definedName name="MOV.105.C.0.11.2001.00.00.DGAAPR20">-981.5</definedName>
    <definedName name="MOV.105.C.0.11.2002.00.00.311010001">0</definedName>
    <definedName name="MOV.105.C.0.11.2002.00.00.311010002">0</definedName>
    <definedName name="MOV.105.C.0.11.2002.00.00.311010003">0</definedName>
    <definedName name="MOV.105.C.0.11.2002.00.00.311020001">0</definedName>
    <definedName name="MOV.105.C.0.11.2002.00.00.311020002">0</definedName>
    <definedName name="MOV.105.C.0.11.2002.00.00.311020003">0</definedName>
    <definedName name="MOV.105.C.0.11.2002.00.00.32101">0</definedName>
    <definedName name="MOV.105.C.0.11.2002.00.00.32102">0</definedName>
    <definedName name="MOV.105.C.0.11.2002.00.00.331010001">0</definedName>
    <definedName name="MOV.105.C.0.11.2002.00.00.331010002">0</definedName>
    <definedName name="MOV.105.C.0.11.2002.00.00.331010003">0</definedName>
    <definedName name="MOV.105.C.0.11.2002.00.00.331010004">0</definedName>
    <definedName name="MOV.105.C.0.11.2002.00.00.33102">0</definedName>
    <definedName name="MOV.105.C.0.11.2002.00.00.341">0</definedName>
    <definedName name="MOV.105.C.0.11.2002.00.00.342">0</definedName>
    <definedName name="MOV.105.C.0.11.2002.00.00.343">0</definedName>
    <definedName name="MOV.105.C.0.11.2002.00.00.344">0</definedName>
    <definedName name="MOV.105.C.0.11.2002.00.00.34501">0</definedName>
    <definedName name="MOV.105.C.0.11.2002.00.00.34502">0</definedName>
    <definedName name="MOV.105.C.0.11.2002.00.00.346">0</definedName>
    <definedName name="MOV.105.C.0.11.2002.00.00.346080063">0</definedName>
    <definedName name="MOV.105.C.0.11.2002.00.00.347010058">0</definedName>
    <definedName name="MOV.105.C.0.11.2002.00.00.34702">0</definedName>
    <definedName name="MOV.105.C.0.11.2002.00.00.34703">0</definedName>
    <definedName name="MOV.105.C.0.11.2002.00.00.34704">0</definedName>
    <definedName name="MOV.105.C.0.11.2002.00.00.34705">0</definedName>
    <definedName name="MOV.105.C.0.11.2002.00.00.349">0</definedName>
    <definedName name="MOV.105.C.0.11.2002.00.00.351010001">0</definedName>
    <definedName name="MOV.105.C.0.11.2002.00.00.351010002">0</definedName>
    <definedName name="MOV.105.C.0.11.2002.00.00.351010003">0</definedName>
    <definedName name="MOV.105.C.0.11.2002.00.00.351010004">0</definedName>
    <definedName name="MOV.105.C.0.11.2002.00.00.351010005">0</definedName>
    <definedName name="MOV.105.C.0.11.2002.00.00.351010006">0</definedName>
    <definedName name="MOV.105.C.0.11.2002.00.00.351010007">0</definedName>
    <definedName name="MOV.105.C.0.11.2002.00.00.351010008">0</definedName>
    <definedName name="MOV.105.C.0.11.2002.00.00.352010001">0</definedName>
    <definedName name="MOV.105.C.0.11.2002.00.00.361010002">0</definedName>
    <definedName name="MOV.105.C.0.11.2002.00.00.361020001">0</definedName>
    <definedName name="MOV.105.C.0.11.2002.00.00.361020002">0</definedName>
    <definedName name="MOV.105.C.0.11.2002.00.00.37102">0</definedName>
    <definedName name="MOV.105.C.0.11.2002.00.00.371030001">0</definedName>
    <definedName name="MOV.105.C.0.11.2002.00.00.371030002">0</definedName>
    <definedName name="MOV.105.C.0.11.2002.00.00.381010001">0</definedName>
    <definedName name="MOV.105.C.0.11.2002.00.00.381020001">0</definedName>
    <definedName name="MOV.105.C.0.11.2002.00.00.391010001">0</definedName>
    <definedName name="MOV.105.C.0.11.2002.00.00.DBB180">0</definedName>
    <definedName name="MOV.105.C.0.11.2002.00.00.DGAAPR20">0</definedName>
    <definedName name="MOV.105.C.0.12.2000.00.00.13202">-6940.74</definedName>
    <definedName name="MOV.105.C.0.12.2000.00.00.311010001">2701190.35</definedName>
    <definedName name="MOV.105.C.0.12.2000.00.00.311010002">1089791.8</definedName>
    <definedName name="MOV.105.C.0.12.2000.00.00.311010003">286242.18</definedName>
    <definedName name="MOV.105.C.0.12.2000.00.00.311020001">35825.74</definedName>
    <definedName name="MOV.105.C.0.12.2000.00.00.311020002">15074.83</definedName>
    <definedName name="MOV.105.C.0.12.2000.00.00.311020003">72000</definedName>
    <definedName name="MOV.105.C.0.12.2000.00.00.32101">-352679.9</definedName>
    <definedName name="MOV.105.C.0.12.2000.00.00.32102">-4485.87</definedName>
    <definedName name="MOV.105.C.0.12.2000.00.00.331010001">-1195743.3</definedName>
    <definedName name="MOV.105.C.0.12.2000.00.00.331010002">-732999.6</definedName>
    <definedName name="MOV.105.C.0.12.2000.00.00.331010003">-29708.8</definedName>
    <definedName name="MOV.105.C.0.12.2000.00.00.331010004">0</definedName>
    <definedName name="MOV.105.C.0.12.2000.00.00.33102">-2057.94</definedName>
    <definedName name="MOV.105.C.0.12.2000.00.00.341">-786854.91</definedName>
    <definedName name="MOV.105.C.0.12.2000.00.00.342">-2708329.55</definedName>
    <definedName name="MOV.105.C.0.12.2000.00.00.343">-154309</definedName>
    <definedName name="MOV.105.C.0.12.2000.00.00.344">-276401.11</definedName>
    <definedName name="MOV.105.C.0.12.2000.00.00.345">-297413.91</definedName>
    <definedName name="MOV.105.C.0.12.2000.00.00.34501">-112085.51</definedName>
    <definedName name="MOV.105.C.0.12.2000.00.00.34502">-185328.4</definedName>
    <definedName name="MOV.105.C.0.12.2000.00.00.346">-371772.74</definedName>
    <definedName name="MOV.105.C.0.12.2000.00.00.346080063">-33489.13</definedName>
    <definedName name="MOV.105.C.0.12.2000.00.00.346080064">0</definedName>
    <definedName name="MOV.105.C.0.12.2000.00.00.347010058">-97858.29</definedName>
    <definedName name="MOV.105.C.0.12.2000.00.00.34702">-75774.64</definedName>
    <definedName name="MOV.105.C.0.12.2000.00.00.34703">-642197.3</definedName>
    <definedName name="MOV.105.C.0.12.2000.00.00.34704">-7200</definedName>
    <definedName name="MOV.105.C.0.12.2000.00.00.34705">904977.23</definedName>
    <definedName name="MOV.105.C.0.12.2000.00.00.347060001">0</definedName>
    <definedName name="MOV.105.C.0.12.2000.00.00.349">3409367.62</definedName>
    <definedName name="MOV.105.C.0.12.2000.00.00.351010001">62741.48</definedName>
    <definedName name="MOV.105.C.0.12.2000.00.00.351010002">0</definedName>
    <definedName name="MOV.105.C.0.12.2000.00.00.351010003">0</definedName>
    <definedName name="MOV.105.C.0.12.2000.00.00.351010004">-407.82</definedName>
    <definedName name="MOV.105.C.0.12.2000.00.00.351010005">-1882.24</definedName>
    <definedName name="MOV.105.C.0.12.2000.00.00.351010006">0</definedName>
    <definedName name="MOV.105.C.0.12.2000.00.00.351010007">0</definedName>
    <definedName name="MOV.105.C.0.12.2000.00.00.351010008">0</definedName>
    <definedName name="MOV.105.C.0.12.2000.00.00.352010001">-601863.68</definedName>
    <definedName name="MOV.105.C.0.12.2000.00.00.361010002">-35.9</definedName>
    <definedName name="MOV.105.C.0.12.2000.00.00.361020001">-109424.94</definedName>
    <definedName name="MOV.105.C.0.12.2000.00.00.361020002">4332.94</definedName>
    <definedName name="MOV.105.C.0.12.2000.00.00.361020003">0</definedName>
    <definedName name="MOV.105.C.0.12.2000.00.00.37102">0</definedName>
    <definedName name="MOV.105.C.0.12.2000.00.00.371030001">0</definedName>
    <definedName name="MOV.105.C.0.12.2000.00.00.371030002">0</definedName>
    <definedName name="MOV.105.C.0.12.2000.00.00.381010001">-11720.24</definedName>
    <definedName name="MOV.105.C.0.12.2000.00.00.381020001">-32556.24</definedName>
    <definedName name="MOV.105.C.0.12.2000.00.00.391010001">-1050</definedName>
    <definedName name="MOV.105.C.0.12.2000.00.00.DBB180">85948.46</definedName>
    <definedName name="MOV.105.C.0.12.2000.00.00.DGAAPR17">4297.04</definedName>
    <definedName name="MOV.105.C.0.12.2000.00.00.DGAAPR20">-867.79</definedName>
    <definedName name="MOV.105.C.0.12.2001.00.00.13202">-15665.56</definedName>
    <definedName name="MOV.105.C.0.12.2001.00.00.311010001">2989992.8</definedName>
    <definedName name="MOV.105.C.0.12.2001.00.00.311010002">1154554</definedName>
    <definedName name="MOV.105.C.0.12.2001.00.00.311010003">291044.67</definedName>
    <definedName name="MOV.105.C.0.12.2001.00.00.311020001">13680.05</definedName>
    <definedName name="MOV.105.C.0.12.2001.00.00.311020002">16499.4</definedName>
    <definedName name="MOV.105.C.0.12.2001.00.00.311020003">121974.55</definedName>
    <definedName name="MOV.105.C.0.12.2001.00.00.32101">-369126.42</definedName>
    <definedName name="MOV.105.C.0.12.2001.00.00.32102">-7767.94</definedName>
    <definedName name="MOV.105.C.0.12.2001.00.00.331010001">-1342521.85</definedName>
    <definedName name="MOV.105.C.0.12.2001.00.00.331010002">-463228.16</definedName>
    <definedName name="MOV.105.C.0.12.2001.00.00.331010003">-29708.8</definedName>
    <definedName name="MOV.105.C.0.12.2001.00.00.331010004">0</definedName>
    <definedName name="MOV.105.C.0.12.2001.00.00.33102">-2057.94</definedName>
    <definedName name="MOV.105.C.0.12.2001.00.00.341">-865553.68</definedName>
    <definedName name="MOV.105.C.0.12.2001.00.00.342">-1999505.83</definedName>
    <definedName name="MOV.105.C.0.12.2001.00.00.343">-38948.65</definedName>
    <definedName name="MOV.105.C.0.12.2001.00.00.344">-305730.73</definedName>
    <definedName name="MOV.105.C.0.12.2001.00.00.345">0</definedName>
    <definedName name="MOV.105.C.0.12.2001.00.00.34501">-88713.48</definedName>
    <definedName name="MOV.105.C.0.12.2001.00.00.34502">-198121</definedName>
    <definedName name="MOV.105.C.0.12.2001.00.00.346">-439824.01</definedName>
    <definedName name="MOV.105.C.0.12.2001.00.00.346080063">-24329.17</definedName>
    <definedName name="MOV.105.C.0.12.2001.00.00.346080064">0</definedName>
    <definedName name="MOV.105.C.0.12.2001.00.00.347010058">-97858.29</definedName>
    <definedName name="MOV.105.C.0.12.2001.00.00.34702">-82890.89</definedName>
    <definedName name="MOV.105.C.0.12.2001.00.00.34703">0</definedName>
    <definedName name="MOV.105.C.0.12.2001.00.00.34704">-5000</definedName>
    <definedName name="MOV.105.C.0.12.2001.00.00.34705">0</definedName>
    <definedName name="MOV.105.C.0.12.2001.00.00.347060001">0</definedName>
    <definedName name="MOV.105.C.0.12.2001.00.00.349">2440620.82</definedName>
    <definedName name="MOV.105.C.0.12.2001.00.00.351010001">0</definedName>
    <definedName name="MOV.105.C.0.12.2001.00.00.351010002">0</definedName>
    <definedName name="MOV.105.C.0.12.2001.00.00.351010003">0</definedName>
    <definedName name="MOV.105.C.0.12.2001.00.00.351010004">-565.69</definedName>
    <definedName name="MOV.105.C.0.12.2001.00.00.351010005">-2610.87</definedName>
    <definedName name="MOV.105.C.0.12.2001.00.00.351010006">57959.78</definedName>
    <definedName name="MOV.105.C.0.12.2001.00.00.351010007">21018.91</definedName>
    <definedName name="MOV.105.C.0.12.2001.00.00.351010008">0</definedName>
    <definedName name="MOV.105.C.0.12.2001.00.00.352010001">-709227.83</definedName>
    <definedName name="MOV.105.C.0.12.2001.00.00.361010002">-1780.85</definedName>
    <definedName name="MOV.105.C.0.12.2001.00.00.361020001">-114497.47</definedName>
    <definedName name="MOV.105.C.0.12.2001.00.00.361020002">21461.93</definedName>
    <definedName name="MOV.105.C.0.12.2001.00.00.361020003">0</definedName>
    <definedName name="MOV.105.C.0.12.2001.00.00.37102">0</definedName>
    <definedName name="MOV.105.C.0.12.2001.00.00.371030001">0</definedName>
    <definedName name="MOV.105.C.0.12.2001.00.00.371030002">0</definedName>
    <definedName name="MOV.105.C.0.12.2001.00.00.381010001">4873.49</definedName>
    <definedName name="MOV.105.C.0.12.2001.00.00.381020001">13537.48</definedName>
    <definedName name="MOV.105.C.0.12.2001.00.00.391010001">0</definedName>
    <definedName name="MOV.105.C.0.12.2001.00.00.DBB180">-35738.94</definedName>
    <definedName name="MOV.105.C.0.12.2001.00.00.DGAAPR17">0</definedName>
    <definedName name="MOV.105.C.0.12.2001.00.00.DGAAPR20">-2050.88</definedName>
    <definedName name="MOV.105.C.0.12.2002.00.00.311010001">0</definedName>
    <definedName name="MOV.105.C.0.12.2002.00.00.311010002">0</definedName>
    <definedName name="MOV.105.C.0.12.2002.00.00.311010003">0</definedName>
    <definedName name="MOV.105.C.0.12.2002.00.00.311020001">0</definedName>
    <definedName name="MOV.105.C.0.12.2002.00.00.311020002">0</definedName>
    <definedName name="MOV.105.C.0.12.2002.00.00.311020003">0</definedName>
    <definedName name="MOV.105.C.0.12.2002.00.00.32101">0</definedName>
    <definedName name="MOV.105.C.0.12.2002.00.00.32102">0</definedName>
    <definedName name="MOV.105.C.0.12.2002.00.00.331010001">0</definedName>
    <definedName name="MOV.105.C.0.12.2002.00.00.331010002">0</definedName>
    <definedName name="MOV.105.C.0.12.2002.00.00.331010003">0</definedName>
    <definedName name="MOV.105.C.0.12.2002.00.00.331010004">0</definedName>
    <definedName name="MOV.105.C.0.12.2002.00.00.33102">0</definedName>
    <definedName name="MOV.105.C.0.12.2002.00.00.341">0</definedName>
    <definedName name="MOV.105.C.0.12.2002.00.00.342">0</definedName>
    <definedName name="MOV.105.C.0.12.2002.00.00.343">0</definedName>
    <definedName name="MOV.105.C.0.12.2002.00.00.344">0</definedName>
    <definedName name="MOV.105.C.0.12.2002.00.00.34501">0</definedName>
    <definedName name="MOV.105.C.0.12.2002.00.00.34502">0</definedName>
    <definedName name="MOV.105.C.0.12.2002.00.00.346">0</definedName>
    <definedName name="MOV.105.C.0.12.2002.00.00.346080063">0</definedName>
    <definedName name="MOV.105.C.0.12.2002.00.00.347010058">0</definedName>
    <definedName name="MOV.105.C.0.12.2002.00.00.34702">0</definedName>
    <definedName name="MOV.105.C.0.12.2002.00.00.34703">0</definedName>
    <definedName name="MOV.105.C.0.12.2002.00.00.34704">0</definedName>
    <definedName name="MOV.105.C.0.12.2002.00.00.34705">0</definedName>
    <definedName name="MOV.105.C.0.12.2002.00.00.349">0</definedName>
    <definedName name="MOV.105.C.0.12.2002.00.00.351010001">0</definedName>
    <definedName name="MOV.105.C.0.12.2002.00.00.351010002">0</definedName>
    <definedName name="MOV.105.C.0.12.2002.00.00.351010003">0</definedName>
    <definedName name="MOV.105.C.0.12.2002.00.00.351010004">0</definedName>
    <definedName name="MOV.105.C.0.12.2002.00.00.351010005">0</definedName>
    <definedName name="MOV.105.C.0.12.2002.00.00.351010006">0</definedName>
    <definedName name="MOV.105.C.0.12.2002.00.00.351010007">0</definedName>
    <definedName name="MOV.105.C.0.12.2002.00.00.351010008">0</definedName>
    <definedName name="MOV.105.C.0.12.2002.00.00.352010001">0</definedName>
    <definedName name="MOV.105.C.0.12.2002.00.00.361010002">0</definedName>
    <definedName name="MOV.105.C.0.12.2002.00.00.361020001">0</definedName>
    <definedName name="MOV.105.C.0.12.2002.00.00.361020002">0</definedName>
    <definedName name="MOV.105.C.0.12.2002.00.00.37102">0</definedName>
    <definedName name="MOV.105.C.0.12.2002.00.00.371030001">0</definedName>
    <definedName name="MOV.105.C.0.12.2002.00.00.371030002">0</definedName>
    <definedName name="MOV.105.C.0.12.2002.00.00.381010001">0</definedName>
    <definedName name="MOV.105.C.0.12.2002.00.00.381020001">0</definedName>
    <definedName name="MOV.105.C.0.12.2002.00.00.391010001">0</definedName>
    <definedName name="MOV.105.C.0.12.2002.00.00.DBB180">0</definedName>
    <definedName name="MOV.105.C.0.12.2002.00.00.DGAAPR20">0</definedName>
    <definedName name="MOV.105.O.0.01.2002.00.00.34706">-16446.96</definedName>
    <definedName name="MOV.105.O.0.01.2002.00.00.381010002">0</definedName>
    <definedName name="MOV.105.O.0.01.2002.00.00.381020002">0</definedName>
    <definedName name="MOV.105.O.0.02.2002.00.00.34706">-16035.5</definedName>
    <definedName name="MOV.105.O.0.02.2002.00.00.381010002">-106807.19</definedName>
    <definedName name="MOV.105.O.0.02.2002.00.00.381020002">-292686.63</definedName>
    <definedName name="MOV.105.O.0.03.2002.00.00.34706">-17693.16</definedName>
    <definedName name="MOV.105.O.0.03.2002.00.00.381010002">-67527.44</definedName>
    <definedName name="MOV.105.O.0.03.2002.00.00.381020002">-185576.21</definedName>
    <definedName name="MOV.105.O.0.04.2002.00.00.34706">-16536.15</definedName>
    <definedName name="MOV.105.O.0.04.2002.00.00.381010002">-66611.93</definedName>
    <definedName name="MOV.105.O.0.04.2002.00.00.381020002">-183033.16</definedName>
    <definedName name="MOV.105.O.0.05.2002.00.00.34706">-17443.83</definedName>
    <definedName name="MOV.105.O.0.05.2002.00.00.381010002">-739</definedName>
    <definedName name="MOV.105.O.0.05.2002.00.00.381020002">-52.77</definedName>
    <definedName name="MOV.105.O.0.06.2002.00.00.311010001">2884820</definedName>
    <definedName name="MOV.105.O.0.06.2002.00.00.311010002">1278473</definedName>
    <definedName name="MOV.105.O.0.06.2002.00.00.311010003">289653.7</definedName>
    <definedName name="MOV.105.O.0.06.2002.00.00.311020001">19217.28</definedName>
    <definedName name="MOV.105.O.0.06.2002.00.00.311020002">30799.4</definedName>
    <definedName name="MOV.105.O.0.06.2002.00.00.311020003">168621.04</definedName>
    <definedName name="MOV.105.O.0.06.2002.00.00.32101">-370696.85</definedName>
    <definedName name="MOV.105.O.0.06.2002.00.00.32102">-7980.28</definedName>
    <definedName name="MOV.105.O.0.06.2002.00.00.331010001">-1291597.86</definedName>
    <definedName name="MOV.105.O.0.06.2002.00.00.331010002">-438315.45</definedName>
    <definedName name="MOV.105.O.0.06.2002.00.00.331010003">-29708.8</definedName>
    <definedName name="MOV.105.O.0.06.2002.00.00.331010004">0</definedName>
    <definedName name="MOV.105.O.0.06.2002.00.00.33102">-2512.06</definedName>
    <definedName name="MOV.105.O.0.06.2002.00.00.34501">-89216.54</definedName>
    <definedName name="MOV.105.O.0.06.2002.00.00.34502">-198121</definedName>
    <definedName name="MOV.105.O.0.06.2002.00.00.34706">-19056</definedName>
    <definedName name="MOV.105.O.0.06.2002.00.00.381010002">-35655.59</definedName>
    <definedName name="MOV.105.O.0.06.2002.00.00.381020002">-97043.3</definedName>
    <definedName name="MOV.105.O.0.06.2002.00.00.391010001">0</definedName>
    <definedName name="MOV.105.O.0.07.2002.00.00.311010001">3215494</definedName>
    <definedName name="MOV.105.O.0.07.2002.00.00.311010002">1391336</definedName>
    <definedName name="MOV.105.O.0.07.2002.00.00.311010003">286516.32</definedName>
    <definedName name="MOV.105.O.0.07.2002.00.00.311020001">18834.25</definedName>
    <definedName name="MOV.105.O.0.07.2002.00.00.311020002">30799.4</definedName>
    <definedName name="MOV.105.O.0.07.2002.00.00.311020003">164785.72</definedName>
    <definedName name="MOV.105.O.0.07.2002.00.00.32101">-408948.64</definedName>
    <definedName name="MOV.105.O.0.07.2002.00.00.32102">-7826.31</definedName>
    <definedName name="MOV.105.O.0.07.2002.00.00.331010001">-1329578.54</definedName>
    <definedName name="MOV.105.O.0.07.2002.00.00.331010002">-438315.44</definedName>
    <definedName name="MOV.105.O.0.07.2002.00.00.331010003">-19708.8</definedName>
    <definedName name="MOV.105.O.0.07.2002.00.00.331010004">0</definedName>
    <definedName name="MOV.105.O.0.07.2002.00.00.33102">-2057.94</definedName>
    <definedName name="MOV.105.O.0.07.2002.00.00.34501">-247411.09</definedName>
    <definedName name="MOV.105.O.0.07.2002.00.00.34502">-198121</definedName>
    <definedName name="MOV.105.O.0.07.2002.00.00.34706">-19792.9</definedName>
    <definedName name="MOV.105.O.0.07.2002.00.00.381010002">-41567.67</definedName>
    <definedName name="MOV.105.O.0.07.2002.00.00.381020002">-113465.74</definedName>
    <definedName name="MOV.105.O.0.07.2002.00.00.391010001">0</definedName>
    <definedName name="MOV.105.O.0.08.2002.00.00.34706">0</definedName>
    <definedName name="MOV.105.O.0.08.2002.00.00.381010002">0</definedName>
    <definedName name="MOV.105.O.0.08.2002.00.00.381020002">0</definedName>
    <definedName name="MOV.105.O.0.09.2002.00.00.34706">0</definedName>
    <definedName name="MOV.105.O.0.09.2002.00.00.381010002">0</definedName>
    <definedName name="MOV.105.O.0.09.2002.00.00.381020002">0</definedName>
    <definedName name="MOV.105.O.0.10.2002.00.00.34706">0</definedName>
    <definedName name="MOV.105.O.0.10.2002.00.00.381010002">0</definedName>
    <definedName name="MOV.105.O.0.10.2002.00.00.381020002">0</definedName>
    <definedName name="MOV.105.O.0.11.2002.00.00.34706">0</definedName>
    <definedName name="MOV.105.O.0.11.2002.00.00.381010002">0</definedName>
    <definedName name="MOV.105.O.0.11.2002.00.00.381020002">0</definedName>
    <definedName name="MOV.105.O.0.12.2002.00.00.34706">0</definedName>
    <definedName name="MOV.105.O.0.12.2002.00.00.381010002">0</definedName>
    <definedName name="MOV.105.O.0.12.2002.00.00.381020002">0</definedName>
    <definedName name="MSA.000.C.1.00.0000.00.00.3.CG1_LK.CG2_K01.CG3_K019.CG4_LK019A">38636.99998707</definedName>
    <definedName name="MU_D_PI" localSheetId="0">#REF!</definedName>
    <definedName name="MU_D_PI" localSheetId="16">#REF!</definedName>
    <definedName name="MU_D_PI" localSheetId="18">#REF!</definedName>
    <definedName name="MU_D_PI" localSheetId="7">#REF!</definedName>
    <definedName name="MU_D_PI" localSheetId="8">#REF!</definedName>
    <definedName name="MU_D_PP" localSheetId="0">#REF!</definedName>
    <definedName name="MU_D_PP" localSheetId="16">#REF!</definedName>
    <definedName name="MU_D_PP" localSheetId="18">#REF!</definedName>
    <definedName name="MU_D_PP" localSheetId="7">#REF!</definedName>
    <definedName name="MU_D_PP" localSheetId="8">#REF!</definedName>
    <definedName name="MU_T_PI" localSheetId="0">#REF!</definedName>
    <definedName name="MU_T_PI" localSheetId="16">#REF!</definedName>
    <definedName name="MU_T_PI" localSheetId="18">#REF!</definedName>
    <definedName name="MU_T_PI" localSheetId="7">#REF!</definedName>
    <definedName name="MU_T_PI" localSheetId="8">#REF!</definedName>
    <definedName name="MU_T_PP" localSheetId="0">#REF!</definedName>
    <definedName name="MU_T_PP" localSheetId="16">#REF!</definedName>
    <definedName name="MU_T_PP" localSheetId="18">#REF!</definedName>
    <definedName name="MU_T_PP" localSheetId="7">#REF!</definedName>
    <definedName name="MU_T_PP" localSheetId="8">#REF!</definedName>
    <definedName name="MUDAMES" localSheetId="0">#REF!</definedName>
    <definedName name="MUDAMES" localSheetId="16">#REF!</definedName>
    <definedName name="MUDAMES" localSheetId="18">#REF!</definedName>
    <definedName name="MUDAMES" localSheetId="7">#REF!</definedName>
    <definedName name="MUDAMES" localSheetId="8">#REF!</definedName>
    <definedName name="MUNU" localSheetId="0">#REF!</definedName>
    <definedName name="MUNU" localSheetId="16">#REF!</definedName>
    <definedName name="MUNU" localSheetId="18">#REF!</definedName>
    <definedName name="MUNU" localSheetId="7">#REF!</definedName>
    <definedName name="MUNU" localSheetId="8">#REF!</definedName>
    <definedName name="mutações_cmi" localSheetId="0">#REF!</definedName>
    <definedName name="mutações_cmi" localSheetId="16">#REF!</definedName>
    <definedName name="mutações_cmi" localSheetId="18">#REF!</definedName>
    <definedName name="mutações_cmi" localSheetId="7">#REF!</definedName>
    <definedName name="mutações_cmi" localSheetId="8">#REF!</definedName>
    <definedName name="mutações_societário" localSheetId="0">#REF!</definedName>
    <definedName name="mutações_societário" localSheetId="16">#REF!</definedName>
    <definedName name="mutações_societário" localSheetId="18">#REF!</definedName>
    <definedName name="mutações_societário" localSheetId="7">#REF!</definedName>
    <definedName name="mutações_societário" localSheetId="8">#REF!</definedName>
    <definedName name="MUTPATR" localSheetId="0">#REF!</definedName>
    <definedName name="MUTPATR" localSheetId="16">#REF!</definedName>
    <definedName name="MUTPATR" localSheetId="18">#REF!</definedName>
    <definedName name="MUTPATR" localSheetId="7">#REF!</definedName>
    <definedName name="MUTPATR" localSheetId="8">#REF!</definedName>
    <definedName name="Mutuo" localSheetId="0">#REF!</definedName>
    <definedName name="Mutuo" localSheetId="16">#REF!</definedName>
    <definedName name="Mutuo" localSheetId="18">#REF!</definedName>
    <definedName name="Mutuo" localSheetId="7">#REF!</definedName>
    <definedName name="Mutuo" localSheetId="8">#REF!</definedName>
    <definedName name="Mutuo2B" localSheetId="0">#REF!</definedName>
    <definedName name="Mutuo2B" localSheetId="16">#REF!</definedName>
    <definedName name="Mutuo2B" localSheetId="18">#REF!</definedName>
    <definedName name="Mutuo2B" localSheetId="7">#REF!</definedName>
    <definedName name="Mutuo2B" localSheetId="8">#REF!</definedName>
    <definedName name="mzmzmzmzmzmzmzmzmzm" localSheetId="0">[30]RESULT0799!#REF!</definedName>
    <definedName name="mzmzmzmzmzmzmzmzmzm" localSheetId="16">[30]RESULT0799!#REF!</definedName>
    <definedName name="mzmzmzmzmzmzmzmzmzm" localSheetId="18">[30]RESULT0799!#REF!</definedName>
    <definedName name="mzmzmzmzmzmzmzmzmzm" localSheetId="7">[30]RESULT0799!#REF!</definedName>
    <definedName name="mzmzmzmzmzmzmzmzmzm" localSheetId="8">[30]RESULT0799!#REF!</definedName>
    <definedName name="n" localSheetId="4" hidden="1">{#N/A,#N/A,FALSE,"Aging Summary";#N/A,#N/A,FALSE,"Ratio Analysis";#N/A,#N/A,FALSE,"Test 120 Day Accts";#N/A,#N/A,FALSE,"Tickmarks"}</definedName>
    <definedName name="n" localSheetId="6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ão_Dedutível" localSheetId="0">#REF!</definedName>
    <definedName name="Não_Dedutível" localSheetId="16">#REF!</definedName>
    <definedName name="Não_Dedutível" localSheetId="18">#REF!</definedName>
    <definedName name="Não_Dedutível" localSheetId="7">#REF!</definedName>
    <definedName name="Não_Dedutível" localSheetId="8">#REF!</definedName>
    <definedName name="nb" localSheetId="0">[30]RESULT0799!#REF!</definedName>
    <definedName name="nb" localSheetId="16">[30]RESULT0799!#REF!</definedName>
    <definedName name="nb" localSheetId="18">[30]RESULT0799!#REF!</definedName>
    <definedName name="nb" localSheetId="7">[30]RESULT0799!#REF!</definedName>
    <definedName name="nb" localSheetId="8">[30]RESULT0799!#REF!</definedName>
    <definedName name="nbnbnbnbnbb" localSheetId="0">#REF!,#REF!</definedName>
    <definedName name="nbnbnbnbnbb" localSheetId="16">#REF!,#REF!</definedName>
    <definedName name="nbnbnbnbnbb" localSheetId="18">#REF!,#REF!</definedName>
    <definedName name="nbnbnbnbnbb" localSheetId="7">#REF!,#REF!</definedName>
    <definedName name="nbnbnbnbnbb" localSheetId="8">#REF!,#REF!</definedName>
    <definedName name="NEW" localSheetId="4" hidden="1">{#N/A,#N/A,FALSE,"Aging Summary";#N/A,#N/A,FALSE,"Ratio Analysis";#N/A,#N/A,FALSE,"Test 120 Day Accts";#N/A,#N/A,FALSE,"Tickmarks"}</definedName>
    <definedName name="NEW" localSheetId="6" hidden="1">{#N/A,#N/A,FALSE,"Aging Summary";#N/A,#N/A,FALSE,"Ratio Analysis";#N/A,#N/A,FALSE,"Test 120 Day Accts";#N/A,#N/A,FALSE,"Tickmarks"}</definedName>
    <definedName name="NEW" hidden="1">{#N/A,#N/A,FALSE,"Aging Summary";#N/A,#N/A,FALSE,"Ratio Analysis";#N/A,#N/A,FALSE,"Test 120 Day Accts";#N/A,#N/A,FALSE,"Tickmarks"}</definedName>
    <definedName name="NFNFN" localSheetId="0">'[103]Movimentação Imobilizado'!#REF!</definedName>
    <definedName name="NFNFN" localSheetId="16">'[103]Movimentação Imobilizado'!#REF!</definedName>
    <definedName name="NFNFN" localSheetId="18">'[103]Movimentação Imobilizado'!#REF!</definedName>
    <definedName name="NFNFN" localSheetId="7">'[103]Movimentação Imobilizado'!#REF!</definedName>
    <definedName name="NFNFN" localSheetId="8">'[103]Movimentação Imobilizado'!#REF!</definedName>
    <definedName name="ngf" localSheetId="0">#REF!</definedName>
    <definedName name="ngf" localSheetId="16">#REF!</definedName>
    <definedName name="ngf" localSheetId="18">#REF!</definedName>
    <definedName name="ngf" localSheetId="7">#REF!</definedName>
    <definedName name="ngf" localSheetId="8">#REF!</definedName>
    <definedName name="nj">[96]Links!$I$9</definedName>
    <definedName name="nm" localSheetId="0">[49]RESULT0799!#REF!</definedName>
    <definedName name="nm" localSheetId="16">[49]RESULT0799!#REF!</definedName>
    <definedName name="nm" localSheetId="18">[49]RESULT0799!#REF!</definedName>
    <definedName name="nm" localSheetId="7">[49]RESULT0799!#REF!</definedName>
    <definedName name="nm" localSheetId="8">[49]RESULT0799!#REF!</definedName>
    <definedName name="nmnmnmnmnmnmnnmnm" localSheetId="0">[31]RESUL122004!#REF!</definedName>
    <definedName name="nmnmnmnmnmnmnnmnm" localSheetId="16">[31]RESUL122004!#REF!</definedName>
    <definedName name="nmnmnmnmnmnmnnmnm" localSheetId="18">[31]RESUL122004!#REF!</definedName>
    <definedName name="nmnmnmnmnmnmnnmnm" localSheetId="7">[31]RESUL122004!#REF!</definedName>
    <definedName name="nmnmnmnmnmnmnnmnm" localSheetId="8">[31]RESUL122004!#REF!</definedName>
    <definedName name="nn" localSheetId="0">#REF!</definedName>
    <definedName name="nn" localSheetId="16">#REF!</definedName>
    <definedName name="nn" localSheetId="18">#REF!</definedName>
    <definedName name="nn" localSheetId="7">#REF!</definedName>
    <definedName name="nn" localSheetId="8">#REF!</definedName>
    <definedName name="nnnnnnnnn" localSheetId="0">#REF!,#REF!</definedName>
    <definedName name="nnnnnnnnn" localSheetId="16">#REF!,#REF!</definedName>
    <definedName name="nnnnnnnnn" localSheetId="18">#REF!,#REF!</definedName>
    <definedName name="nnnnnnnnn" localSheetId="7">#REF!,#REF!</definedName>
    <definedName name="nnnnnnnnn" localSheetId="8">#REF!,#REF!</definedName>
    <definedName name="nnnnnnnnnnnnnnnnnnnnnnnnnnnnnnn" localSheetId="0">[31]RESUL122004!#REF!</definedName>
    <definedName name="nnnnnnnnnnnnnnnnnnnnnnnnnnnnnnn" localSheetId="16">[31]RESUL122004!#REF!</definedName>
    <definedName name="nnnnnnnnnnnnnnnnnnnnnnnnnnnnnnn" localSheetId="18">[31]RESUL122004!#REF!</definedName>
    <definedName name="nnnnnnnnnnnnnnnnnnnnnnnnnnnnnnn" localSheetId="7">[31]RESUL122004!#REF!</definedName>
    <definedName name="nnnnnnnnnnnnnnnnnnnnnnnnnnnnnnn" localSheetId="8">[31]RESUL122004!#REF!</definedName>
    <definedName name="NO" localSheetId="0">#REF!</definedName>
    <definedName name="NO" localSheetId="16">#REF!</definedName>
    <definedName name="NO" localSheetId="18">#REF!</definedName>
    <definedName name="NO" localSheetId="7">#REF!</definedName>
    <definedName name="NO" localSheetId="8">#REF!</definedName>
    <definedName name="NomeDiaSemana">[104]MUG!$A$59</definedName>
    <definedName name="Normal" localSheetId="0">#REF!</definedName>
    <definedName name="Normal" localSheetId="16">#REF!</definedName>
    <definedName name="Normal" localSheetId="18">#REF!</definedName>
    <definedName name="Normal" localSheetId="7">#REF!</definedName>
    <definedName name="Normal" localSheetId="8">#REF!</definedName>
    <definedName name="NOTA" localSheetId="0">#REF!</definedName>
    <definedName name="NOTA" localSheetId="16">#REF!</definedName>
    <definedName name="NOTA" localSheetId="18">#REF!</definedName>
    <definedName name="NOTA" localSheetId="7">#REF!</definedName>
    <definedName name="NOTA" localSheetId="8">#REF!</definedName>
    <definedName name="NOV" localSheetId="0">#REF!</definedName>
    <definedName name="NOV" localSheetId="16">#REF!</definedName>
    <definedName name="NOV" localSheetId="18">#REF!</definedName>
    <definedName name="NOV" localSheetId="7">#REF!</definedName>
    <definedName name="NOV" localSheetId="8">#REF!</definedName>
    <definedName name="Nova_Data">[105]Resumo!$O$1</definedName>
    <definedName name="Novação" localSheetId="0">#REF!</definedName>
    <definedName name="Novação" localSheetId="16">#REF!</definedName>
    <definedName name="Novação" localSheetId="18">#REF!</definedName>
    <definedName name="Novação" localSheetId="7">#REF!</definedName>
    <definedName name="Novação" localSheetId="8">#REF!</definedName>
    <definedName name="NOVEMBRO" localSheetId="0">[51]MAPA!#REF!</definedName>
    <definedName name="NOVEMBRO" localSheetId="16">[51]MAPA!#REF!</definedName>
    <definedName name="NOVEMBRO" localSheetId="18">[51]MAPA!#REF!</definedName>
    <definedName name="NOVEMBRO" localSheetId="7">[51]MAPA!#REF!</definedName>
    <definedName name="NOVEMBRO" localSheetId="8">[51]MAPA!#REF!</definedName>
    <definedName name="novo_mundo" localSheetId="0">#REF!</definedName>
    <definedName name="novo_mundo" localSheetId="16">#REF!</definedName>
    <definedName name="novo_mundo" localSheetId="18">#REF!</definedName>
    <definedName name="novo_mundo" localSheetId="7">#REF!</definedName>
    <definedName name="novo_mundo" localSheetId="8">#REF!</definedName>
    <definedName name="NumofGrpAccts" hidden="1">2</definedName>
    <definedName name="nvnvnvnv" localSheetId="4" hidden="1">{#N/A,#N/A,FALSE,"Aging Summary";#N/A,#N/A,FALSE,"Ratio Analysis";#N/A,#N/A,FALSE,"Test 120 Day Accts";#N/A,#N/A,FALSE,"Tickmarks"}</definedName>
    <definedName name="nvnvnvnv" localSheetId="6" hidden="1">{#N/A,#N/A,FALSE,"Aging Summary";#N/A,#N/A,FALSE,"Ratio Analysis";#N/A,#N/A,FALSE,"Test 120 Day Accts";#N/A,#N/A,FALSE,"Tickmarks"}</definedName>
    <definedName name="nvnvnvnv" hidden="1">{#N/A,#N/A,FALSE,"Aging Summary";#N/A,#N/A,FALSE,"Ratio Analysis";#N/A,#N/A,FALSE,"Test 120 Day Accts";#N/A,#N/A,FALSE,"Tickmarks"}</definedName>
    <definedName name="O">[106]Links!$G$1:$G$65536</definedName>
    <definedName name="oaisdolifj">[28]Lead!$C$1:$C$65536</definedName>
    <definedName name="OG">'[3]outros indicadores'!$B$74:$J$109</definedName>
    <definedName name="oi" localSheetId="0">[30]RESULT0799!#REF!</definedName>
    <definedName name="oi" localSheetId="16">[30]RESULT0799!#REF!</definedName>
    <definedName name="oi" localSheetId="18">[30]RESULT0799!#REF!</definedName>
    <definedName name="oi" localSheetId="7">[30]RESULT0799!#REF!</definedName>
    <definedName name="oi" localSheetId="8">[30]RESULT0799!#REF!</definedName>
    <definedName name="oiioiooiuiui" localSheetId="0">[30]RESULT0799!#REF!</definedName>
    <definedName name="oiioiooiuiui" localSheetId="16">[30]RESULT0799!#REF!</definedName>
    <definedName name="oiioiooiuiui" localSheetId="18">[30]RESULT0799!#REF!</definedName>
    <definedName name="oiioiooiuiui" localSheetId="7">[30]RESULT0799!#REF!</definedName>
    <definedName name="oiioiooiuiui" localSheetId="8">[30]RESULT0799!#REF!</definedName>
    <definedName name="OIJSDFI" localSheetId="0" hidden="1">'[28]Mapa Empréstimos {ppc}'!#REF!</definedName>
    <definedName name="OIJSDFI" localSheetId="16" hidden="1">'[28]Mapa Empréstimos {ppc}'!#REF!</definedName>
    <definedName name="OIJSDFI" localSheetId="18" hidden="1">'[28]Mapa Empréstimos {ppc}'!#REF!</definedName>
    <definedName name="OIJSDFI" localSheetId="1" hidden="1">'[28]Mapa Empréstimos {ppc}'!#REF!</definedName>
    <definedName name="OIJSDFI" localSheetId="2" hidden="1">'[28]Mapa Empréstimos {ppc}'!#REF!</definedName>
    <definedName name="OIJSDFI" localSheetId="3" hidden="1">'[28]Mapa Empréstimos {ppc}'!#REF!</definedName>
    <definedName name="OIJSDFI" localSheetId="4" hidden="1">'[28]Mapa Empréstimos {ppc}'!#REF!</definedName>
    <definedName name="OIJSDFI" localSheetId="5" hidden="1">'[28]Mapa Empréstimos {ppc}'!#REF!</definedName>
    <definedName name="OIJSDFI" localSheetId="6" hidden="1">'[28]Mapa Empréstimos {ppc}'!#REF!</definedName>
    <definedName name="OIJSDFI" localSheetId="7" hidden="1">'[28]Mapa Empréstimos {ppc}'!#REF!</definedName>
    <definedName name="OIJSDFI" localSheetId="8" hidden="1">'[28]Mapa Empréstimos {ppc}'!#REF!</definedName>
    <definedName name="OIJSDFI" localSheetId="9" hidden="1">'[28]Mapa Empréstimos {ppc}'!#REF!</definedName>
    <definedName name="OIJSDFI" localSheetId="10" hidden="1">'[28]Mapa Empréstimos {ppc}'!#REF!</definedName>
    <definedName name="OIJSDFI" localSheetId="13" hidden="1">'[28]Mapa Empréstimos {ppc}'!#REF!</definedName>
    <definedName name="oipsdjf">[28]Lead!$A$1:$A$65536</definedName>
    <definedName name="ok" localSheetId="0">#REF!</definedName>
    <definedName name="OK" localSheetId="15">#REF!</definedName>
    <definedName name="OK" localSheetId="16">#REF!</definedName>
    <definedName name="ok" localSheetId="18">#REF!</definedName>
    <definedName name="ok" localSheetId="7">#REF!</definedName>
    <definedName name="ok" localSheetId="8">#REF!</definedName>
    <definedName name="OLEOS" localSheetId="0">#REF!</definedName>
    <definedName name="OLEOS" localSheetId="16">#REF!</definedName>
    <definedName name="OLEOS" localSheetId="18">#REF!</definedName>
    <definedName name="OLEOS" localSheetId="7">#REF!</definedName>
    <definedName name="OLEOS" localSheetId="8">#REF!</definedName>
    <definedName name="olijsdhf">[28]Lead!$R$1:$R$65536</definedName>
    <definedName name="oo" localSheetId="0">'[78]RES CONS'!#REF!</definedName>
    <definedName name="oo" localSheetId="16">'[78]RES CONS'!#REF!</definedName>
    <definedName name="oo" localSheetId="18">'[78]RES CONS'!#REF!</definedName>
    <definedName name="oo" localSheetId="7">'[78]RES CONS'!#REF!</definedName>
    <definedName name="oo" localSheetId="8">'[78]RES CONS'!#REF!</definedName>
    <definedName name="oopopopopopo" localSheetId="0">#REF!</definedName>
    <definedName name="oopopopopopo" localSheetId="16">#REF!</definedName>
    <definedName name="oopopopopopo" localSheetId="18">#REF!</definedName>
    <definedName name="oopopopopopo" localSheetId="7">#REF!</definedName>
    <definedName name="oopopopopopo" localSheetId="8">#REF!</definedName>
    <definedName name="op" localSheetId="0">[49]RESULT0799!#REF!</definedName>
    <definedName name="op" localSheetId="16">[49]RESULT0799!#REF!</definedName>
    <definedName name="op" localSheetId="18">[49]RESULT0799!#REF!</definedName>
    <definedName name="op" localSheetId="7">[49]RESULT0799!#REF!</definedName>
    <definedName name="op" localSheetId="8">[49]RESULT0799!#REF!</definedName>
    <definedName name="OPCAO" localSheetId="0">#REF!</definedName>
    <definedName name="OPCAO" localSheetId="16">#REF!</definedName>
    <definedName name="OPCAO" localSheetId="18">#REF!</definedName>
    <definedName name="OPCAO" localSheetId="7">#REF!</definedName>
    <definedName name="OPCAO" localSheetId="8">#REF!</definedName>
    <definedName name="OPER.ESPECIAIS" localSheetId="0">#REF!</definedName>
    <definedName name="OPER.ESPECIAIS" localSheetId="16">#REF!</definedName>
    <definedName name="OPER.ESPECIAIS" localSheetId="18">#REF!</definedName>
    <definedName name="OPER.ESPECIAIS" localSheetId="7">#REF!</definedName>
    <definedName name="OPER.ESPECIAIS" localSheetId="8">#REF!</definedName>
    <definedName name="OPTICAL_EQUIPMENTS">[9]Plan1!$A$2:$F$248</definedName>
    <definedName name="ORIFUT" localSheetId="0">#REF!</definedName>
    <definedName name="ORIFUT" localSheetId="16">#REF!</definedName>
    <definedName name="ORIFUT" localSheetId="18">#REF!</definedName>
    <definedName name="ORIFUT" localSheetId="7">#REF!</definedName>
    <definedName name="ORIFUT" localSheetId="8">#REF!</definedName>
    <definedName name="ORISWAP" localSheetId="0">#REF!</definedName>
    <definedName name="ORISWAP" localSheetId="16">#REF!</definedName>
    <definedName name="ORISWAP" localSheetId="18">#REF!</definedName>
    <definedName name="ORISWAP" localSheetId="7">#REF!</definedName>
    <definedName name="ORISWAP" localSheetId="8">#REF!</definedName>
    <definedName name="OUCTASLP" localSheetId="0">#REF!</definedName>
    <definedName name="OUCTASLP" localSheetId="16">#REF!</definedName>
    <definedName name="OUCTASLP" localSheetId="18">#REF!</definedName>
    <definedName name="OUCTASLP" localSheetId="7">#REF!</definedName>
    <definedName name="OUCTASLP" localSheetId="8">#REF!</definedName>
    <definedName name="OUT" localSheetId="0">#REF!</definedName>
    <definedName name="OUT" localSheetId="16">#REF!</definedName>
    <definedName name="OUT" localSheetId="18">#REF!</definedName>
    <definedName name="OUT" localSheetId="7">#REF!</definedName>
    <definedName name="OUT" localSheetId="8">#REF!</definedName>
    <definedName name="OUT_INFORM" localSheetId="0">#REF!</definedName>
    <definedName name="OUT_INFORM" localSheetId="16">#REF!</definedName>
    <definedName name="OUT_INFORM" localSheetId="18">#REF!</definedName>
    <definedName name="OUT_INFORM" localSheetId="7">#REF!</definedName>
    <definedName name="OUT_INFORM" localSheetId="8">#REF!</definedName>
    <definedName name="OUTRAS" localSheetId="0">#REF!</definedName>
    <definedName name="OUTRAS" localSheetId="16">#REF!</definedName>
    <definedName name="OUTRAS" localSheetId="18">#REF!</definedName>
    <definedName name="OUTRAS" localSheetId="7">#REF!</definedName>
    <definedName name="OUTRAS" localSheetId="8">#REF!</definedName>
    <definedName name="OUTRASRECEBER" localSheetId="0">#REF!</definedName>
    <definedName name="OUTRASRECEBER" localSheetId="16">#REF!</definedName>
    <definedName name="OUTRASRECEBER" localSheetId="18">#REF!</definedName>
    <definedName name="OUTRASRECEBER" localSheetId="7">#REF!</definedName>
    <definedName name="OUTRASRECEBER" localSheetId="8">#REF!</definedName>
    <definedName name="OUTROS">[107]TABELA_RCD!$T$5:$U$21</definedName>
    <definedName name="Outros_Créditos" localSheetId="0">#REF!</definedName>
    <definedName name="Outros_Créditos" localSheetId="16">#REF!</definedName>
    <definedName name="Outros_Créditos" localSheetId="18">#REF!</definedName>
    <definedName name="Outros_Créditos" localSheetId="7">#REF!</definedName>
    <definedName name="Outros_Créditos" localSheetId="8">#REF!</definedName>
    <definedName name="OUTROS11044" localSheetId="0">#REF!</definedName>
    <definedName name="OUTROS11044" localSheetId="16">#REF!</definedName>
    <definedName name="OUTROS11044" localSheetId="18">#REF!</definedName>
    <definedName name="OUTROS11044" localSheetId="7">#REF!</definedName>
    <definedName name="OUTROS11044" localSheetId="8">#REF!</definedName>
    <definedName name="OUTROS2" localSheetId="0">#REF!</definedName>
    <definedName name="OUTROS2" localSheetId="16">#REF!</definedName>
    <definedName name="OUTROS2" localSheetId="18">#REF!</definedName>
    <definedName name="OUTROS2" localSheetId="7">#REF!</definedName>
    <definedName name="OUTROS2" localSheetId="8">#REF!</definedName>
    <definedName name="OUTROS3" localSheetId="0">#REF!</definedName>
    <definedName name="OUTROS3" localSheetId="16">#REF!</definedName>
    <definedName name="OUTROS3" localSheetId="18">#REF!</definedName>
    <definedName name="OUTROS3" localSheetId="7">#REF!</definedName>
    <definedName name="OUTROS3" localSheetId="8">#REF!</definedName>
    <definedName name="OUTROS4" localSheetId="0">#REF!</definedName>
    <definedName name="OUTROS4" localSheetId="16">#REF!</definedName>
    <definedName name="OUTROS4" localSheetId="18">#REF!</definedName>
    <definedName name="OUTROS4" localSheetId="7">#REF!</definedName>
    <definedName name="OUTROS4" localSheetId="8">#REF!</definedName>
    <definedName name="OUTROSCRED" localSheetId="0">#REF!</definedName>
    <definedName name="OUTROSCRED" localSheetId="16">#REF!</definedName>
    <definedName name="OUTROSCRED" localSheetId="18">#REF!</definedName>
    <definedName name="OUTROSCRED" localSheetId="7">#REF!</definedName>
    <definedName name="OUTROSCRED" localSheetId="8">#REF!</definedName>
    <definedName name="OUTROSIMOBIL" localSheetId="0">#REF!</definedName>
    <definedName name="OUTROSIMOBIL" localSheetId="16">#REF!</definedName>
    <definedName name="OUTROSIMOBIL" localSheetId="18">#REF!</definedName>
    <definedName name="OUTROSIMOBIL" localSheetId="7">#REF!</definedName>
    <definedName name="OUTROSIMOBIL" localSheetId="8">#REF!</definedName>
    <definedName name="OUTROSLP" localSheetId="0">#REF!</definedName>
    <definedName name="OUTROSLP" localSheetId="16">#REF!</definedName>
    <definedName name="OUTROSLP" localSheetId="18">#REF!</definedName>
    <definedName name="OUTROSLP" localSheetId="7">#REF!</definedName>
    <definedName name="OUTROSLP" localSheetId="8">#REF!</definedName>
    <definedName name="OUTUBRO" localSheetId="0">[51]MAPA!#REF!</definedName>
    <definedName name="OUTUBRO" localSheetId="16">[51]MAPA!#REF!</definedName>
    <definedName name="OUTUBRO" localSheetId="18">[51]MAPA!#REF!</definedName>
    <definedName name="OUTUBRO" localSheetId="7">[51]MAPA!#REF!</definedName>
    <definedName name="OUTUBRO" localSheetId="8">[51]MAPA!#REF!</definedName>
    <definedName name="over" localSheetId="0">[67]Plan2407!#REF!</definedName>
    <definedName name="over" localSheetId="16">[67]Plan2407!#REF!</definedName>
    <definedName name="over" localSheetId="18">[67]Plan2407!#REF!</definedName>
    <definedName name="over" localSheetId="7">[67]Plan2407!#REF!</definedName>
    <definedName name="over" localSheetId="8">[67]Plan2407!#REF!</definedName>
    <definedName name="overant" localSheetId="0">[67]Plan2407!#REF!</definedName>
    <definedName name="overant" localSheetId="16">[67]Plan2407!#REF!</definedName>
    <definedName name="overant" localSheetId="18">[67]Plan2407!#REF!</definedName>
    <definedName name="overant" localSheetId="7">[67]Plan2407!#REF!</definedName>
    <definedName name="overant" localSheetId="8">[67]Plan2407!#REF!</definedName>
    <definedName name="p">[106]Links!$G$12</definedName>
    <definedName name="P.Circulante" localSheetId="0">#REF!</definedName>
    <definedName name="P.Circulante" localSheetId="16">#REF!</definedName>
    <definedName name="P.Circulante" localSheetId="18">#REF!</definedName>
    <definedName name="P.Circulante" localSheetId="7">#REF!</definedName>
    <definedName name="P.Circulante" localSheetId="8">#REF!</definedName>
    <definedName name="Pactual_Tab" localSheetId="0">#REF!</definedName>
    <definedName name="Pactual_Tab" localSheetId="16">#REF!</definedName>
    <definedName name="Pactual_Tab" localSheetId="18">#REF!</definedName>
    <definedName name="Pactual_Tab" localSheetId="7">#REF!</definedName>
    <definedName name="Pactual_Tab" localSheetId="8">#REF!</definedName>
    <definedName name="PAGE1" localSheetId="0">#REF!</definedName>
    <definedName name="PAGE1" localSheetId="16">#REF!</definedName>
    <definedName name="PAGE1" localSheetId="18">#REF!</definedName>
    <definedName name="PAGE1" localSheetId="7">#REF!</definedName>
    <definedName name="PAGE1" localSheetId="8">#REF!</definedName>
    <definedName name="Paper" localSheetId="0">#REF!</definedName>
    <definedName name="Paper" localSheetId="16">#REF!</definedName>
    <definedName name="Paper" localSheetId="18">#REF!</definedName>
    <definedName name="Paper" localSheetId="7">#REF!</definedName>
    <definedName name="Paper" localSheetId="8">#REF!</definedName>
    <definedName name="PARC." localSheetId="0">#REF!</definedName>
    <definedName name="PARC." localSheetId="16">#REF!</definedName>
    <definedName name="PARC." localSheetId="18">#REF!</definedName>
    <definedName name="PARC." localSheetId="7">#REF!</definedName>
    <definedName name="PARC." localSheetId="8">#REF!</definedName>
    <definedName name="parcelamento" localSheetId="0">#REF!</definedName>
    <definedName name="parcelamento" localSheetId="16">#REF!</definedName>
    <definedName name="parcelamento" localSheetId="18">#REF!</definedName>
    <definedName name="parcelamento" localSheetId="7">#REF!</definedName>
    <definedName name="parcelamento" localSheetId="8">#REF!</definedName>
    <definedName name="PARDO" localSheetId="0">#REF!</definedName>
    <definedName name="PARDO" localSheetId="16">#REF!</definedName>
    <definedName name="PARDO" localSheetId="18">#REF!</definedName>
    <definedName name="PARDO" localSheetId="7">#REF!</definedName>
    <definedName name="PARDO" localSheetId="8">#REF!</definedName>
    <definedName name="Parte1a." localSheetId="4" hidden="1">{"PARTE1",#N/A,FALSE,"Plan1"}</definedName>
    <definedName name="Parte1a." localSheetId="6" hidden="1">{"PARTE1",#N/A,FALSE,"Plan1"}</definedName>
    <definedName name="Parte1a." hidden="1">{"PARTE1",#N/A,FALSE,"Plan1"}</definedName>
    <definedName name="Parte2" localSheetId="4" hidden="1">{"PARTE1",#N/A,FALSE,"Plan1"}</definedName>
    <definedName name="Parte2" localSheetId="6" hidden="1">{"PARTE1",#N/A,FALSE,"Plan1"}</definedName>
    <definedName name="Parte2" hidden="1">{"PARTE1",#N/A,FALSE,"Plan1"}</definedName>
    <definedName name="Partes_Desagregadas" localSheetId="0">#REF!</definedName>
    <definedName name="Partes_Desagregadas" localSheetId="16">#REF!</definedName>
    <definedName name="Partes_Desagregadas" localSheetId="18">#REF!</definedName>
    <definedName name="Partes_Desagregadas" localSheetId="7">#REF!</definedName>
    <definedName name="Partes_Desagregadas" localSheetId="8">#REF!</definedName>
    <definedName name="partesrelacionadas" localSheetId="0">'[74]Movimentação Imobilizado'!#REF!</definedName>
    <definedName name="partesrelacionadas" localSheetId="16">'[74]Movimentação Imobilizado'!#REF!</definedName>
    <definedName name="partesrelacionadas" localSheetId="18">'[74]Movimentação Imobilizado'!#REF!</definedName>
    <definedName name="partesrelacionadas" localSheetId="7">'[74]Movimentação Imobilizado'!#REF!</definedName>
    <definedName name="partesrelacionadas" localSheetId="8">'[74]Movimentação Imobilizado'!#REF!</definedName>
    <definedName name="PASSIVO" localSheetId="0">#REF!</definedName>
    <definedName name="PASSIVO" localSheetId="16">#REF!</definedName>
    <definedName name="PASSIVO" localSheetId="18">#REF!</definedName>
    <definedName name="PASSIVO" localSheetId="7">#REF!</definedName>
    <definedName name="PASSIVO" localSheetId="8">#REF!</definedName>
    <definedName name="pcirc" localSheetId="0">#REF!</definedName>
    <definedName name="pcirc" localSheetId="16">#REF!</definedName>
    <definedName name="pcirc" localSheetId="18">#REF!</definedName>
    <definedName name="pcirc" localSheetId="7">#REF!</definedName>
    <definedName name="pcirc" localSheetId="8">#REF!</definedName>
    <definedName name="PDD" localSheetId="0">#REF!</definedName>
    <definedName name="PDD" localSheetId="16">#REF!</definedName>
    <definedName name="PDD" localSheetId="18">#REF!</definedName>
    <definedName name="PDD" localSheetId="7">#REF!</definedName>
    <definedName name="PDD" localSheetId="8">#REF!</definedName>
    <definedName name="pelp" localSheetId="0">#REF!</definedName>
    <definedName name="pelp" localSheetId="16">#REF!</definedName>
    <definedName name="pelp" localSheetId="18">#REF!</definedName>
    <definedName name="pelp" localSheetId="7">#REF!</definedName>
    <definedName name="pelp" localSheetId="8">#REF!</definedName>
    <definedName name="PER" localSheetId="0">#REF!</definedName>
    <definedName name="PER" localSheetId="16">#REF!</definedName>
    <definedName name="PER" localSheetId="18">#REF!</definedName>
    <definedName name="PER" localSheetId="7">#REF!</definedName>
    <definedName name="PER" localSheetId="8">#REF!</definedName>
    <definedName name="PER.00.0000">"Setembro/2001"</definedName>
    <definedName name="PER.00.A100">"Setembro/2000"</definedName>
    <definedName name="PERC_CDI" localSheetId="0">#REF!</definedName>
    <definedName name="PERC_CDI" localSheetId="16">#REF!</definedName>
    <definedName name="PERC_CDI" localSheetId="18">#REF!</definedName>
    <definedName name="PERC_CDI" localSheetId="7">#REF!</definedName>
    <definedName name="PERC_CDI" localSheetId="8">#REF!</definedName>
    <definedName name="Percent_Threshold">'[108]TBB - GERAL'!$A$2</definedName>
    <definedName name="PERFURAR" localSheetId="0">#REF!</definedName>
    <definedName name="PERFURAR" localSheetId="16">#REF!</definedName>
    <definedName name="PERFURAR" localSheetId="18">#REF!</definedName>
    <definedName name="PERFURAR" localSheetId="7">#REF!</definedName>
    <definedName name="PERFURAR" localSheetId="8">#REF!</definedName>
    <definedName name="PERIODO">#N/A</definedName>
    <definedName name="Período" localSheetId="0">#REF!</definedName>
    <definedName name="Período" localSheetId="16">#REF!</definedName>
    <definedName name="Período" localSheetId="18">#REF!</definedName>
    <definedName name="Período" localSheetId="7">#REF!</definedName>
    <definedName name="Período" localSheetId="8">#REF!</definedName>
    <definedName name="PETES" localSheetId="0">#REF!</definedName>
    <definedName name="PETES" localSheetId="16">#REF!</definedName>
    <definedName name="PETES" localSheetId="18">#REF!</definedName>
    <definedName name="PETES" localSheetId="7">#REF!</definedName>
    <definedName name="PETES" localSheetId="8">#REF!</definedName>
    <definedName name="PI_PF" localSheetId="0">#REF!</definedName>
    <definedName name="PI_PF" localSheetId="16">#REF!</definedName>
    <definedName name="PI_PF" localSheetId="18">#REF!</definedName>
    <definedName name="PI_PF" localSheetId="7">#REF!</definedName>
    <definedName name="PI_PF" localSheetId="8">#REF!</definedName>
    <definedName name="PI_PP" localSheetId="0">#REF!</definedName>
    <definedName name="PI_PP" localSheetId="16">#REF!</definedName>
    <definedName name="PI_PP" localSheetId="18">#REF!</definedName>
    <definedName name="PI_PP" localSheetId="7">#REF!</definedName>
    <definedName name="PI_PP" localSheetId="8">#REF!</definedName>
    <definedName name="PIS" localSheetId="0">#REF!</definedName>
    <definedName name="PIS" localSheetId="16">#REF!</definedName>
    <definedName name="PIS" localSheetId="18">#REF!</definedName>
    <definedName name="PIS" localSheetId="7">#REF!</definedName>
    <definedName name="PIS" localSheetId="8">#REF!</definedName>
    <definedName name="PIS.Cofins" localSheetId="0">#REF!</definedName>
    <definedName name="PIS.Cofins" localSheetId="16">#REF!</definedName>
    <definedName name="PIS.Cofins" localSheetId="18">#REF!</definedName>
    <definedName name="PIS.Cofins" localSheetId="7">#REF!</definedName>
    <definedName name="PIS.Cofins" localSheetId="8">#REF!</definedName>
    <definedName name="pj" localSheetId="0">'[109]DR 06-2002'!#REF!</definedName>
    <definedName name="pj" localSheetId="16">'[109]DR 06-2002'!#REF!</definedName>
    <definedName name="pj" localSheetId="18">'[109]DR 06-2002'!#REF!</definedName>
    <definedName name="pj" localSheetId="7">'[109]DR 06-2002'!#REF!</definedName>
    <definedName name="pj" localSheetId="8">'[109]DR 06-2002'!#REF!</definedName>
    <definedName name="PL" localSheetId="0">#REF!</definedName>
    <definedName name="PL" localSheetId="16">#REF!</definedName>
    <definedName name="PL" localSheetId="18">#REF!</definedName>
    <definedName name="PL" localSheetId="7">#REF!</definedName>
    <definedName name="PL" localSheetId="8">#REF!</definedName>
    <definedName name="PL_Dollar_Threshold" localSheetId="0">#REF!</definedName>
    <definedName name="PL_Dollar_Threshold" localSheetId="16">#REF!</definedName>
    <definedName name="PL_Dollar_Threshold" localSheetId="18">#REF!</definedName>
    <definedName name="PL_Dollar_Threshold" localSheetId="7">#REF!</definedName>
    <definedName name="PL_Dollar_Threshold" localSheetId="8">#REF!</definedName>
    <definedName name="PL_Percent_Threshold" localSheetId="0">#REF!</definedName>
    <definedName name="PL_Percent_Threshold" localSheetId="16">#REF!</definedName>
    <definedName name="PL_Percent_Threshold" localSheetId="18">#REF!</definedName>
    <definedName name="PL_Percent_Threshold" localSheetId="7">#REF!</definedName>
    <definedName name="PL_Percent_Threshold" localSheetId="8">#REF!</definedName>
    <definedName name="PLAN001_1" localSheetId="0">#REF!</definedName>
    <definedName name="PLAN001_1" localSheetId="16">#REF!</definedName>
    <definedName name="PLAN001_1" localSheetId="18">#REF!</definedName>
    <definedName name="PLAN001_1" localSheetId="7">#REF!</definedName>
    <definedName name="PLAN001_1" localSheetId="8">#REF!</definedName>
    <definedName name="PLAN002_2" localSheetId="0">#REF!</definedName>
    <definedName name="PLAN002_2" localSheetId="16">#REF!</definedName>
    <definedName name="PLAN002_2" localSheetId="18">#REF!</definedName>
    <definedName name="PLAN002_2" localSheetId="7">#REF!</definedName>
    <definedName name="PLAN002_2" localSheetId="8">#REF!</definedName>
    <definedName name="PLAN003_3" localSheetId="0">#REF!</definedName>
    <definedName name="PLAN003_3" localSheetId="16">#REF!</definedName>
    <definedName name="PLAN003_3" localSheetId="18">#REF!</definedName>
    <definedName name="PLAN003_3" localSheetId="7">#REF!</definedName>
    <definedName name="PLAN003_3" localSheetId="8">#REF!</definedName>
    <definedName name="PLAN004_4" localSheetId="0">#REF!</definedName>
    <definedName name="PLAN004_4" localSheetId="16">#REF!</definedName>
    <definedName name="PLAN004_4" localSheetId="18">#REF!</definedName>
    <definedName name="PLAN004_4" localSheetId="7">#REF!</definedName>
    <definedName name="PLAN004_4" localSheetId="8">#REF!</definedName>
    <definedName name="PLAN005_5" localSheetId="0">#REF!</definedName>
    <definedName name="PLAN005_5" localSheetId="16">#REF!</definedName>
    <definedName name="PLAN005_5" localSheetId="18">#REF!</definedName>
    <definedName name="PLAN005_5" localSheetId="7">#REF!</definedName>
    <definedName name="PLAN005_5" localSheetId="8">#REF!</definedName>
    <definedName name="PLAN006_6" localSheetId="0">#REF!</definedName>
    <definedName name="PLAN006_6" localSheetId="16">#REF!</definedName>
    <definedName name="PLAN006_6" localSheetId="18">#REF!</definedName>
    <definedName name="PLAN006_6" localSheetId="7">#REF!</definedName>
    <definedName name="PLAN006_6" localSheetId="8">#REF!</definedName>
    <definedName name="PLAN007_7" localSheetId="0">#REF!</definedName>
    <definedName name="PLAN007_7" localSheetId="16">#REF!</definedName>
    <definedName name="PLAN007_7" localSheetId="18">#REF!</definedName>
    <definedName name="PLAN007_7" localSheetId="7">#REF!</definedName>
    <definedName name="PLAN007_7" localSheetId="8">#REF!</definedName>
    <definedName name="PLAN008_8" localSheetId="0">#REF!</definedName>
    <definedName name="PLAN008_8" localSheetId="16">#REF!</definedName>
    <definedName name="PLAN008_8" localSheetId="18">#REF!</definedName>
    <definedName name="PLAN008_8" localSheetId="7">#REF!</definedName>
    <definedName name="PLAN008_8" localSheetId="8">#REF!</definedName>
    <definedName name="PLAN009_9" localSheetId="0">#REF!</definedName>
    <definedName name="PLAN009_9" localSheetId="16">#REF!</definedName>
    <definedName name="PLAN009_9" localSheetId="18">#REF!</definedName>
    <definedName name="PLAN009_9" localSheetId="7">#REF!</definedName>
    <definedName name="PLAN009_9" localSheetId="8">#REF!</definedName>
    <definedName name="PLAN010_10" localSheetId="0">#REF!</definedName>
    <definedName name="PLAN010_10" localSheetId="16">#REF!</definedName>
    <definedName name="PLAN010_10" localSheetId="18">#REF!</definedName>
    <definedName name="PLAN010_10" localSheetId="7">#REF!</definedName>
    <definedName name="PLAN010_10" localSheetId="8">#REF!</definedName>
    <definedName name="PLAN011_11" localSheetId="0">#REF!</definedName>
    <definedName name="PLAN011_11" localSheetId="16">#REF!</definedName>
    <definedName name="PLAN011_11" localSheetId="18">#REF!</definedName>
    <definedName name="PLAN011_11" localSheetId="7">#REF!</definedName>
    <definedName name="PLAN011_11" localSheetId="8">#REF!</definedName>
    <definedName name="PLAN012_12" localSheetId="0">#REF!</definedName>
    <definedName name="PLAN012_12" localSheetId="16">#REF!</definedName>
    <definedName name="PLAN012_12" localSheetId="18">#REF!</definedName>
    <definedName name="PLAN012_12" localSheetId="7">#REF!</definedName>
    <definedName name="PLAN012_12" localSheetId="8">#REF!</definedName>
    <definedName name="PLAN013_13" localSheetId="0">#REF!</definedName>
    <definedName name="PLAN013_13" localSheetId="16">#REF!</definedName>
    <definedName name="PLAN013_13" localSheetId="18">#REF!</definedName>
    <definedName name="PLAN013_13" localSheetId="7">#REF!</definedName>
    <definedName name="PLAN013_13" localSheetId="8">#REF!</definedName>
    <definedName name="PLAN014_14" localSheetId="0">#REF!</definedName>
    <definedName name="PLAN014_14" localSheetId="16">#REF!</definedName>
    <definedName name="PLAN014_14" localSheetId="18">#REF!</definedName>
    <definedName name="PLAN014_14" localSheetId="7">#REF!</definedName>
    <definedName name="PLAN014_14" localSheetId="8">#REF!</definedName>
    <definedName name="PLAN015_15" localSheetId="0">#REF!</definedName>
    <definedName name="PLAN015_15" localSheetId="16">#REF!</definedName>
    <definedName name="PLAN015_15" localSheetId="18">#REF!</definedName>
    <definedName name="PLAN015_15" localSheetId="7">#REF!</definedName>
    <definedName name="PLAN015_15" localSheetId="8">#REF!</definedName>
    <definedName name="PLAN016_16" localSheetId="0">#REF!</definedName>
    <definedName name="PLAN016_16" localSheetId="16">#REF!</definedName>
    <definedName name="PLAN016_16" localSheetId="18">#REF!</definedName>
    <definedName name="PLAN016_16" localSheetId="7">#REF!</definedName>
    <definedName name="PLAN016_16" localSheetId="8">#REF!</definedName>
    <definedName name="PLAN017_17" localSheetId="0">#REF!</definedName>
    <definedName name="PLAN017_17" localSheetId="16">#REF!</definedName>
    <definedName name="PLAN017_17" localSheetId="18">#REF!</definedName>
    <definedName name="PLAN017_17" localSheetId="7">#REF!</definedName>
    <definedName name="PLAN017_17" localSheetId="8">#REF!</definedName>
    <definedName name="PLAN018_18" localSheetId="0">#REF!</definedName>
    <definedName name="PLAN018_18" localSheetId="16">#REF!</definedName>
    <definedName name="PLAN018_18" localSheetId="18">#REF!</definedName>
    <definedName name="PLAN018_18" localSheetId="7">#REF!</definedName>
    <definedName name="PLAN018_18" localSheetId="8">#REF!</definedName>
    <definedName name="PLAN019_19" localSheetId="0">#REF!</definedName>
    <definedName name="PLAN019_19" localSheetId="16">#REF!</definedName>
    <definedName name="PLAN019_19" localSheetId="18">#REF!</definedName>
    <definedName name="PLAN019_19" localSheetId="7">#REF!</definedName>
    <definedName name="PLAN019_19" localSheetId="8">#REF!</definedName>
    <definedName name="PLAN020_20" localSheetId="0">#REF!</definedName>
    <definedName name="PLAN020_20" localSheetId="16">#REF!</definedName>
    <definedName name="PLAN020_20" localSheetId="18">#REF!</definedName>
    <definedName name="PLAN020_20" localSheetId="7">#REF!</definedName>
    <definedName name="PLAN020_20" localSheetId="8">#REF!</definedName>
    <definedName name="PLAN021_21" localSheetId="0">#REF!</definedName>
    <definedName name="PLAN021_21" localSheetId="16">#REF!</definedName>
    <definedName name="PLAN021_21" localSheetId="18">#REF!</definedName>
    <definedName name="PLAN021_21" localSheetId="7">#REF!</definedName>
    <definedName name="PLAN021_21" localSheetId="8">#REF!</definedName>
    <definedName name="PLAN022_22" localSheetId="0">#REF!</definedName>
    <definedName name="PLAN022_22" localSheetId="16">#REF!</definedName>
    <definedName name="PLAN022_22" localSheetId="18">#REF!</definedName>
    <definedName name="PLAN022_22" localSheetId="7">#REF!</definedName>
    <definedName name="PLAN022_22" localSheetId="8">#REF!</definedName>
    <definedName name="PLAN023_23" localSheetId="0">#REF!</definedName>
    <definedName name="PLAN023_23" localSheetId="16">#REF!</definedName>
    <definedName name="PLAN023_23" localSheetId="18">#REF!</definedName>
    <definedName name="PLAN023_23" localSheetId="7">#REF!</definedName>
    <definedName name="PLAN023_23" localSheetId="8">#REF!</definedName>
    <definedName name="PLAN024_24" localSheetId="0">#REF!</definedName>
    <definedName name="PLAN024_24" localSheetId="16">#REF!</definedName>
    <definedName name="PLAN024_24" localSheetId="18">#REF!</definedName>
    <definedName name="PLAN024_24" localSheetId="7">#REF!</definedName>
    <definedName name="PLAN024_24" localSheetId="8">#REF!</definedName>
    <definedName name="PLAN025_25" localSheetId="0">#REF!</definedName>
    <definedName name="PLAN025_25" localSheetId="16">#REF!</definedName>
    <definedName name="PLAN025_25" localSheetId="18">#REF!</definedName>
    <definedName name="PLAN025_25" localSheetId="7">#REF!</definedName>
    <definedName name="PLAN025_25" localSheetId="8">#REF!</definedName>
    <definedName name="PLAN026_26" localSheetId="0">#REF!</definedName>
    <definedName name="PLAN026_26" localSheetId="16">#REF!</definedName>
    <definedName name="PLAN026_26" localSheetId="18">#REF!</definedName>
    <definedName name="PLAN026_26" localSheetId="7">#REF!</definedName>
    <definedName name="PLAN026_26" localSheetId="8">#REF!</definedName>
    <definedName name="PLAN027_27" localSheetId="0">#REF!</definedName>
    <definedName name="PLAN027_27" localSheetId="16">#REF!</definedName>
    <definedName name="PLAN027_27" localSheetId="18">#REF!</definedName>
    <definedName name="PLAN027_27" localSheetId="7">#REF!</definedName>
    <definedName name="PLAN027_27" localSheetId="8">#REF!</definedName>
    <definedName name="PLAN028_28" localSheetId="0">#REF!</definedName>
    <definedName name="PLAN028_28" localSheetId="16">#REF!</definedName>
    <definedName name="PLAN028_28" localSheetId="18">#REF!</definedName>
    <definedName name="PLAN028_28" localSheetId="7">#REF!</definedName>
    <definedName name="PLAN028_28" localSheetId="8">#REF!</definedName>
    <definedName name="PLAN029_29" localSheetId="0">#REF!</definedName>
    <definedName name="PLAN029_29" localSheetId="16">#REF!</definedName>
    <definedName name="PLAN029_29" localSheetId="18">#REF!</definedName>
    <definedName name="PLAN029_29" localSheetId="7">#REF!</definedName>
    <definedName name="PLAN029_29" localSheetId="8">#REF!</definedName>
    <definedName name="PLAN030_30" localSheetId="0">#REF!</definedName>
    <definedName name="PLAN030_30" localSheetId="16">#REF!</definedName>
    <definedName name="PLAN030_30" localSheetId="18">#REF!</definedName>
    <definedName name="PLAN030_30" localSheetId="7">#REF!</definedName>
    <definedName name="PLAN030_30" localSheetId="8">#REF!</definedName>
    <definedName name="PLAN031_31" localSheetId="0">#REF!</definedName>
    <definedName name="PLAN031_31" localSheetId="16">#REF!</definedName>
    <definedName name="PLAN031_31" localSheetId="18">#REF!</definedName>
    <definedName name="PLAN031_31" localSheetId="7">#REF!</definedName>
    <definedName name="PLAN031_31" localSheetId="8">#REF!</definedName>
    <definedName name="PLANILHA1" localSheetId="0">#REF!</definedName>
    <definedName name="PLANILHA1" localSheetId="16">#REF!</definedName>
    <definedName name="PLANILHA1" localSheetId="18">#REF!</definedName>
    <definedName name="PLANILHA1" localSheetId="7">#REF!</definedName>
    <definedName name="PLANILHA1" localSheetId="8">#REF!</definedName>
    <definedName name="PLANILHA10" localSheetId="0">[110]HH!#REF!</definedName>
    <definedName name="PLANILHA10" localSheetId="16">[110]HH!#REF!</definedName>
    <definedName name="PLANILHA10" localSheetId="18">[110]HH!#REF!</definedName>
    <definedName name="PLANILHA10" localSheetId="7">[110]HH!#REF!</definedName>
    <definedName name="PLANILHA10" localSheetId="8">[110]HH!#REF!</definedName>
    <definedName name="PLANILHA2" localSheetId="0">#REF!</definedName>
    <definedName name="PLANILHA2" localSheetId="16">#REF!</definedName>
    <definedName name="PLANILHA2" localSheetId="18">#REF!</definedName>
    <definedName name="PLANILHA2" localSheetId="7">#REF!</definedName>
    <definedName name="PLANILHA2" localSheetId="8">#REF!</definedName>
    <definedName name="PLANILHA3" localSheetId="0">#REF!</definedName>
    <definedName name="PLANILHA3" localSheetId="16">#REF!</definedName>
    <definedName name="PLANILHA3" localSheetId="18">#REF!</definedName>
    <definedName name="PLANILHA3" localSheetId="7">#REF!</definedName>
    <definedName name="PLANILHA3" localSheetId="8">#REF!</definedName>
    <definedName name="PLANILHA4" localSheetId="0">#REF!</definedName>
    <definedName name="PLANILHA4" localSheetId="16">#REF!</definedName>
    <definedName name="PLANILHA4" localSheetId="18">#REF!</definedName>
    <definedName name="PLANILHA4" localSheetId="7">#REF!</definedName>
    <definedName name="PLANILHA4" localSheetId="8">#REF!</definedName>
    <definedName name="PLANILHA5" localSheetId="0">#REF!</definedName>
    <definedName name="PLANILHA5" localSheetId="16">#REF!</definedName>
    <definedName name="PLANILHA5" localSheetId="18">#REF!</definedName>
    <definedName name="PLANILHA5" localSheetId="7">#REF!</definedName>
    <definedName name="PLANILHA5" localSheetId="8">#REF!</definedName>
    <definedName name="PLANILHA6" localSheetId="0">#REF!</definedName>
    <definedName name="PLANILHA6" localSheetId="16">#REF!</definedName>
    <definedName name="PLANILHA6" localSheetId="18">#REF!</definedName>
    <definedName name="PLANILHA6" localSheetId="7">#REF!</definedName>
    <definedName name="PLANILHA6" localSheetId="8">#REF!</definedName>
    <definedName name="PLANILHA8" localSheetId="0">[110]HH!#REF!</definedName>
    <definedName name="PLANILHA8" localSheetId="16">[110]HH!#REF!</definedName>
    <definedName name="PLANILHA8" localSheetId="18">[110]HH!#REF!</definedName>
    <definedName name="PLANILHA8" localSheetId="7">[110]HH!#REF!</definedName>
    <definedName name="PLANILHA8" localSheetId="8">[110]HH!#REF!</definedName>
    <definedName name="PLANILHA9" localSheetId="0">[110]HH!#REF!</definedName>
    <definedName name="PLANILHA9" localSheetId="16">[110]HH!#REF!</definedName>
    <definedName name="PLANILHA9" localSheetId="18">[110]HH!#REF!</definedName>
    <definedName name="PLANILHA9" localSheetId="7">[110]HH!#REF!</definedName>
    <definedName name="PLANILHA9" localSheetId="8">[110]HH!#REF!</definedName>
    <definedName name="PLANO" localSheetId="0">#REF!</definedName>
    <definedName name="PLANO" localSheetId="16">#REF!</definedName>
    <definedName name="PLANO" localSheetId="18">#REF!</definedName>
    <definedName name="PLANO" localSheetId="7">#REF!</definedName>
    <definedName name="PLANO" localSheetId="8">#REF!</definedName>
    <definedName name="po" localSheetId="0">#REF!</definedName>
    <definedName name="po" localSheetId="16">#REF!</definedName>
    <definedName name="po" localSheetId="18">#REF!</definedName>
    <definedName name="po" localSheetId="7">#REF!</definedName>
    <definedName name="po" localSheetId="8">#REF!</definedName>
    <definedName name="poij">[28]Lead!$A$2:$IV$2</definedName>
    <definedName name="popopopopo" localSheetId="0">[30]RESULT0799!#REF!</definedName>
    <definedName name="popopopopo" localSheetId="16">[30]RESULT0799!#REF!</definedName>
    <definedName name="popopopopo" localSheetId="18">[30]RESULT0799!#REF!</definedName>
    <definedName name="popopopopo" localSheetId="7">[30]RESULT0799!#REF!</definedName>
    <definedName name="popopopopo" localSheetId="8">[30]RESULT0799!#REF!</definedName>
    <definedName name="PP_PF" localSheetId="0">#REF!</definedName>
    <definedName name="PP_PF" localSheetId="16">#REF!</definedName>
    <definedName name="PP_PF" localSheetId="18">#REF!</definedName>
    <definedName name="PP_PF" localSheetId="7">#REF!</definedName>
    <definedName name="PP_PF" localSheetId="8">#REF!</definedName>
    <definedName name="Precisão_Monetária" localSheetId="0">#REF!</definedName>
    <definedName name="Precisão_Monetária" localSheetId="16">#REF!</definedName>
    <definedName name="Precisão_Monetária" localSheetId="18">#REF!</definedName>
    <definedName name="Precisão_Monetária" localSheetId="7">#REF!</definedName>
    <definedName name="Precisão_Monetária" localSheetId="8">#REF!</definedName>
    <definedName name="precos" localSheetId="0">[111]Registro!#REF!</definedName>
    <definedName name="precos" localSheetId="16">[111]Registro!#REF!</definedName>
    <definedName name="precos" localSheetId="18">[111]Registro!#REF!</definedName>
    <definedName name="precos" localSheetId="7">[111]Registro!#REF!</definedName>
    <definedName name="precos" localSheetId="8">[111]Registro!#REF!</definedName>
    <definedName name="PREJUIZO" localSheetId="0">'[112]DR 04-2001'!#REF!</definedName>
    <definedName name="PREJUIZO" localSheetId="16">'[112]DR 04-2001'!#REF!</definedName>
    <definedName name="PREJUIZO" localSheetId="18">'[112]DR 04-2001'!#REF!</definedName>
    <definedName name="PREJUIZO" localSheetId="7">'[112]DR 04-2001'!#REF!</definedName>
    <definedName name="PREJUIZO" localSheetId="8">'[112]DR 04-2001'!#REF!</definedName>
    <definedName name="PREMIO_TOTAL_UF_SINTETICO" localSheetId="0">#REF!</definedName>
    <definedName name="PREMIO_TOTAL_UF_SINTETICO" localSheetId="16">#REF!</definedName>
    <definedName name="PREMIO_TOTAL_UF_SINTETICO" localSheetId="18">#REF!</definedName>
    <definedName name="PREMIO_TOTAL_UF_SINTETICO" localSheetId="7">#REF!</definedName>
    <definedName name="PREMIO_TOTAL_UF_SINTETICO" localSheetId="8">#REF!</definedName>
    <definedName name="Premios">'[113]Ind Bancos'!$B$33:$G$50</definedName>
    <definedName name="pressões" localSheetId="0">#REF!</definedName>
    <definedName name="pressões" localSheetId="16">#REF!</definedName>
    <definedName name="pressões" localSheetId="18">#REF!</definedName>
    <definedName name="pressões" localSheetId="7">#REF!</definedName>
    <definedName name="pressões" localSheetId="8">#REF!</definedName>
    <definedName name="prev100" localSheetId="0">[114]Macro1!#REF!</definedName>
    <definedName name="prev100" localSheetId="16">[114]Macro1!#REF!</definedName>
    <definedName name="prev100" localSheetId="18">[114]Macro1!#REF!</definedName>
    <definedName name="prev100" localSheetId="7">[114]Macro1!#REF!</definedName>
    <definedName name="prev100" localSheetId="8">[114]Macro1!#REF!</definedName>
    <definedName name="prev11" localSheetId="0">[101]Macro1!#REF!</definedName>
    <definedName name="prev11" localSheetId="16">[101]Macro1!#REF!</definedName>
    <definedName name="prev11" localSheetId="18">[101]Macro1!#REF!</definedName>
    <definedName name="prev11" localSheetId="7">[101]Macro1!#REF!</definedName>
    <definedName name="prev11" localSheetId="8">[101]Macro1!#REF!</definedName>
    <definedName name="prev12" localSheetId="0">[101]Macro1!#REF!</definedName>
    <definedName name="prev12" localSheetId="16">[101]Macro1!#REF!</definedName>
    <definedName name="prev12" localSheetId="18">[101]Macro1!#REF!</definedName>
    <definedName name="prev12" localSheetId="7">[101]Macro1!#REF!</definedName>
    <definedName name="prev12" localSheetId="8">[101]Macro1!#REF!</definedName>
    <definedName name="prev13" localSheetId="0">[101]Macro1!#REF!</definedName>
    <definedName name="prev13" localSheetId="16">[101]Macro1!#REF!</definedName>
    <definedName name="prev13" localSheetId="18">[101]Macro1!#REF!</definedName>
    <definedName name="prev13" localSheetId="7">[101]Macro1!#REF!</definedName>
    <definedName name="prev13" localSheetId="8">[101]Macro1!#REF!</definedName>
    <definedName name="prev14" localSheetId="0">[101]Macro1!#REF!</definedName>
    <definedName name="prev14" localSheetId="16">[101]Macro1!#REF!</definedName>
    <definedName name="prev14" localSheetId="18">[101]Macro1!#REF!</definedName>
    <definedName name="prev14" localSheetId="7">[101]Macro1!#REF!</definedName>
    <definedName name="prev14" localSheetId="8">[101]Macro1!#REF!</definedName>
    <definedName name="prev15" localSheetId="0">[101]Macro1!#REF!</definedName>
    <definedName name="prev15" localSheetId="16">[101]Macro1!#REF!</definedName>
    <definedName name="prev15" localSheetId="18">[101]Macro1!#REF!</definedName>
    <definedName name="prev15" localSheetId="7">[101]Macro1!#REF!</definedName>
    <definedName name="prev15" localSheetId="8">[101]Macro1!#REF!</definedName>
    <definedName name="prev16" localSheetId="0">[101]Macro1!#REF!</definedName>
    <definedName name="prev16" localSheetId="16">[101]Macro1!#REF!</definedName>
    <definedName name="prev16" localSheetId="18">[101]Macro1!#REF!</definedName>
    <definedName name="prev16" localSheetId="7">[101]Macro1!#REF!</definedName>
    <definedName name="prev16" localSheetId="8">[101]Macro1!#REF!</definedName>
    <definedName name="prev17" localSheetId="0">[101]Macro1!#REF!</definedName>
    <definedName name="prev17" localSheetId="16">[101]Macro1!#REF!</definedName>
    <definedName name="prev17" localSheetId="18">[101]Macro1!#REF!</definedName>
    <definedName name="prev17" localSheetId="7">[101]Macro1!#REF!</definedName>
    <definedName name="prev17" localSheetId="8">[101]Macro1!#REF!</definedName>
    <definedName name="prev18" localSheetId="0">#REF!</definedName>
    <definedName name="prev18" localSheetId="16">#REF!</definedName>
    <definedName name="prev18" localSheetId="18">#REF!</definedName>
    <definedName name="prev18" localSheetId="7">#REF!</definedName>
    <definedName name="prev18" localSheetId="8">#REF!</definedName>
    <definedName name="prev19" localSheetId="0">[101]Macro1!#REF!</definedName>
    <definedName name="prev19" localSheetId="16">[101]Macro1!#REF!</definedName>
    <definedName name="prev19" localSheetId="18">[101]Macro1!#REF!</definedName>
    <definedName name="prev19" localSheetId="7">[101]Macro1!#REF!</definedName>
    <definedName name="prev19" localSheetId="8">[101]Macro1!#REF!</definedName>
    <definedName name="PREV2" localSheetId="0">[101]Macro1!#REF!</definedName>
    <definedName name="PREV2" localSheetId="16">[101]Macro1!#REF!</definedName>
    <definedName name="PREV2" localSheetId="18">[101]Macro1!#REF!</definedName>
    <definedName name="PREV2" localSheetId="7">[101]Macro1!#REF!</definedName>
    <definedName name="PREV2" localSheetId="8">[101]Macro1!#REF!</definedName>
    <definedName name="prev20" localSheetId="0">[101]Macro1!#REF!</definedName>
    <definedName name="prev20" localSheetId="16">[101]Macro1!#REF!</definedName>
    <definedName name="prev20" localSheetId="18">[101]Macro1!#REF!</definedName>
    <definedName name="prev20" localSheetId="7">[101]Macro1!#REF!</definedName>
    <definedName name="prev20" localSheetId="8">[101]Macro1!#REF!</definedName>
    <definedName name="prev21" localSheetId="0">[101]Macro1!#REF!</definedName>
    <definedName name="prev21" localSheetId="16">[101]Macro1!#REF!</definedName>
    <definedName name="prev21" localSheetId="18">[101]Macro1!#REF!</definedName>
    <definedName name="prev21" localSheetId="7">[101]Macro1!#REF!</definedName>
    <definedName name="prev21" localSheetId="8">[101]Macro1!#REF!</definedName>
    <definedName name="prev22" localSheetId="0">[101]Macro1!#REF!</definedName>
    <definedName name="prev22" localSheetId="16">[101]Macro1!#REF!</definedName>
    <definedName name="prev22" localSheetId="18">[101]Macro1!#REF!</definedName>
    <definedName name="prev22" localSheetId="7">[101]Macro1!#REF!</definedName>
    <definedName name="prev22" localSheetId="8">[101]Macro1!#REF!</definedName>
    <definedName name="prev23" localSheetId="0">[101]Macro1!#REF!</definedName>
    <definedName name="prev23" localSheetId="16">[101]Macro1!#REF!</definedName>
    <definedName name="prev23" localSheetId="18">[101]Macro1!#REF!</definedName>
    <definedName name="prev23" localSheetId="7">[101]Macro1!#REF!</definedName>
    <definedName name="prev23" localSheetId="8">[101]Macro1!#REF!</definedName>
    <definedName name="prev24" localSheetId="0">[101]Macro1!#REF!</definedName>
    <definedName name="prev24" localSheetId="16">[101]Macro1!#REF!</definedName>
    <definedName name="prev24" localSheetId="18">[101]Macro1!#REF!</definedName>
    <definedName name="prev24" localSheetId="7">[101]Macro1!#REF!</definedName>
    <definedName name="prev24" localSheetId="8">[101]Macro1!#REF!</definedName>
    <definedName name="prev25" localSheetId="0">[101]Macro1!#REF!</definedName>
    <definedName name="prev25" localSheetId="16">[101]Macro1!#REF!</definedName>
    <definedName name="prev25" localSheetId="18">[101]Macro1!#REF!</definedName>
    <definedName name="prev25" localSheetId="7">[101]Macro1!#REF!</definedName>
    <definedName name="prev25" localSheetId="8">[101]Macro1!#REF!</definedName>
    <definedName name="prev26" localSheetId="0">[101]Macro1!#REF!</definedName>
    <definedName name="prev26" localSheetId="16">[101]Macro1!#REF!</definedName>
    <definedName name="prev26" localSheetId="18">[101]Macro1!#REF!</definedName>
    <definedName name="prev26" localSheetId="7">[101]Macro1!#REF!</definedName>
    <definedName name="prev26" localSheetId="8">[101]Macro1!#REF!</definedName>
    <definedName name="prev27" localSheetId="0">[101]Macro1!#REF!</definedName>
    <definedName name="prev27" localSheetId="16">[101]Macro1!#REF!</definedName>
    <definedName name="prev27" localSheetId="18">[101]Macro1!#REF!</definedName>
    <definedName name="prev27" localSheetId="7">[101]Macro1!#REF!</definedName>
    <definedName name="prev27" localSheetId="8">[101]Macro1!#REF!</definedName>
    <definedName name="PREV28" localSheetId="0">[101]Macro1!#REF!</definedName>
    <definedName name="PREV28" localSheetId="16">[101]Macro1!#REF!</definedName>
    <definedName name="PREV28" localSheetId="18">[101]Macro1!#REF!</definedName>
    <definedName name="PREV28" localSheetId="7">[101]Macro1!#REF!</definedName>
    <definedName name="PREV28" localSheetId="8">[101]Macro1!#REF!</definedName>
    <definedName name="PREV3" localSheetId="0">[101]Macro1!#REF!</definedName>
    <definedName name="PREV3" localSheetId="16">[101]Macro1!#REF!</definedName>
    <definedName name="PREV3" localSheetId="18">[101]Macro1!#REF!</definedName>
    <definedName name="PREV3" localSheetId="7">[101]Macro1!#REF!</definedName>
    <definedName name="PREV3" localSheetId="8">[101]Macro1!#REF!</definedName>
    <definedName name="PREV4" localSheetId="0">[101]Macro1!#REF!</definedName>
    <definedName name="PREV4" localSheetId="16">[101]Macro1!#REF!</definedName>
    <definedName name="PREV4" localSheetId="18">[101]Macro1!#REF!</definedName>
    <definedName name="PREV4" localSheetId="7">[101]Macro1!#REF!</definedName>
    <definedName name="PREV4" localSheetId="8">[101]Macro1!#REF!</definedName>
    <definedName name="PREV5" localSheetId="0">[101]Macro1!#REF!</definedName>
    <definedName name="PREV5" localSheetId="16">[101]Macro1!#REF!</definedName>
    <definedName name="PREV5" localSheetId="18">[101]Macro1!#REF!</definedName>
    <definedName name="PREV5" localSheetId="7">[101]Macro1!#REF!</definedName>
    <definedName name="PREV5" localSheetId="8">[101]Macro1!#REF!</definedName>
    <definedName name="PREV6" localSheetId="0">[101]Macro1!#REF!</definedName>
    <definedName name="PREV6" localSheetId="16">[101]Macro1!#REF!</definedName>
    <definedName name="PREV6" localSheetId="18">[101]Macro1!#REF!</definedName>
    <definedName name="PREV6" localSheetId="7">[101]Macro1!#REF!</definedName>
    <definedName name="PREV6" localSheetId="8">[101]Macro1!#REF!</definedName>
    <definedName name="PREV7" localSheetId="0">[101]Macro1!#REF!</definedName>
    <definedName name="PREV7" localSheetId="16">[101]Macro1!#REF!</definedName>
    <definedName name="PREV7" localSheetId="18">[101]Macro1!#REF!</definedName>
    <definedName name="PREV7" localSheetId="7">[101]Macro1!#REF!</definedName>
    <definedName name="PREV7" localSheetId="8">[101]Macro1!#REF!</definedName>
    <definedName name="prev8" localSheetId="0">[101]Macro1!#REF!</definedName>
    <definedName name="prev8" localSheetId="16">[101]Macro1!#REF!</definedName>
    <definedName name="prev8" localSheetId="18">[101]Macro1!#REF!</definedName>
    <definedName name="prev8" localSheetId="7">[101]Macro1!#REF!</definedName>
    <definedName name="prev8" localSheetId="8">[101]Macro1!#REF!</definedName>
    <definedName name="prev9" localSheetId="0">[101]Macro1!#REF!</definedName>
    <definedName name="prev9" localSheetId="16">[101]Macro1!#REF!</definedName>
    <definedName name="prev9" localSheetId="18">[101]Macro1!#REF!</definedName>
    <definedName name="prev9" localSheetId="7">[101]Macro1!#REF!</definedName>
    <definedName name="prev9" localSheetId="8">[101]Macro1!#REF!</definedName>
    <definedName name="PRIENC98" localSheetId="0">[39]ServDiv!#REF!</definedName>
    <definedName name="PRIENC98" localSheetId="16">[39]ServDiv!#REF!</definedName>
    <definedName name="PRIENC98" localSheetId="18">[39]ServDiv!#REF!</definedName>
    <definedName name="PRIENC98" localSheetId="7">[39]ServDiv!#REF!</definedName>
    <definedName name="PRIENC98" localSheetId="8">[39]ServDiv!#REF!</definedName>
    <definedName name="prim_desemb" localSheetId="0">#REF!</definedName>
    <definedName name="prim_desemb" localSheetId="16">#REF!</definedName>
    <definedName name="prim_desemb" localSheetId="18">#REF!</definedName>
    <definedName name="prim_desemb" localSheetId="7">#REF!</definedName>
    <definedName name="prim_desemb" localSheetId="8">#REF!</definedName>
    <definedName name="prim_dezemb" localSheetId="0">#REF!</definedName>
    <definedName name="prim_dezemb" localSheetId="16">#REF!</definedName>
    <definedName name="prim_dezemb" localSheetId="18">#REF!</definedName>
    <definedName name="prim_dezemb" localSheetId="7">#REF!</definedName>
    <definedName name="prim_dezemb" localSheetId="8">#REF!</definedName>
    <definedName name="PrimCoup_table">[88]COUPOM!$AN$27:$AW$1000</definedName>
    <definedName name="Primeira" localSheetId="0">#REF!</definedName>
    <definedName name="Primeira" localSheetId="16">#REF!</definedName>
    <definedName name="Primeira" localSheetId="18">#REF!</definedName>
    <definedName name="Primeira" localSheetId="7">#REF!</definedName>
    <definedName name="Primeira" localSheetId="8">#REF!</definedName>
    <definedName name="principal" localSheetId="0">#REF!</definedName>
    <definedName name="principal" localSheetId="16">#REF!</definedName>
    <definedName name="principal" localSheetId="18">#REF!</definedName>
    <definedName name="principal" localSheetId="7">#REF!</definedName>
    <definedName name="principal" localSheetId="8">#REF!</definedName>
    <definedName name="PRINCIPAL98" localSheetId="0">[39]ServDiv!#REF!</definedName>
    <definedName name="PRINCIPAL98" localSheetId="16">[39]ServDiv!#REF!</definedName>
    <definedName name="PRINCIPAL98" localSheetId="18">[39]ServDiv!#REF!</definedName>
    <definedName name="PRINCIPAL98" localSheetId="7">[39]ServDiv!#REF!</definedName>
    <definedName name="PRINCIPAL98" localSheetId="8">[39]ServDiv!#REF!</definedName>
    <definedName name="PRINCIPAL99" localSheetId="0">[39]ServDiv!#REF!</definedName>
    <definedName name="PRINCIPAL99" localSheetId="16">[39]ServDiv!#REF!</definedName>
    <definedName name="PRINCIPAL99" localSheetId="18">[39]ServDiv!#REF!</definedName>
    <definedName name="PRINCIPAL99" localSheetId="7">[39]ServDiv!#REF!</definedName>
    <definedName name="PRINCIPAL99" localSheetId="8">[39]ServDiv!#REF!</definedName>
    <definedName name="PRINENC99" localSheetId="0">[39]ServDiv!#REF!</definedName>
    <definedName name="PRINENC99" localSheetId="16">[39]ServDiv!#REF!</definedName>
    <definedName name="PRINENC99" localSheetId="18">[39]ServDiv!#REF!</definedName>
    <definedName name="PRINENC99" localSheetId="7">[39]ServDiv!#REF!</definedName>
    <definedName name="PRINENC99" localSheetId="8">[39]ServDiv!#REF!</definedName>
    <definedName name="PRINT_AR01" localSheetId="0">#REF!</definedName>
    <definedName name="PRINT_AR01" localSheetId="16">#REF!</definedName>
    <definedName name="PRINT_AR01" localSheetId="18">#REF!</definedName>
    <definedName name="PRINT_AR01" localSheetId="7">#REF!</definedName>
    <definedName name="PRINT_AR01" localSheetId="8">#REF!</definedName>
    <definedName name="PRINT_AR03" localSheetId="0">#REF!</definedName>
    <definedName name="PRINT_AR03" localSheetId="16">#REF!</definedName>
    <definedName name="PRINT_AR03" localSheetId="18">#REF!</definedName>
    <definedName name="PRINT_AR03" localSheetId="7">#REF!</definedName>
    <definedName name="PRINT_AR03" localSheetId="8">#REF!</definedName>
    <definedName name="PRINT_AR04" localSheetId="0">#REF!</definedName>
    <definedName name="PRINT_AR04" localSheetId="16">#REF!</definedName>
    <definedName name="PRINT_AR04" localSheetId="18">#REF!</definedName>
    <definedName name="PRINT_AR04" localSheetId="7">#REF!</definedName>
    <definedName name="PRINT_AR04" localSheetId="8">#REF!</definedName>
    <definedName name="PRINT_AR05" localSheetId="0">#REF!</definedName>
    <definedName name="PRINT_AR05" localSheetId="16">#REF!</definedName>
    <definedName name="PRINT_AR05" localSheetId="18">#REF!</definedName>
    <definedName name="PRINT_AR05" localSheetId="7">#REF!</definedName>
    <definedName name="PRINT_AR05" localSheetId="8">#REF!</definedName>
    <definedName name="PRINT_AR06" localSheetId="0">#REF!</definedName>
    <definedName name="PRINT_AR06" localSheetId="16">#REF!</definedName>
    <definedName name="PRINT_AR06" localSheetId="18">#REF!</definedName>
    <definedName name="PRINT_AR06" localSheetId="7">#REF!</definedName>
    <definedName name="PRINT_AR06" localSheetId="8">#REF!</definedName>
    <definedName name="PRINT_AR07" localSheetId="0">#REF!</definedName>
    <definedName name="PRINT_AR07" localSheetId="16">#REF!</definedName>
    <definedName name="PRINT_AR07" localSheetId="18">#REF!</definedName>
    <definedName name="PRINT_AR07" localSheetId="7">#REF!</definedName>
    <definedName name="PRINT_AR07" localSheetId="8">#REF!</definedName>
    <definedName name="PRINT_AR08" localSheetId="0">#REF!</definedName>
    <definedName name="PRINT_AR08" localSheetId="16">#REF!</definedName>
    <definedName name="PRINT_AR08" localSheetId="18">#REF!</definedName>
    <definedName name="PRINT_AR08" localSheetId="7">#REF!</definedName>
    <definedName name="PRINT_AR08" localSheetId="8">#REF!</definedName>
    <definedName name="PRINT_AR09" localSheetId="0">#REF!</definedName>
    <definedName name="PRINT_AR09" localSheetId="16">#REF!</definedName>
    <definedName name="PRINT_AR09" localSheetId="18">#REF!</definedName>
    <definedName name="PRINT_AR09" localSheetId="7">#REF!</definedName>
    <definedName name="PRINT_AR09" localSheetId="8">#REF!</definedName>
    <definedName name="PRINT_AR10" localSheetId="0">#REF!</definedName>
    <definedName name="PRINT_AR10" localSheetId="16">#REF!</definedName>
    <definedName name="PRINT_AR10" localSheetId="18">#REF!</definedName>
    <definedName name="PRINT_AR10" localSheetId="7">#REF!</definedName>
    <definedName name="PRINT_AR10" localSheetId="8">#REF!</definedName>
    <definedName name="PRINT_AR11" localSheetId="0">#REF!</definedName>
    <definedName name="PRINT_AR11" localSheetId="16">#REF!</definedName>
    <definedName name="PRINT_AR11" localSheetId="18">#REF!</definedName>
    <definedName name="PRINT_AR11" localSheetId="7">#REF!</definedName>
    <definedName name="PRINT_AR11" localSheetId="8">#REF!</definedName>
    <definedName name="PRINT_AR14" localSheetId="0">#REF!</definedName>
    <definedName name="PRINT_AR14" localSheetId="16">#REF!</definedName>
    <definedName name="PRINT_AR14" localSheetId="18">#REF!</definedName>
    <definedName name="PRINT_AR14" localSheetId="7">#REF!</definedName>
    <definedName name="PRINT_AR14" localSheetId="8">#REF!</definedName>
    <definedName name="Print_Area_MI" localSheetId="0">#REF!</definedName>
    <definedName name="Print_Area_MI" localSheetId="16">#REF!</definedName>
    <definedName name="Print_Area_MI" localSheetId="18">#REF!</definedName>
    <definedName name="Print_Area_MI" localSheetId="7">#REF!</definedName>
    <definedName name="Print_Area_MI" localSheetId="8">#REF!</definedName>
    <definedName name="Print_Area1" localSheetId="0">#REF!</definedName>
    <definedName name="Print_Area1" localSheetId="16">#REF!</definedName>
    <definedName name="Print_Area1" localSheetId="18">#REF!</definedName>
    <definedName name="Print_Area1" localSheetId="7">#REF!</definedName>
    <definedName name="Print_Area1" localSheetId="8">#REF!</definedName>
    <definedName name="PRINT_TITL01" localSheetId="0">#REF!</definedName>
    <definedName name="PRINT_TITL01" localSheetId="16">#REF!</definedName>
    <definedName name="PRINT_TITL01" localSheetId="18">#REF!</definedName>
    <definedName name="PRINT_TITL01" localSheetId="7">#REF!</definedName>
    <definedName name="PRINT_TITL01" localSheetId="8">#REF!</definedName>
    <definedName name="Print_Titles_MI" localSheetId="0">'[115]FINANCIAMENTO COFACE SUDAMERIS'!#REF!</definedName>
    <definedName name="Print_Titles_MI" localSheetId="16">'[115]FINANCIAMENTO COFACE SUDAMERIS'!#REF!</definedName>
    <definedName name="Print_Titles_MI" localSheetId="18">'[115]FINANCIAMENTO COFACE SUDAMERIS'!#REF!</definedName>
    <definedName name="Print_Titles_MI" localSheetId="7">'[115]FINANCIAMENTO COFACE SUDAMERIS'!#REF!</definedName>
    <definedName name="Print_Titles_MI" localSheetId="8">'[115]FINANCIAMENTO COFACE SUDAMERIS'!#REF!</definedName>
    <definedName name="Prior_or_Last">[105]Resumo!$O$2</definedName>
    <definedName name="PROC.CIVIL" localSheetId="0">#REF!</definedName>
    <definedName name="PROC.CIVIL" localSheetId="16">#REF!</definedName>
    <definedName name="PROC.CIVIL" localSheetId="18">#REF!</definedName>
    <definedName name="PROC.CIVIL" localSheetId="7">#REF!</definedName>
    <definedName name="PROC.CIVIL" localSheetId="8">#REF!</definedName>
    <definedName name="Proc.trabalhistas" localSheetId="0">#REF!</definedName>
    <definedName name="Proc.trabalhistas" localSheetId="16">#REF!</definedName>
    <definedName name="Proc.trabalhistas" localSheetId="18">#REF!</definedName>
    <definedName name="Proc.trabalhistas" localSheetId="7">#REF!</definedName>
    <definedName name="Proc.trabalhistas" localSheetId="8">#REF!</definedName>
    <definedName name="PRODUCAO" localSheetId="0">'[3]outros indicadores'!#REF!</definedName>
    <definedName name="PRODUCAO" localSheetId="16">'[3]outros indicadores'!#REF!</definedName>
    <definedName name="PRODUCAO" localSheetId="18">'[3]outros indicadores'!#REF!</definedName>
    <definedName name="PRODUCAO" localSheetId="7">'[3]outros indicadores'!#REF!</definedName>
    <definedName name="PRODUCAO" localSheetId="8">'[3]outros indicadores'!#REF!</definedName>
    <definedName name="produto" localSheetId="0">#REF!</definedName>
    <definedName name="produto" localSheetId="16">#REF!</definedName>
    <definedName name="produto" localSheetId="18">#REF!</definedName>
    <definedName name="produto" localSheetId="7">#REF!</definedName>
    <definedName name="produto" localSheetId="8">#REF!</definedName>
    <definedName name="Profit_and_Loss" localSheetId="0">'[52]Canbras TVA'!#REF!</definedName>
    <definedName name="Profit_and_Loss" localSheetId="16">'[52]Canbras TVA'!#REF!</definedName>
    <definedName name="Profit_and_Loss" localSheetId="18">'[52]Canbras TVA'!#REF!</definedName>
    <definedName name="Profit_and_Loss" localSheetId="7">'[52]Canbras TVA'!#REF!</definedName>
    <definedName name="Profit_and_Loss" localSheetId="8">'[52]Canbras TVA'!#REF!</definedName>
    <definedName name="Profitmonth" localSheetId="18">'14. Luizacred - Carteira Atraso'!Profitmonth</definedName>
    <definedName name="proll" localSheetId="0">#REF!</definedName>
    <definedName name="proll" localSheetId="16">#REF!</definedName>
    <definedName name="proll" localSheetId="18">#REF!</definedName>
    <definedName name="proll" localSheetId="7">#REF!</definedName>
    <definedName name="proll" localSheetId="8">#REF!</definedName>
    <definedName name="Prooftransl" localSheetId="18">'14. Luizacred - Carteira Atraso'!Prooftransl</definedName>
    <definedName name="PROV" localSheetId="0">#REF!</definedName>
    <definedName name="PROV" localSheetId="16">#REF!</definedName>
    <definedName name="PROV" localSheetId="18">#REF!</definedName>
    <definedName name="PROV" localSheetId="7">#REF!</definedName>
    <definedName name="PROV" localSheetId="8">#REF!</definedName>
    <definedName name="PROVA" localSheetId="0">#REF!</definedName>
    <definedName name="PROVA" localSheetId="16">#REF!</definedName>
    <definedName name="PROVA" localSheetId="18">#REF!</definedName>
    <definedName name="PROVA" localSheetId="7">#REF!</definedName>
    <definedName name="PROVA" localSheetId="8">#REF!</definedName>
    <definedName name="ptax_table">[56]dados!$I$5:$J$2782</definedName>
    <definedName name="PTS" localSheetId="0">#REF!</definedName>
    <definedName name="PTS" localSheetId="16">#REF!</definedName>
    <definedName name="PTS" localSheetId="18">#REF!</definedName>
    <definedName name="PTS" localSheetId="7">#REF!</definedName>
    <definedName name="PTS" localSheetId="8">#REF!</definedName>
    <definedName name="Pulp" localSheetId="0">#REF!</definedName>
    <definedName name="Pulp" localSheetId="16">#REF!</definedName>
    <definedName name="Pulp" localSheetId="18">#REF!</definedName>
    <definedName name="Pulp" localSheetId="7">#REF!</definedName>
    <definedName name="Pulp" localSheetId="8">#REF!</definedName>
    <definedName name="PY_Accounts_Receivable" localSheetId="0">#REF!</definedName>
    <definedName name="PY_Accounts_Receivable" localSheetId="16">#REF!</definedName>
    <definedName name="PY_Accounts_Receivable" localSheetId="18">#REF!</definedName>
    <definedName name="PY_Accounts_Receivable" localSheetId="7">#REF!</definedName>
    <definedName name="PY_Accounts_Receivable" localSheetId="8">#REF!</definedName>
    <definedName name="PY_Administration" localSheetId="0">#REF!</definedName>
    <definedName name="PY_Administration" localSheetId="16">#REF!</definedName>
    <definedName name="PY_Administration" localSheetId="18">#REF!</definedName>
    <definedName name="PY_Administration" localSheetId="7">#REF!</definedName>
    <definedName name="PY_Administration" localSheetId="8">#REF!</definedName>
    <definedName name="PY_Cash" localSheetId="0">#REF!</definedName>
    <definedName name="PY_Cash" localSheetId="16">#REF!</definedName>
    <definedName name="PY_Cash" localSheetId="18">#REF!</definedName>
    <definedName name="PY_Cash" localSheetId="7">#REF!</definedName>
    <definedName name="PY_Cash" localSheetId="8">#REF!</definedName>
    <definedName name="PY_Cash_Div_Dec" localSheetId="0">'[66]Income Statement'!#REF!</definedName>
    <definedName name="PY_Cash_Div_Dec" localSheetId="16">'[66]Income Statement'!#REF!</definedName>
    <definedName name="PY_Cash_Div_Dec" localSheetId="18">'[66]Income Statement'!#REF!</definedName>
    <definedName name="PY_Cash_Div_Dec" localSheetId="7">'[66]Income Statement'!#REF!</definedName>
    <definedName name="PY_Cash_Div_Dec" localSheetId="8">'[66]Income Statement'!#REF!</definedName>
    <definedName name="PY_Common_Equity" localSheetId="0">#REF!</definedName>
    <definedName name="PY_Common_Equity" localSheetId="16">#REF!</definedName>
    <definedName name="PY_Common_Equity" localSheetId="18">#REF!</definedName>
    <definedName name="PY_Common_Equity" localSheetId="7">#REF!</definedName>
    <definedName name="PY_Common_Equity" localSheetId="8">#REF!</definedName>
    <definedName name="PY_Cost_of_Sales" localSheetId="0">#REF!</definedName>
    <definedName name="PY_Cost_of_Sales" localSheetId="16">#REF!</definedName>
    <definedName name="PY_Cost_of_Sales" localSheetId="18">#REF!</definedName>
    <definedName name="PY_Cost_of_Sales" localSheetId="7">#REF!</definedName>
    <definedName name="PY_Cost_of_Sales" localSheetId="8">#REF!</definedName>
    <definedName name="PY_Current_Liabilities" localSheetId="0">#REF!</definedName>
    <definedName name="PY_Current_Liabilities" localSheetId="16">#REF!</definedName>
    <definedName name="PY_Current_Liabilities" localSheetId="18">#REF!</definedName>
    <definedName name="PY_Current_Liabilities" localSheetId="7">#REF!</definedName>
    <definedName name="PY_Current_Liabilities" localSheetId="8">#REF!</definedName>
    <definedName name="PY_Depreciation" localSheetId="0">'[66]Income Statement'!#REF!</definedName>
    <definedName name="PY_Depreciation" localSheetId="16">'[66]Income Statement'!#REF!</definedName>
    <definedName name="PY_Depreciation" localSheetId="18">'[66]Income Statement'!#REF!</definedName>
    <definedName name="PY_Depreciation" localSheetId="7">'[66]Income Statement'!#REF!</definedName>
    <definedName name="PY_Depreciation" localSheetId="8">'[66]Income Statement'!#REF!</definedName>
    <definedName name="PY_Gross_Profit" localSheetId="0">#REF!</definedName>
    <definedName name="PY_Gross_Profit" localSheetId="16">#REF!</definedName>
    <definedName name="PY_Gross_Profit" localSheetId="18">#REF!</definedName>
    <definedName name="PY_Gross_Profit" localSheetId="7">#REF!</definedName>
    <definedName name="PY_Gross_Profit" localSheetId="8">#REF!</definedName>
    <definedName name="PY_Inc_Bef_Tax" localSheetId="0">#REF!</definedName>
    <definedName name="PY_Inc_Bef_Tax" localSheetId="16">#REF!</definedName>
    <definedName name="PY_Inc_Bef_Tax" localSheetId="18">#REF!</definedName>
    <definedName name="PY_Inc_Bef_Tax" localSheetId="7">#REF!</definedName>
    <definedName name="PY_Inc_Bef_Tax" localSheetId="8">#REF!</definedName>
    <definedName name="PY_Intangible_Assets" localSheetId="0">#REF!</definedName>
    <definedName name="PY_Intangible_Assets" localSheetId="16">#REF!</definedName>
    <definedName name="PY_Intangible_Assets" localSheetId="18">#REF!</definedName>
    <definedName name="PY_Intangible_Assets" localSheetId="7">#REF!</definedName>
    <definedName name="PY_Intangible_Assets" localSheetId="8">#REF!</definedName>
    <definedName name="PY_Interest_Expense" localSheetId="0">#REF!</definedName>
    <definedName name="PY_Interest_Expense" localSheetId="16">#REF!</definedName>
    <definedName name="PY_Interest_Expense" localSheetId="18">#REF!</definedName>
    <definedName name="PY_Interest_Expense" localSheetId="7">#REF!</definedName>
    <definedName name="PY_Interest_Expense" localSheetId="8">#REF!</definedName>
    <definedName name="PY_Inventory" localSheetId="0">'[66]Balance Sheet'!#REF!</definedName>
    <definedName name="PY_Inventory" localSheetId="16">'[66]Balance Sheet'!#REF!</definedName>
    <definedName name="PY_Inventory" localSheetId="18">'[66]Balance Sheet'!#REF!</definedName>
    <definedName name="PY_Inventory" localSheetId="7">'[66]Balance Sheet'!#REF!</definedName>
    <definedName name="PY_Inventory" localSheetId="8">'[66]Balance Sheet'!#REF!</definedName>
    <definedName name="PY_LIABIL_EQUITY" localSheetId="0">#REF!</definedName>
    <definedName name="PY_LIABIL_EQUITY" localSheetId="16">#REF!</definedName>
    <definedName name="PY_LIABIL_EQUITY" localSheetId="18">#REF!</definedName>
    <definedName name="PY_LIABIL_EQUITY" localSheetId="7">#REF!</definedName>
    <definedName name="PY_LIABIL_EQUITY" localSheetId="8">#REF!</definedName>
    <definedName name="PY_LT_Debt" localSheetId="0">#REF!</definedName>
    <definedName name="PY_LT_Debt" localSheetId="16">#REF!</definedName>
    <definedName name="PY_LT_Debt" localSheetId="18">#REF!</definedName>
    <definedName name="PY_LT_Debt" localSheetId="7">#REF!</definedName>
    <definedName name="PY_LT_Debt" localSheetId="8">#REF!</definedName>
    <definedName name="PY_Market_Value_of_Equity" localSheetId="0">'[66]Income Statement'!#REF!</definedName>
    <definedName name="PY_Market_Value_of_Equity" localSheetId="16">'[66]Income Statement'!#REF!</definedName>
    <definedName name="PY_Market_Value_of_Equity" localSheetId="18">'[66]Income Statement'!#REF!</definedName>
    <definedName name="PY_Market_Value_of_Equity" localSheetId="7">'[66]Income Statement'!#REF!</definedName>
    <definedName name="PY_Market_Value_of_Equity" localSheetId="8">'[66]Income Statement'!#REF!</definedName>
    <definedName name="PY_Marketable_Sec" localSheetId="0">#REF!</definedName>
    <definedName name="PY_Marketable_Sec" localSheetId="16">#REF!</definedName>
    <definedName name="PY_Marketable_Sec" localSheetId="18">#REF!</definedName>
    <definedName name="PY_Marketable_Sec" localSheetId="7">#REF!</definedName>
    <definedName name="PY_Marketable_Sec" localSheetId="8">#REF!</definedName>
    <definedName name="PY_NET_PROFIT" localSheetId="0">#REF!</definedName>
    <definedName name="PY_NET_PROFIT" localSheetId="16">#REF!</definedName>
    <definedName name="PY_NET_PROFIT" localSheetId="18">#REF!</definedName>
    <definedName name="PY_NET_PROFIT" localSheetId="7">#REF!</definedName>
    <definedName name="PY_NET_PROFIT" localSheetId="8">#REF!</definedName>
    <definedName name="PY_Net_Revenue" localSheetId="0">#REF!</definedName>
    <definedName name="PY_Net_Revenue" localSheetId="16">#REF!</definedName>
    <definedName name="PY_Net_Revenue" localSheetId="18">#REF!</definedName>
    <definedName name="PY_Net_Revenue" localSheetId="7">#REF!</definedName>
    <definedName name="PY_Net_Revenue" localSheetId="8">#REF!</definedName>
    <definedName name="PY_Operating_Inc" localSheetId="0">#REF!</definedName>
    <definedName name="PY_Operating_Inc" localSheetId="16">#REF!</definedName>
    <definedName name="PY_Operating_Inc" localSheetId="18">#REF!</definedName>
    <definedName name="PY_Operating_Inc" localSheetId="7">#REF!</definedName>
    <definedName name="PY_Operating_Inc" localSheetId="8">#REF!</definedName>
    <definedName name="PY_Operating_Income" localSheetId="0">#REF!</definedName>
    <definedName name="PY_Operating_Income" localSheetId="16">#REF!</definedName>
    <definedName name="PY_Operating_Income" localSheetId="18">#REF!</definedName>
    <definedName name="PY_Operating_Income" localSheetId="7">#REF!</definedName>
    <definedName name="PY_Operating_Income" localSheetId="8">#REF!</definedName>
    <definedName name="PY_Other_Curr_Assets" localSheetId="0">'[66]Balance Sheet'!#REF!</definedName>
    <definedName name="PY_Other_Curr_Assets" localSheetId="16">'[66]Balance Sheet'!#REF!</definedName>
    <definedName name="PY_Other_Curr_Assets" localSheetId="18">'[66]Balance Sheet'!#REF!</definedName>
    <definedName name="PY_Other_Curr_Assets" localSheetId="7">'[66]Balance Sheet'!#REF!</definedName>
    <definedName name="PY_Other_Curr_Assets" localSheetId="8">'[66]Balance Sheet'!#REF!</definedName>
    <definedName name="PY_Other_Exp" localSheetId="0">#REF!</definedName>
    <definedName name="PY_Other_Exp" localSheetId="16">#REF!</definedName>
    <definedName name="PY_Other_Exp" localSheetId="18">#REF!</definedName>
    <definedName name="PY_Other_Exp" localSheetId="7">#REF!</definedName>
    <definedName name="PY_Other_Exp" localSheetId="8">#REF!</definedName>
    <definedName name="PY_Other_LT_Assets" localSheetId="0">#REF!</definedName>
    <definedName name="PY_Other_LT_Assets" localSheetId="16">#REF!</definedName>
    <definedName name="PY_Other_LT_Assets" localSheetId="18">#REF!</definedName>
    <definedName name="PY_Other_LT_Assets" localSheetId="7">#REF!</definedName>
    <definedName name="PY_Other_LT_Assets" localSheetId="8">#REF!</definedName>
    <definedName name="PY_Other_LT_Liabilities" localSheetId="0">#REF!</definedName>
    <definedName name="PY_Other_LT_Liabilities" localSheetId="16">#REF!</definedName>
    <definedName name="PY_Other_LT_Liabilities" localSheetId="18">#REF!</definedName>
    <definedName name="PY_Other_LT_Liabilities" localSheetId="7">#REF!</definedName>
    <definedName name="PY_Other_LT_Liabilities" localSheetId="8">#REF!</definedName>
    <definedName name="PY_Preferred_Stock" localSheetId="0">#REF!</definedName>
    <definedName name="PY_Preferred_Stock" localSheetId="16">#REF!</definedName>
    <definedName name="PY_Preferred_Stock" localSheetId="18">#REF!</definedName>
    <definedName name="PY_Preferred_Stock" localSheetId="7">#REF!</definedName>
    <definedName name="PY_Preferred_Stock" localSheetId="8">#REF!</definedName>
    <definedName name="PY_QUICK_ASSETS" localSheetId="0">'[66]Balance Sheet'!#REF!</definedName>
    <definedName name="PY_QUICK_ASSETS" localSheetId="16">'[66]Balance Sheet'!#REF!</definedName>
    <definedName name="PY_QUICK_ASSETS" localSheetId="18">'[66]Balance Sheet'!#REF!</definedName>
    <definedName name="PY_QUICK_ASSETS" localSheetId="7">'[66]Balance Sheet'!#REF!</definedName>
    <definedName name="PY_QUICK_ASSETS" localSheetId="8">'[66]Balance Sheet'!#REF!</definedName>
    <definedName name="PY_Retained_Earnings" localSheetId="0">#REF!</definedName>
    <definedName name="PY_Retained_Earnings" localSheetId="16">#REF!</definedName>
    <definedName name="PY_Retained_Earnings" localSheetId="18">#REF!</definedName>
    <definedName name="PY_Retained_Earnings" localSheetId="7">#REF!</definedName>
    <definedName name="PY_Retained_Earnings" localSheetId="8">#REF!</definedName>
    <definedName name="PY_Selling" localSheetId="0">#REF!</definedName>
    <definedName name="PY_Selling" localSheetId="16">#REF!</definedName>
    <definedName name="PY_Selling" localSheetId="18">#REF!</definedName>
    <definedName name="PY_Selling" localSheetId="7">#REF!</definedName>
    <definedName name="PY_Selling" localSheetId="8">#REF!</definedName>
    <definedName name="PY_Tangible_Assets" localSheetId="0">#REF!</definedName>
    <definedName name="PY_Tangible_Assets" localSheetId="16">#REF!</definedName>
    <definedName name="PY_Tangible_Assets" localSheetId="18">#REF!</definedName>
    <definedName name="PY_Tangible_Assets" localSheetId="7">#REF!</definedName>
    <definedName name="PY_Tangible_Assets" localSheetId="8">#REF!</definedName>
    <definedName name="PY_Tangible_Net_Worth" localSheetId="0">'[66]Income Statement'!#REF!</definedName>
    <definedName name="PY_Tangible_Net_Worth" localSheetId="16">'[66]Income Statement'!#REF!</definedName>
    <definedName name="PY_Tangible_Net_Worth" localSheetId="18">'[66]Income Statement'!#REF!</definedName>
    <definedName name="PY_Tangible_Net_Worth" localSheetId="7">'[66]Income Statement'!#REF!</definedName>
    <definedName name="PY_Tangible_Net_Worth" localSheetId="8">'[66]Income Statement'!#REF!</definedName>
    <definedName name="PY_Taxes" localSheetId="0">#REF!</definedName>
    <definedName name="PY_Taxes" localSheetId="16">#REF!</definedName>
    <definedName name="PY_Taxes" localSheetId="18">#REF!</definedName>
    <definedName name="PY_Taxes" localSheetId="7">#REF!</definedName>
    <definedName name="PY_Taxes" localSheetId="8">#REF!</definedName>
    <definedName name="PY_TOTAL_ASSETS" localSheetId="0">#REF!</definedName>
    <definedName name="PY_TOTAL_ASSETS" localSheetId="16">#REF!</definedName>
    <definedName name="PY_TOTAL_ASSETS" localSheetId="18">#REF!</definedName>
    <definedName name="PY_TOTAL_ASSETS" localSheetId="7">#REF!</definedName>
    <definedName name="PY_TOTAL_ASSETS" localSheetId="8">#REF!</definedName>
    <definedName name="PY_TOTAL_CURR_ASSETS" localSheetId="0">#REF!</definedName>
    <definedName name="PY_TOTAL_CURR_ASSETS" localSheetId="16">#REF!</definedName>
    <definedName name="PY_TOTAL_CURR_ASSETS" localSheetId="18">#REF!</definedName>
    <definedName name="PY_TOTAL_CURR_ASSETS" localSheetId="7">#REF!</definedName>
    <definedName name="PY_TOTAL_CURR_ASSETS" localSheetId="8">#REF!</definedName>
    <definedName name="PY_TOTAL_DEBT" localSheetId="0">#REF!</definedName>
    <definedName name="PY_TOTAL_DEBT" localSheetId="16">#REF!</definedName>
    <definedName name="PY_TOTAL_DEBT" localSheetId="18">#REF!</definedName>
    <definedName name="PY_TOTAL_DEBT" localSheetId="7">#REF!</definedName>
    <definedName name="PY_TOTAL_DEBT" localSheetId="8">#REF!</definedName>
    <definedName name="PY_TOTAL_EQUITY" localSheetId="0">#REF!</definedName>
    <definedName name="PY_TOTAL_EQUITY" localSheetId="16">#REF!</definedName>
    <definedName name="PY_TOTAL_EQUITY" localSheetId="18">#REF!</definedName>
    <definedName name="PY_TOTAL_EQUITY" localSheetId="7">#REF!</definedName>
    <definedName name="PY_TOTAL_EQUITY" localSheetId="8">#REF!</definedName>
    <definedName name="PY_Weighted_Average" localSheetId="0">'[66]Income Statement'!#REF!</definedName>
    <definedName name="PY_Weighted_Average" localSheetId="16">'[66]Income Statement'!#REF!</definedName>
    <definedName name="PY_Weighted_Average" localSheetId="18">'[66]Income Statement'!#REF!</definedName>
    <definedName name="PY_Weighted_Average" localSheetId="7">'[66]Income Statement'!#REF!</definedName>
    <definedName name="PY_Weighted_Average" localSheetId="8">'[66]Income Statement'!#REF!</definedName>
    <definedName name="PY_Working_Capital" localSheetId="0">'[66]Income Statement'!#REF!</definedName>
    <definedName name="PY_Working_Capital" localSheetId="16">'[66]Income Statement'!#REF!</definedName>
    <definedName name="PY_Working_Capital" localSheetId="18">'[66]Income Statement'!#REF!</definedName>
    <definedName name="PY_Working_Capital" localSheetId="7">'[66]Income Statement'!#REF!</definedName>
    <definedName name="PY_Working_Capital" localSheetId="8">'[66]Income Statement'!#REF!</definedName>
    <definedName name="PY2_Accounts_Receivable" localSheetId="0">'[66]Balance Sheet'!#REF!</definedName>
    <definedName name="PY2_Accounts_Receivable" localSheetId="16">'[66]Balance Sheet'!#REF!</definedName>
    <definedName name="PY2_Accounts_Receivable" localSheetId="18">'[66]Balance Sheet'!#REF!</definedName>
    <definedName name="PY2_Accounts_Receivable" localSheetId="7">'[66]Balance Sheet'!#REF!</definedName>
    <definedName name="PY2_Accounts_Receivable" localSheetId="8">'[66]Balance Sheet'!#REF!</definedName>
    <definedName name="PY2_Administration" localSheetId="0">'[66]Income Statement'!#REF!</definedName>
    <definedName name="PY2_Administration" localSheetId="16">'[66]Income Statement'!#REF!</definedName>
    <definedName name="PY2_Administration" localSheetId="18">'[66]Income Statement'!#REF!</definedName>
    <definedName name="PY2_Administration" localSheetId="7">'[66]Income Statement'!#REF!</definedName>
    <definedName name="PY2_Administration" localSheetId="8">'[66]Income Statement'!#REF!</definedName>
    <definedName name="PY2_Cash" localSheetId="0">'[66]Balance Sheet'!#REF!</definedName>
    <definedName name="PY2_Cash" localSheetId="16">'[66]Balance Sheet'!#REF!</definedName>
    <definedName name="PY2_Cash" localSheetId="18">'[66]Balance Sheet'!#REF!</definedName>
    <definedName name="PY2_Cash" localSheetId="7">'[66]Balance Sheet'!#REF!</definedName>
    <definedName name="PY2_Cash" localSheetId="8">'[66]Balance Sheet'!#REF!</definedName>
    <definedName name="PY2_Cash_Div_Dec" localSheetId="0">'[66]Income Statement'!#REF!</definedName>
    <definedName name="PY2_Cash_Div_Dec" localSheetId="16">'[66]Income Statement'!#REF!</definedName>
    <definedName name="PY2_Cash_Div_Dec" localSheetId="18">'[66]Income Statement'!#REF!</definedName>
    <definedName name="PY2_Cash_Div_Dec" localSheetId="7">'[66]Income Statement'!#REF!</definedName>
    <definedName name="PY2_Cash_Div_Dec" localSheetId="8">'[66]Income Statement'!#REF!</definedName>
    <definedName name="PY2_Common_Equity" localSheetId="0">'[66]Balance Sheet'!#REF!</definedName>
    <definedName name="PY2_Common_Equity" localSheetId="16">'[66]Balance Sheet'!#REF!</definedName>
    <definedName name="PY2_Common_Equity" localSheetId="18">'[66]Balance Sheet'!#REF!</definedName>
    <definedName name="PY2_Common_Equity" localSheetId="7">'[66]Balance Sheet'!#REF!</definedName>
    <definedName name="PY2_Common_Equity" localSheetId="8">'[66]Balance Sheet'!#REF!</definedName>
    <definedName name="PY2_Cost_of_Sales" localSheetId="0">'[66]Income Statement'!#REF!</definedName>
    <definedName name="PY2_Cost_of_Sales" localSheetId="16">'[66]Income Statement'!#REF!</definedName>
    <definedName name="PY2_Cost_of_Sales" localSheetId="18">'[66]Income Statement'!#REF!</definedName>
    <definedName name="PY2_Cost_of_Sales" localSheetId="7">'[66]Income Statement'!#REF!</definedName>
    <definedName name="PY2_Cost_of_Sales" localSheetId="8">'[66]Income Statement'!#REF!</definedName>
    <definedName name="PY2_Current_Liabilities" localSheetId="0">'[66]Balance Sheet'!#REF!</definedName>
    <definedName name="PY2_Current_Liabilities" localSheetId="16">'[66]Balance Sheet'!#REF!</definedName>
    <definedName name="PY2_Current_Liabilities" localSheetId="18">'[66]Balance Sheet'!#REF!</definedName>
    <definedName name="PY2_Current_Liabilities" localSheetId="7">'[66]Balance Sheet'!#REF!</definedName>
    <definedName name="PY2_Current_Liabilities" localSheetId="8">'[66]Balance Sheet'!#REF!</definedName>
    <definedName name="PY2_Depreciation" localSheetId="0">'[66]Income Statement'!#REF!</definedName>
    <definedName name="PY2_Depreciation" localSheetId="16">'[66]Income Statement'!#REF!</definedName>
    <definedName name="PY2_Depreciation" localSheetId="18">'[66]Income Statement'!#REF!</definedName>
    <definedName name="PY2_Depreciation" localSheetId="7">'[66]Income Statement'!#REF!</definedName>
    <definedName name="PY2_Depreciation" localSheetId="8">'[66]Income Statement'!#REF!</definedName>
    <definedName name="PY2_Gross_Profit" localSheetId="0">'[66]Income Statement'!#REF!</definedName>
    <definedName name="PY2_Gross_Profit" localSheetId="16">'[66]Income Statement'!#REF!</definedName>
    <definedName name="PY2_Gross_Profit" localSheetId="18">'[66]Income Statement'!#REF!</definedName>
    <definedName name="PY2_Gross_Profit" localSheetId="7">'[66]Income Statement'!#REF!</definedName>
    <definedName name="PY2_Gross_Profit" localSheetId="8">'[66]Income Statement'!#REF!</definedName>
    <definedName name="PY2_Inc_Bef_Tax" localSheetId="0">'[66]Income Statement'!#REF!</definedName>
    <definedName name="PY2_Inc_Bef_Tax" localSheetId="16">'[66]Income Statement'!#REF!</definedName>
    <definedName name="PY2_Inc_Bef_Tax" localSheetId="18">'[66]Income Statement'!#REF!</definedName>
    <definedName name="PY2_Inc_Bef_Tax" localSheetId="7">'[66]Income Statement'!#REF!</definedName>
    <definedName name="PY2_Inc_Bef_Tax" localSheetId="8">'[66]Income Statement'!#REF!</definedName>
    <definedName name="PY2_Intangible_Assets" localSheetId="0">'[66]Balance Sheet'!#REF!</definedName>
    <definedName name="PY2_Intangible_Assets" localSheetId="16">'[66]Balance Sheet'!#REF!</definedName>
    <definedName name="PY2_Intangible_Assets" localSheetId="18">'[66]Balance Sheet'!#REF!</definedName>
    <definedName name="PY2_Intangible_Assets" localSheetId="7">'[66]Balance Sheet'!#REF!</definedName>
    <definedName name="PY2_Intangible_Assets" localSheetId="8">'[66]Balance Sheet'!#REF!</definedName>
    <definedName name="PY2_Interest_Expense" localSheetId="0">'[66]Income Statement'!#REF!</definedName>
    <definedName name="PY2_Interest_Expense" localSheetId="16">'[66]Income Statement'!#REF!</definedName>
    <definedName name="PY2_Interest_Expense" localSheetId="18">'[66]Income Statement'!#REF!</definedName>
    <definedName name="PY2_Interest_Expense" localSheetId="7">'[66]Income Statement'!#REF!</definedName>
    <definedName name="PY2_Interest_Expense" localSheetId="8">'[66]Income Statement'!#REF!</definedName>
    <definedName name="PY2_Inventory" localSheetId="0">'[66]Balance Sheet'!#REF!</definedName>
    <definedName name="PY2_Inventory" localSheetId="16">'[66]Balance Sheet'!#REF!</definedName>
    <definedName name="PY2_Inventory" localSheetId="18">'[66]Balance Sheet'!#REF!</definedName>
    <definedName name="PY2_Inventory" localSheetId="7">'[66]Balance Sheet'!#REF!</definedName>
    <definedName name="PY2_Inventory" localSheetId="8">'[66]Balance Sheet'!#REF!</definedName>
    <definedName name="PY2_LIABIL_EQUITY" localSheetId="0">'[66]Balance Sheet'!#REF!</definedName>
    <definedName name="PY2_LIABIL_EQUITY" localSheetId="16">'[66]Balance Sheet'!#REF!</definedName>
    <definedName name="PY2_LIABIL_EQUITY" localSheetId="18">'[66]Balance Sheet'!#REF!</definedName>
    <definedName name="PY2_LIABIL_EQUITY" localSheetId="7">'[66]Balance Sheet'!#REF!</definedName>
    <definedName name="PY2_LIABIL_EQUITY" localSheetId="8">'[66]Balance Sheet'!#REF!</definedName>
    <definedName name="PY2_LT_Debt" localSheetId="0">'[66]Balance Sheet'!#REF!</definedName>
    <definedName name="PY2_LT_Debt" localSheetId="16">'[66]Balance Sheet'!#REF!</definedName>
    <definedName name="PY2_LT_Debt" localSheetId="18">'[66]Balance Sheet'!#REF!</definedName>
    <definedName name="PY2_LT_Debt" localSheetId="7">'[66]Balance Sheet'!#REF!</definedName>
    <definedName name="PY2_LT_Debt" localSheetId="8">'[66]Balance Sheet'!#REF!</definedName>
    <definedName name="PY2_Marketable_Sec" localSheetId="0">'[66]Balance Sheet'!#REF!</definedName>
    <definedName name="PY2_Marketable_Sec" localSheetId="16">'[66]Balance Sheet'!#REF!</definedName>
    <definedName name="PY2_Marketable_Sec" localSheetId="18">'[66]Balance Sheet'!#REF!</definedName>
    <definedName name="PY2_Marketable_Sec" localSheetId="7">'[66]Balance Sheet'!#REF!</definedName>
    <definedName name="PY2_Marketable_Sec" localSheetId="8">'[66]Balance Sheet'!#REF!</definedName>
    <definedName name="PY2_NET_PROFIT" localSheetId="0">'[66]Income Statement'!#REF!</definedName>
    <definedName name="PY2_NET_PROFIT" localSheetId="16">'[66]Income Statement'!#REF!</definedName>
    <definedName name="PY2_NET_PROFIT" localSheetId="18">'[66]Income Statement'!#REF!</definedName>
    <definedName name="PY2_NET_PROFIT" localSheetId="7">'[66]Income Statement'!#REF!</definedName>
    <definedName name="PY2_NET_PROFIT" localSheetId="8">'[66]Income Statement'!#REF!</definedName>
    <definedName name="PY2_Net_Revenue" localSheetId="0">'[66]Income Statement'!#REF!</definedName>
    <definedName name="PY2_Net_Revenue" localSheetId="16">'[66]Income Statement'!#REF!</definedName>
    <definedName name="PY2_Net_Revenue" localSheetId="18">'[66]Income Statement'!#REF!</definedName>
    <definedName name="PY2_Net_Revenue" localSheetId="7">'[66]Income Statement'!#REF!</definedName>
    <definedName name="PY2_Net_Revenue" localSheetId="8">'[66]Income Statement'!#REF!</definedName>
    <definedName name="PY2_Operating_Inc" localSheetId="0">'[66]Income Statement'!#REF!</definedName>
    <definedName name="PY2_Operating_Inc" localSheetId="16">'[66]Income Statement'!#REF!</definedName>
    <definedName name="PY2_Operating_Inc" localSheetId="18">'[66]Income Statement'!#REF!</definedName>
    <definedName name="PY2_Operating_Inc" localSheetId="7">'[66]Income Statement'!#REF!</definedName>
    <definedName name="PY2_Operating_Inc" localSheetId="8">'[66]Income Statement'!#REF!</definedName>
    <definedName name="PY2_Operating_Income" localSheetId="0">'[66]Income Statement'!#REF!</definedName>
    <definedName name="PY2_Operating_Income" localSheetId="16">'[66]Income Statement'!#REF!</definedName>
    <definedName name="PY2_Operating_Income" localSheetId="18">'[66]Income Statement'!#REF!</definedName>
    <definedName name="PY2_Operating_Income" localSheetId="7">'[66]Income Statement'!#REF!</definedName>
    <definedName name="PY2_Operating_Income" localSheetId="8">'[66]Income Statement'!#REF!</definedName>
    <definedName name="PY2_Other_Curr_Assets" localSheetId="0">'[66]Balance Sheet'!#REF!</definedName>
    <definedName name="PY2_Other_Curr_Assets" localSheetId="16">'[66]Balance Sheet'!#REF!</definedName>
    <definedName name="PY2_Other_Curr_Assets" localSheetId="18">'[66]Balance Sheet'!#REF!</definedName>
    <definedName name="PY2_Other_Curr_Assets" localSheetId="7">'[66]Balance Sheet'!#REF!</definedName>
    <definedName name="PY2_Other_Curr_Assets" localSheetId="8">'[66]Balance Sheet'!#REF!</definedName>
    <definedName name="PY2_Other_Exp." localSheetId="0">'[66]Income Statement'!#REF!</definedName>
    <definedName name="PY2_Other_Exp." localSheetId="16">'[66]Income Statement'!#REF!</definedName>
    <definedName name="PY2_Other_Exp." localSheetId="18">'[66]Income Statement'!#REF!</definedName>
    <definedName name="PY2_Other_Exp." localSheetId="7">'[66]Income Statement'!#REF!</definedName>
    <definedName name="PY2_Other_Exp." localSheetId="8">'[66]Income Statement'!#REF!</definedName>
    <definedName name="PY2_Other_LT_Assets" localSheetId="0">'[66]Balance Sheet'!#REF!</definedName>
    <definedName name="PY2_Other_LT_Assets" localSheetId="16">'[66]Balance Sheet'!#REF!</definedName>
    <definedName name="PY2_Other_LT_Assets" localSheetId="18">'[66]Balance Sheet'!#REF!</definedName>
    <definedName name="PY2_Other_LT_Assets" localSheetId="7">'[66]Balance Sheet'!#REF!</definedName>
    <definedName name="PY2_Other_LT_Assets" localSheetId="8">'[66]Balance Sheet'!#REF!</definedName>
    <definedName name="PY2_Other_LT_Liabilities" localSheetId="0">'[66]Balance Sheet'!#REF!</definedName>
    <definedName name="PY2_Other_LT_Liabilities" localSheetId="16">'[66]Balance Sheet'!#REF!</definedName>
    <definedName name="PY2_Other_LT_Liabilities" localSheetId="18">'[66]Balance Sheet'!#REF!</definedName>
    <definedName name="PY2_Other_LT_Liabilities" localSheetId="7">'[66]Balance Sheet'!#REF!</definedName>
    <definedName name="PY2_Other_LT_Liabilities" localSheetId="8">'[66]Balance Sheet'!#REF!</definedName>
    <definedName name="PY2_Preferred_Stock" localSheetId="0">'[66]Balance Sheet'!#REF!</definedName>
    <definedName name="PY2_Preferred_Stock" localSheetId="16">'[66]Balance Sheet'!#REF!</definedName>
    <definedName name="PY2_Preferred_Stock" localSheetId="18">'[66]Balance Sheet'!#REF!</definedName>
    <definedName name="PY2_Preferred_Stock" localSheetId="7">'[66]Balance Sheet'!#REF!</definedName>
    <definedName name="PY2_Preferred_Stock" localSheetId="8">'[66]Balance Sheet'!#REF!</definedName>
    <definedName name="PY2_QUICK_ASSETS" localSheetId="0">'[66]Balance Sheet'!#REF!</definedName>
    <definedName name="PY2_QUICK_ASSETS" localSheetId="16">'[66]Balance Sheet'!#REF!</definedName>
    <definedName name="PY2_QUICK_ASSETS" localSheetId="18">'[66]Balance Sheet'!#REF!</definedName>
    <definedName name="PY2_QUICK_ASSETS" localSheetId="7">'[66]Balance Sheet'!#REF!</definedName>
    <definedName name="PY2_QUICK_ASSETS" localSheetId="8">'[66]Balance Sheet'!#REF!</definedName>
    <definedName name="PY2_Retained_Earnings" localSheetId="0">'[66]Balance Sheet'!#REF!</definedName>
    <definedName name="PY2_Retained_Earnings" localSheetId="16">'[66]Balance Sheet'!#REF!</definedName>
    <definedName name="PY2_Retained_Earnings" localSheetId="18">'[66]Balance Sheet'!#REF!</definedName>
    <definedName name="PY2_Retained_Earnings" localSheetId="7">'[66]Balance Sheet'!#REF!</definedName>
    <definedName name="PY2_Retained_Earnings" localSheetId="8">'[66]Balance Sheet'!#REF!</definedName>
    <definedName name="PY2_Selling" localSheetId="0">'[66]Income Statement'!#REF!</definedName>
    <definedName name="PY2_Selling" localSheetId="16">'[66]Income Statement'!#REF!</definedName>
    <definedName name="PY2_Selling" localSheetId="18">'[66]Income Statement'!#REF!</definedName>
    <definedName name="PY2_Selling" localSheetId="7">'[66]Income Statement'!#REF!</definedName>
    <definedName name="PY2_Selling" localSheetId="8">'[66]Income Statement'!#REF!</definedName>
    <definedName name="PY2_Tangible_Assets" localSheetId="0">'[66]Balance Sheet'!#REF!</definedName>
    <definedName name="PY2_Tangible_Assets" localSheetId="16">'[66]Balance Sheet'!#REF!</definedName>
    <definedName name="PY2_Tangible_Assets" localSheetId="18">'[66]Balance Sheet'!#REF!</definedName>
    <definedName name="PY2_Tangible_Assets" localSheetId="7">'[66]Balance Sheet'!#REF!</definedName>
    <definedName name="PY2_Tangible_Assets" localSheetId="8">'[66]Balance Sheet'!#REF!</definedName>
    <definedName name="PY2_Tangible_Net_Worth" localSheetId="0">'[66]Income Statement'!#REF!</definedName>
    <definedName name="PY2_Tangible_Net_Worth" localSheetId="16">'[66]Income Statement'!#REF!</definedName>
    <definedName name="PY2_Tangible_Net_Worth" localSheetId="18">'[66]Income Statement'!#REF!</definedName>
    <definedName name="PY2_Tangible_Net_Worth" localSheetId="7">'[66]Income Statement'!#REF!</definedName>
    <definedName name="PY2_Tangible_Net_Worth" localSheetId="8">'[66]Income Statement'!#REF!</definedName>
    <definedName name="PY2_Taxes" localSheetId="0">'[66]Income Statement'!#REF!</definedName>
    <definedName name="PY2_Taxes" localSheetId="16">'[66]Income Statement'!#REF!</definedName>
    <definedName name="PY2_Taxes" localSheetId="18">'[66]Income Statement'!#REF!</definedName>
    <definedName name="PY2_Taxes" localSheetId="7">'[66]Income Statement'!#REF!</definedName>
    <definedName name="PY2_Taxes" localSheetId="8">'[66]Income Statement'!#REF!</definedName>
    <definedName name="PY2_TOTAL_ASSETS" localSheetId="0">'[66]Balance Sheet'!#REF!</definedName>
    <definedName name="PY2_TOTAL_ASSETS" localSheetId="16">'[66]Balance Sheet'!#REF!</definedName>
    <definedName name="PY2_TOTAL_ASSETS" localSheetId="18">'[66]Balance Sheet'!#REF!</definedName>
    <definedName name="PY2_TOTAL_ASSETS" localSheetId="7">'[66]Balance Sheet'!#REF!</definedName>
    <definedName name="PY2_TOTAL_ASSETS" localSheetId="8">'[66]Balance Sheet'!#REF!</definedName>
    <definedName name="PY2_TOTAL_CURR_ASSETS" localSheetId="0">'[66]Balance Sheet'!#REF!</definedName>
    <definedName name="PY2_TOTAL_CURR_ASSETS" localSheetId="16">'[66]Balance Sheet'!#REF!</definedName>
    <definedName name="PY2_TOTAL_CURR_ASSETS" localSheetId="18">'[66]Balance Sheet'!#REF!</definedName>
    <definedName name="PY2_TOTAL_CURR_ASSETS" localSheetId="7">'[66]Balance Sheet'!#REF!</definedName>
    <definedName name="PY2_TOTAL_CURR_ASSETS" localSheetId="8">'[66]Balance Sheet'!#REF!</definedName>
    <definedName name="PY2_TOTAL_DEBT" localSheetId="0">'[66]Balance Sheet'!#REF!</definedName>
    <definedName name="PY2_TOTAL_DEBT" localSheetId="16">'[66]Balance Sheet'!#REF!</definedName>
    <definedName name="PY2_TOTAL_DEBT" localSheetId="18">'[66]Balance Sheet'!#REF!</definedName>
    <definedName name="PY2_TOTAL_DEBT" localSheetId="7">'[66]Balance Sheet'!#REF!</definedName>
    <definedName name="PY2_TOTAL_DEBT" localSheetId="8">'[66]Balance Sheet'!#REF!</definedName>
    <definedName name="PY2_TOTAL_EQUITY" localSheetId="0">'[66]Balance Sheet'!#REF!</definedName>
    <definedName name="PY2_TOTAL_EQUITY" localSheetId="16">'[66]Balance Sheet'!#REF!</definedName>
    <definedName name="PY2_TOTAL_EQUITY" localSheetId="18">'[66]Balance Sheet'!#REF!</definedName>
    <definedName name="PY2_TOTAL_EQUITY" localSheetId="7">'[66]Balance Sheet'!#REF!</definedName>
    <definedName name="PY2_TOTAL_EQUITY" localSheetId="8">'[66]Balance Sheet'!#REF!</definedName>
    <definedName name="PY2_Weighted_Average" localSheetId="0">'[66]Income Statement'!#REF!</definedName>
    <definedName name="PY2_Weighted_Average" localSheetId="16">'[66]Income Statement'!#REF!</definedName>
    <definedName name="PY2_Weighted_Average" localSheetId="18">'[66]Income Statement'!#REF!</definedName>
    <definedName name="PY2_Weighted_Average" localSheetId="7">'[66]Income Statement'!#REF!</definedName>
    <definedName name="PY2_Weighted_Average" localSheetId="8">'[66]Income Statement'!#REF!</definedName>
    <definedName name="PY2_Working_Capital" localSheetId="0">'[66]Income Statement'!#REF!</definedName>
    <definedName name="PY2_Working_Capital" localSheetId="16">'[66]Income Statement'!#REF!</definedName>
    <definedName name="PY2_Working_Capital" localSheetId="18">'[66]Income Statement'!#REF!</definedName>
    <definedName name="PY2_Working_Capital" localSheetId="7">'[66]Income Statement'!#REF!</definedName>
    <definedName name="PY2_Working_Capital" localSheetId="8">'[66]Income Statement'!#REF!</definedName>
    <definedName name="q" hidden="1">1</definedName>
    <definedName name="qa" localSheetId="0">[49]RESULT0799!#REF!</definedName>
    <definedName name="qa" localSheetId="16">[49]RESULT0799!#REF!</definedName>
    <definedName name="qa" localSheetId="18">[49]RESULT0799!#REF!</definedName>
    <definedName name="qa" localSheetId="7">[49]RESULT0799!#REF!</definedName>
    <definedName name="qa" localSheetId="8">[49]RESULT0799!#REF!</definedName>
    <definedName name="qas" localSheetId="0">'[116]FINANCIAMENTO COFACE SUDAMERIS'!#REF!</definedName>
    <definedName name="qas" localSheetId="16">'[116]FINANCIAMENTO COFACE SUDAMERIS'!#REF!</definedName>
    <definedName name="qas" localSheetId="18">'[116]FINANCIAMENTO COFACE SUDAMERIS'!#REF!</definedName>
    <definedName name="qas" localSheetId="7">'[116]FINANCIAMENTO COFACE SUDAMERIS'!#REF!</definedName>
    <definedName name="qas" localSheetId="8">'[116]FINANCIAMENTO COFACE SUDAMERIS'!#REF!</definedName>
    <definedName name="qewrqwerq" hidden="1">'[28]Report 31.12.04'!$K$24</definedName>
    <definedName name="QQ" localSheetId="0">[30]RESULT0799!#REF!</definedName>
    <definedName name="QQ" localSheetId="16">[30]RESULT0799!#REF!</definedName>
    <definedName name="QQ" localSheetId="18">[30]RESULT0799!#REF!</definedName>
    <definedName name="QQ" localSheetId="7">[30]RESULT0799!#REF!</definedName>
    <definedName name="QQ" localSheetId="8">[30]RESULT0799!#REF!</definedName>
    <definedName name="qqq" localSheetId="0" hidden="1">'[81]Movim. DOAR (31_12_03)'!#REF!</definedName>
    <definedName name="qqq" localSheetId="16" hidden="1">'[81]Movim. DOAR (31_12_03)'!#REF!</definedName>
    <definedName name="qqq" localSheetId="18" hidden="1">'[81]Movim. DOAR (31_12_03)'!#REF!</definedName>
    <definedName name="qqq" localSheetId="1" hidden="1">'[81]Movim. DOAR (31_12_03)'!#REF!</definedName>
    <definedName name="qqq" localSheetId="2" hidden="1">'[81]Movim. DOAR (31_12_03)'!#REF!</definedName>
    <definedName name="qqq" localSheetId="3" hidden="1">'[81]Movim. DOAR (31_12_03)'!#REF!</definedName>
    <definedName name="qqq" localSheetId="4" hidden="1">'[81]Movim. DOAR (31_12_03)'!#REF!</definedName>
    <definedName name="qqq" localSheetId="5" hidden="1">'[81]Movim. DOAR (31_12_03)'!#REF!</definedName>
    <definedName name="qqq" localSheetId="6" hidden="1">'[81]Movim. DOAR (31_12_03)'!#REF!</definedName>
    <definedName name="qqq" localSheetId="7" hidden="1">'[81]Movim. DOAR (31_12_03)'!#REF!</definedName>
    <definedName name="qqq" localSheetId="8" hidden="1">'[81]Movim. DOAR (31_12_03)'!#REF!</definedName>
    <definedName name="qqq" localSheetId="9" hidden="1">'[81]Movim. DOAR (31_12_03)'!#REF!</definedName>
    <definedName name="qqq" localSheetId="10" hidden="1">'[81]Movim. DOAR (31_12_03)'!#REF!</definedName>
    <definedName name="qqq" localSheetId="13" hidden="1">'[81]Movim. DOAR (31_12_03)'!#REF!</definedName>
    <definedName name="QQQQ" localSheetId="0">[30]RESULT0799!#REF!</definedName>
    <definedName name="QQQQ" localSheetId="16">[30]RESULT0799!#REF!</definedName>
    <definedName name="QQQQ" localSheetId="18">[30]RESULT0799!#REF!</definedName>
    <definedName name="QQQQ" localSheetId="7">[30]RESULT0799!#REF!</definedName>
    <definedName name="QQQQ" localSheetId="8">[30]RESULT0799!#REF!</definedName>
    <definedName name="qqqqq" localSheetId="0">#REF!</definedName>
    <definedName name="qqqqq" localSheetId="16">#REF!</definedName>
    <definedName name="qqqqq" localSheetId="18">#REF!</definedName>
    <definedName name="qqqqq" localSheetId="7">#REF!</definedName>
    <definedName name="qqqqq" localSheetId="8">#REF!</definedName>
    <definedName name="QQQQQQ" localSheetId="0">[30]RESULT0799!#REF!</definedName>
    <definedName name="QQQQQQ" localSheetId="16">[30]RESULT0799!#REF!</definedName>
    <definedName name="QQQQQQ" localSheetId="18">[30]RESULT0799!#REF!</definedName>
    <definedName name="QQQQQQ" localSheetId="7">[30]RESULT0799!#REF!</definedName>
    <definedName name="QQQQQQ" localSheetId="8">[30]RESULT0799!#REF!</definedName>
    <definedName name="qqqqqqqqqqqqqq" localSheetId="0">[49]RESULT0799!#REF!</definedName>
    <definedName name="qqqqqqqqqqqqqq" localSheetId="16">[49]RESULT0799!#REF!</definedName>
    <definedName name="qqqqqqqqqqqqqq" localSheetId="18">[49]RESULT0799!#REF!</definedName>
    <definedName name="qqqqqqqqqqqqqq" localSheetId="7">[49]RESULT0799!#REF!</definedName>
    <definedName name="qqqqqqqqqqqqqq" localSheetId="8">[49]RESULT0799!#REF!</definedName>
    <definedName name="QUADRO" localSheetId="0">#REF!</definedName>
    <definedName name="QUADRO" localSheetId="16">#REF!</definedName>
    <definedName name="QUADRO" localSheetId="18">#REF!</definedName>
    <definedName name="QUADRO" localSheetId="7">#REF!</definedName>
    <definedName name="QUADRO" localSheetId="8">#REF!</definedName>
    <definedName name="Quality" localSheetId="0">#REF!</definedName>
    <definedName name="Quality" localSheetId="16">#REF!</definedName>
    <definedName name="Quality" localSheetId="18">#REF!</definedName>
    <definedName name="Quality" localSheetId="7">#REF!</definedName>
    <definedName name="Quality" localSheetId="8">#REF!</definedName>
    <definedName name="QUANTIDADES" localSheetId="0">[117]D.R.E.AUDITORIA!#REF!</definedName>
    <definedName name="QUANTIDADES" localSheetId="16">[117]D.R.E.AUDITORIA!#REF!</definedName>
    <definedName name="QUANTIDADES" localSheetId="18">[117]D.R.E.AUDITORIA!#REF!</definedName>
    <definedName name="QUANTIDADES" localSheetId="7">[117]D.R.E.AUDITORIA!#REF!</definedName>
    <definedName name="QUANTIDADES" localSheetId="8">[117]D.R.E.AUDITORIA!#REF!</definedName>
    <definedName name="QUO" localSheetId="0">#REF!</definedName>
    <definedName name="QUO" localSheetId="16">#REF!</definedName>
    <definedName name="QUO" localSheetId="18">#REF!</definedName>
    <definedName name="QUO" localSheetId="7">#REF!</definedName>
    <definedName name="QUO" localSheetId="8">#REF!</definedName>
    <definedName name="qw">[96]Links!$C$1:$C$65536</definedName>
    <definedName name="qwee" hidden="1">'[28]Mapa Empréstimos {ppc}'!$P$59</definedName>
    <definedName name="qwerqerqwerqwer" hidden="1">10</definedName>
    <definedName name="qwqw" localSheetId="0">[30]RESULT0799!#REF!</definedName>
    <definedName name="qwqw" localSheetId="16">[30]RESULT0799!#REF!</definedName>
    <definedName name="qwqw" localSheetId="18">[30]RESULT0799!#REF!</definedName>
    <definedName name="qwqw" localSheetId="7">[30]RESULT0799!#REF!</definedName>
    <definedName name="qwqw" localSheetId="8">[30]RESULT0799!#REF!</definedName>
    <definedName name="qwqwqwqwqwqwqwqwqw" localSheetId="0">[30]RESULT0799!#REF!</definedName>
    <definedName name="qwqwqwqwqwqwqwqwqw" localSheetId="16">[30]RESULT0799!#REF!</definedName>
    <definedName name="qwqwqwqwqwqwqwqwqw" localSheetId="18">[30]RESULT0799!#REF!</definedName>
    <definedName name="qwqwqwqwqwqwqwqwqw" localSheetId="7">[30]RESULT0799!#REF!</definedName>
    <definedName name="qwqwqwqwqwqwqwqwqw" localSheetId="8">[30]RESULT0799!#REF!</definedName>
    <definedName name="qwqwwqwqwqw" localSheetId="0">[30]RESULT0799!#REF!</definedName>
    <definedName name="qwqwwqwqwqw" localSheetId="16">[30]RESULT0799!#REF!</definedName>
    <definedName name="qwqwwqwqwqw" localSheetId="18">[30]RESULT0799!#REF!</definedName>
    <definedName name="qwqwwqwqwqw" localSheetId="7">[30]RESULT0799!#REF!</definedName>
    <definedName name="qwqwwqwqwqw" localSheetId="8">[30]RESULT0799!#REF!</definedName>
    <definedName name="qws" localSheetId="0">'[116]FINANCIAMENTO COFACE SUDAMERIS'!#REF!</definedName>
    <definedName name="qws" localSheetId="16">'[116]FINANCIAMENTO COFACE SUDAMERIS'!#REF!</definedName>
    <definedName name="qws" localSheetId="18">'[116]FINANCIAMENTO COFACE SUDAMERIS'!#REF!</definedName>
    <definedName name="qws" localSheetId="7">'[116]FINANCIAMENTO COFACE SUDAMERIS'!#REF!</definedName>
    <definedName name="qws" localSheetId="8">'[116]FINANCIAMENTO COFACE SUDAMERIS'!#REF!</definedName>
    <definedName name="qzqzqz10" localSheetId="0">#REF!</definedName>
    <definedName name="qzqzqz10" localSheetId="16">#REF!</definedName>
    <definedName name="qzqzqz10" localSheetId="18">#REF!</definedName>
    <definedName name="qzqzqz10" localSheetId="7">#REF!</definedName>
    <definedName name="qzqzqz10" localSheetId="8">#REF!</definedName>
    <definedName name="qzqzqz11" localSheetId="0">#REF!</definedName>
    <definedName name="qzqzqz11" localSheetId="16">#REF!</definedName>
    <definedName name="qzqzqz11" localSheetId="18">#REF!</definedName>
    <definedName name="qzqzqz11" localSheetId="7">#REF!</definedName>
    <definedName name="qzqzqz11" localSheetId="8">#REF!</definedName>
    <definedName name="qzqzqz12" localSheetId="0">#REF!</definedName>
    <definedName name="qzqzqz12" localSheetId="16">#REF!</definedName>
    <definedName name="qzqzqz12" localSheetId="18">#REF!</definedName>
    <definedName name="qzqzqz12" localSheetId="7">#REF!</definedName>
    <definedName name="qzqzqz12" localSheetId="8">#REF!</definedName>
    <definedName name="qzqzqz13" localSheetId="0">#REF!</definedName>
    <definedName name="qzqzqz13" localSheetId="16">#REF!</definedName>
    <definedName name="qzqzqz13" localSheetId="18">#REF!</definedName>
    <definedName name="qzqzqz13" localSheetId="7">#REF!</definedName>
    <definedName name="qzqzqz13" localSheetId="8">#REF!</definedName>
    <definedName name="qzqzqz14" localSheetId="0">#REF!</definedName>
    <definedName name="qzqzqz14" localSheetId="16">#REF!</definedName>
    <definedName name="qzqzqz14" localSheetId="18">#REF!</definedName>
    <definedName name="qzqzqz14" localSheetId="7">#REF!</definedName>
    <definedName name="qzqzqz14" localSheetId="8">#REF!</definedName>
    <definedName name="qzqzqz15" localSheetId="0">#REF!</definedName>
    <definedName name="qzqzqz15" localSheetId="16">#REF!</definedName>
    <definedName name="qzqzqz15" localSheetId="18">#REF!</definedName>
    <definedName name="qzqzqz15" localSheetId="7">#REF!</definedName>
    <definedName name="qzqzqz15" localSheetId="8">#REF!</definedName>
    <definedName name="qzqzqz16" localSheetId="0">#REF!</definedName>
    <definedName name="qzqzqz16" localSheetId="16">#REF!</definedName>
    <definedName name="qzqzqz16" localSheetId="18">#REF!</definedName>
    <definedName name="qzqzqz16" localSheetId="7">#REF!</definedName>
    <definedName name="qzqzqz16" localSheetId="8">#REF!</definedName>
    <definedName name="qzqzqz17" localSheetId="0">#REF!</definedName>
    <definedName name="qzqzqz17" localSheetId="16">#REF!</definedName>
    <definedName name="qzqzqz17" localSheetId="18">#REF!</definedName>
    <definedName name="qzqzqz17" localSheetId="7">#REF!</definedName>
    <definedName name="qzqzqz17" localSheetId="8">#REF!</definedName>
    <definedName name="qzqzqz18" localSheetId="0">#REF!</definedName>
    <definedName name="qzqzqz18" localSheetId="16">#REF!</definedName>
    <definedName name="qzqzqz18" localSheetId="18">#REF!</definedName>
    <definedName name="qzqzqz18" localSheetId="7">#REF!</definedName>
    <definedName name="qzqzqz18" localSheetId="8">#REF!</definedName>
    <definedName name="qzqzqz19" localSheetId="0">#REF!</definedName>
    <definedName name="qzqzqz19" localSheetId="16">#REF!</definedName>
    <definedName name="qzqzqz19" localSheetId="18">#REF!</definedName>
    <definedName name="qzqzqz19" localSheetId="7">#REF!</definedName>
    <definedName name="qzqzqz19" localSheetId="8">#REF!</definedName>
    <definedName name="qzqzqz20" localSheetId="0">#REF!</definedName>
    <definedName name="qzqzqz20" localSheetId="16">#REF!</definedName>
    <definedName name="qzqzqz20" localSheetId="18">#REF!</definedName>
    <definedName name="qzqzqz20" localSheetId="7">#REF!</definedName>
    <definedName name="qzqzqz20" localSheetId="8">#REF!</definedName>
    <definedName name="qzqzqz21" localSheetId="0">#REF!</definedName>
    <definedName name="qzqzqz21" localSheetId="16">#REF!</definedName>
    <definedName name="qzqzqz21" localSheetId="18">#REF!</definedName>
    <definedName name="qzqzqz21" localSheetId="7">#REF!</definedName>
    <definedName name="qzqzqz21" localSheetId="8">#REF!</definedName>
    <definedName name="qzqzqz22" localSheetId="0">#REF!</definedName>
    <definedName name="qzqzqz22" localSheetId="16">#REF!</definedName>
    <definedName name="qzqzqz22" localSheetId="18">#REF!</definedName>
    <definedName name="qzqzqz22" localSheetId="7">#REF!</definedName>
    <definedName name="qzqzqz22" localSheetId="8">#REF!</definedName>
    <definedName name="qzqzqz23" localSheetId="0">#REF!</definedName>
    <definedName name="qzqzqz23" localSheetId="16">#REF!</definedName>
    <definedName name="qzqzqz23" localSheetId="18">#REF!</definedName>
    <definedName name="qzqzqz23" localSheetId="7">#REF!</definedName>
    <definedName name="qzqzqz23" localSheetId="8">#REF!</definedName>
    <definedName name="qzqzqz24" localSheetId="0">#REF!</definedName>
    <definedName name="qzqzqz24" localSheetId="16">#REF!</definedName>
    <definedName name="qzqzqz24" localSheetId="18">#REF!</definedName>
    <definedName name="qzqzqz24" localSheetId="7">#REF!</definedName>
    <definedName name="qzqzqz24" localSheetId="8">#REF!</definedName>
    <definedName name="qzqzqz25" localSheetId="0">#REF!</definedName>
    <definedName name="qzqzqz25" localSheetId="16">#REF!</definedName>
    <definedName name="qzqzqz25" localSheetId="18">#REF!</definedName>
    <definedName name="qzqzqz25" localSheetId="7">#REF!</definedName>
    <definedName name="qzqzqz25" localSheetId="8">#REF!</definedName>
    <definedName name="qzqzqz26" localSheetId="0">#REF!</definedName>
    <definedName name="qzqzqz26" localSheetId="16">#REF!</definedName>
    <definedName name="qzqzqz26" localSheetId="18">#REF!</definedName>
    <definedName name="qzqzqz26" localSheetId="7">#REF!</definedName>
    <definedName name="qzqzqz26" localSheetId="8">#REF!</definedName>
    <definedName name="qzqzqz27" localSheetId="0">#REF!</definedName>
    <definedName name="qzqzqz27" localSheetId="16">#REF!</definedName>
    <definedName name="qzqzqz27" localSheetId="18">#REF!</definedName>
    <definedName name="qzqzqz27" localSheetId="7">#REF!</definedName>
    <definedName name="qzqzqz27" localSheetId="8">#REF!</definedName>
    <definedName name="qzqzqz28" localSheetId="0">#REF!</definedName>
    <definedName name="qzqzqz28" localSheetId="16">#REF!</definedName>
    <definedName name="qzqzqz28" localSheetId="18">#REF!</definedName>
    <definedName name="qzqzqz28" localSheetId="7">#REF!</definedName>
    <definedName name="qzqzqz28" localSheetId="8">#REF!</definedName>
    <definedName name="qzqzqz29" localSheetId="0">#REF!</definedName>
    <definedName name="qzqzqz29" localSheetId="16">#REF!</definedName>
    <definedName name="qzqzqz29" localSheetId="18">#REF!</definedName>
    <definedName name="qzqzqz29" localSheetId="7">#REF!</definedName>
    <definedName name="qzqzqz29" localSheetId="8">#REF!</definedName>
    <definedName name="qzqzqz30" localSheetId="0">#REF!</definedName>
    <definedName name="qzqzqz30" localSheetId="16">#REF!</definedName>
    <definedName name="qzqzqz30" localSheetId="18">#REF!</definedName>
    <definedName name="qzqzqz30" localSheetId="7">#REF!</definedName>
    <definedName name="qzqzqz30" localSheetId="8">#REF!</definedName>
    <definedName name="qzqzqz31" localSheetId="0">#REF!</definedName>
    <definedName name="qzqzqz31" localSheetId="16">#REF!</definedName>
    <definedName name="qzqzqz31" localSheetId="18">#REF!</definedName>
    <definedName name="qzqzqz31" localSheetId="7">#REF!</definedName>
    <definedName name="qzqzqz31" localSheetId="8">#REF!</definedName>
    <definedName name="qzqzqz32" localSheetId="0">#REF!</definedName>
    <definedName name="qzqzqz32" localSheetId="16">#REF!</definedName>
    <definedName name="qzqzqz32" localSheetId="18">#REF!</definedName>
    <definedName name="qzqzqz32" localSheetId="7">#REF!</definedName>
    <definedName name="qzqzqz32" localSheetId="8">#REF!</definedName>
    <definedName name="qzqzqz6" localSheetId="0">#REF!</definedName>
    <definedName name="qzqzqz6" localSheetId="16">#REF!</definedName>
    <definedName name="qzqzqz6" localSheetId="18">#REF!</definedName>
    <definedName name="qzqzqz6" localSheetId="7">#REF!</definedName>
    <definedName name="qzqzqz6" localSheetId="8">#REF!</definedName>
    <definedName name="qzqzqz7" localSheetId="0">#REF!</definedName>
    <definedName name="qzqzqz7" localSheetId="16">#REF!</definedName>
    <definedName name="qzqzqz7" localSheetId="18">#REF!</definedName>
    <definedName name="qzqzqz7" localSheetId="7">#REF!</definedName>
    <definedName name="qzqzqz7" localSheetId="8">#REF!</definedName>
    <definedName name="qzqzqz8" localSheetId="0">#REF!</definedName>
    <definedName name="qzqzqz8" localSheetId="16">#REF!</definedName>
    <definedName name="qzqzqz8" localSheetId="18">#REF!</definedName>
    <definedName name="qzqzqz8" localSheetId="7">#REF!</definedName>
    <definedName name="qzqzqz8" localSheetId="8">#REF!</definedName>
    <definedName name="qzqzqz9" localSheetId="0">#REF!</definedName>
    <definedName name="qzqzqz9" localSheetId="16">#REF!</definedName>
    <definedName name="qzqzqz9" localSheetId="18">#REF!</definedName>
    <definedName name="qzqzqz9" localSheetId="7">#REF!</definedName>
    <definedName name="qzqzqz9" localSheetId="8">#REF!</definedName>
    <definedName name="R_Factor" localSheetId="0">#REF!</definedName>
    <definedName name="R_Factor" localSheetId="16">#REF!</definedName>
    <definedName name="R_Factor" localSheetId="18">#REF!</definedName>
    <definedName name="R_Factor" localSheetId="7">#REF!</definedName>
    <definedName name="R_Factor" localSheetId="8">#REF!</definedName>
    <definedName name="R_Fator" localSheetId="0">#REF!</definedName>
    <definedName name="R_Fator" localSheetId="16">#REF!</definedName>
    <definedName name="R_Fator" localSheetId="18">#REF!</definedName>
    <definedName name="R_Fator" localSheetId="7">#REF!</definedName>
    <definedName name="R_Fator" localSheetId="8">#REF!</definedName>
    <definedName name="RADIO" localSheetId="0">'[3]outros indicadores'!#REF!</definedName>
    <definedName name="RADIO" localSheetId="16">'[3]outros indicadores'!#REF!</definedName>
    <definedName name="RADIO" localSheetId="18">'[3]outros indicadores'!#REF!</definedName>
    <definedName name="RADIO" localSheetId="7">'[3]outros indicadores'!#REF!</definedName>
    <definedName name="RADIO" localSheetId="8">'[3]outros indicadores'!#REF!</definedName>
    <definedName name="RANKING_SP">[80]RANKING_REGIAO01!$A$1:$B$21</definedName>
    <definedName name="RANSWAP" localSheetId="0">#REF!</definedName>
    <definedName name="RANSWAP" localSheetId="16">#REF!</definedName>
    <definedName name="RANSWAP" localSheetId="18">#REF!</definedName>
    <definedName name="RANSWAP" localSheetId="7">#REF!</definedName>
    <definedName name="RANSWAP" localSheetId="8">#REF!</definedName>
    <definedName name="rateio" localSheetId="0">#REF!</definedName>
    <definedName name="rateio" localSheetId="16">#REF!</definedName>
    <definedName name="rateio" localSheetId="18">#REF!</definedName>
    <definedName name="rateio" localSheetId="7">#REF!</definedName>
    <definedName name="rateio" localSheetId="8">#REF!</definedName>
    <definedName name="RAZAO" localSheetId="0">#REF!</definedName>
    <definedName name="RAZAO" localSheetId="16">#REF!</definedName>
    <definedName name="RAZAO" localSheetId="18">#REF!</definedName>
    <definedName name="RAZAO" localSheetId="7">#REF!</definedName>
    <definedName name="RAZAO" localSheetId="8">#REF!</definedName>
    <definedName name="RAZÃO0101" localSheetId="0">#REF!</definedName>
    <definedName name="RAZÃO0101" localSheetId="16">#REF!</definedName>
    <definedName name="RAZÃO0101" localSheetId="18">#REF!</definedName>
    <definedName name="RAZÃO0101" localSheetId="7">#REF!</definedName>
    <definedName name="RAZÃO0101" localSheetId="8">#REF!</definedName>
    <definedName name="RAZÃO0102" localSheetId="0">#REF!</definedName>
    <definedName name="RAZÃO0102" localSheetId="16">#REF!</definedName>
    <definedName name="RAZÃO0102" localSheetId="18">#REF!</definedName>
    <definedName name="RAZÃO0102" localSheetId="7">#REF!</definedName>
    <definedName name="RAZÃO0102" localSheetId="8">#REF!</definedName>
    <definedName name="RAZÃO0103" localSheetId="0">#REF!</definedName>
    <definedName name="RAZÃO0103" localSheetId="16">#REF!</definedName>
    <definedName name="RAZÃO0103" localSheetId="18">#REF!</definedName>
    <definedName name="RAZÃO0103" localSheetId="7">#REF!</definedName>
    <definedName name="RAZÃO0103" localSheetId="8">#REF!</definedName>
    <definedName name="RAZÃO0281" localSheetId="0">#REF!</definedName>
    <definedName name="RAZÃO0281" localSheetId="16">#REF!</definedName>
    <definedName name="RAZÃO0281" localSheetId="18">#REF!</definedName>
    <definedName name="RAZÃO0281" localSheetId="7">#REF!</definedName>
    <definedName name="RAZÃO0281" localSheetId="8">#REF!</definedName>
    <definedName name="RAZÃO0282" localSheetId="0">#REF!</definedName>
    <definedName name="RAZÃO0282" localSheetId="16">#REF!</definedName>
    <definedName name="RAZÃO0282" localSheetId="18">#REF!</definedName>
    <definedName name="RAZÃO0282" localSheetId="7">#REF!</definedName>
    <definedName name="RAZÃO0282" localSheetId="8">#REF!</definedName>
    <definedName name="RAZÃO0283" localSheetId="0">#REF!</definedName>
    <definedName name="RAZÃO0283" localSheetId="16">#REF!</definedName>
    <definedName name="RAZÃO0283" localSheetId="18">#REF!</definedName>
    <definedName name="RAZÃO0283" localSheetId="7">#REF!</definedName>
    <definedName name="RAZÃO0283" localSheetId="8">#REF!</definedName>
    <definedName name="RAZÃO044" localSheetId="0">#REF!</definedName>
    <definedName name="RAZÃO044" localSheetId="16">#REF!</definedName>
    <definedName name="RAZÃO044" localSheetId="18">#REF!</definedName>
    <definedName name="RAZÃO044" localSheetId="7">#REF!</definedName>
    <definedName name="RAZÃO044" localSheetId="8">#REF!</definedName>
    <definedName name="RE">'[3]outros indicadores'!$B$113:$J$141</definedName>
    <definedName name="REAIS0101" localSheetId="0">#REF!</definedName>
    <definedName name="REAIS0101" localSheetId="16">#REF!</definedName>
    <definedName name="REAIS0101" localSheetId="18">#REF!</definedName>
    <definedName name="REAIS0101" localSheetId="7">#REF!</definedName>
    <definedName name="REAIS0101" localSheetId="8">#REF!</definedName>
    <definedName name="REAIS0102" localSheetId="0">#REF!</definedName>
    <definedName name="REAIS0102" localSheetId="16">#REF!</definedName>
    <definedName name="REAIS0102" localSheetId="18">#REF!</definedName>
    <definedName name="REAIS0102" localSheetId="7">#REF!</definedName>
    <definedName name="REAIS0102" localSheetId="8">#REF!</definedName>
    <definedName name="REAIS0103" localSheetId="0">#REF!</definedName>
    <definedName name="REAIS0103" localSheetId="16">#REF!</definedName>
    <definedName name="REAIS0103" localSheetId="18">#REF!</definedName>
    <definedName name="REAIS0103" localSheetId="7">#REF!</definedName>
    <definedName name="REAIS0103" localSheetId="8">#REF!</definedName>
    <definedName name="REAIS0281" localSheetId="0">#REF!</definedName>
    <definedName name="REAIS0281" localSheetId="16">#REF!</definedName>
    <definedName name="REAIS0281" localSheetId="18">#REF!</definedName>
    <definedName name="REAIS0281" localSheetId="7">#REF!</definedName>
    <definedName name="REAIS0281" localSheetId="8">#REF!</definedName>
    <definedName name="REAIS0282" localSheetId="0">#REF!</definedName>
    <definedName name="REAIS0282" localSheetId="16">#REF!</definedName>
    <definedName name="REAIS0282" localSheetId="18">#REF!</definedName>
    <definedName name="REAIS0282" localSheetId="7">#REF!</definedName>
    <definedName name="REAIS0282" localSheetId="8">#REF!</definedName>
    <definedName name="REAIS0283" localSheetId="0">#REF!</definedName>
    <definedName name="REAIS0283" localSheetId="16">#REF!</definedName>
    <definedName name="REAIS0283" localSheetId="18">#REF!</definedName>
    <definedName name="REAIS0283" localSheetId="7">#REF!</definedName>
    <definedName name="REAIS0283" localSheetId="8">#REF!</definedName>
    <definedName name="REAIS044" localSheetId="0">#REF!</definedName>
    <definedName name="REAIS044" localSheetId="16">#REF!</definedName>
    <definedName name="REAIS044" localSheetId="18">#REF!</definedName>
    <definedName name="REAIS044" localSheetId="7">#REF!</definedName>
    <definedName name="REAIS044" localSheetId="8">#REF!</definedName>
    <definedName name="Reais98" localSheetId="0">#REF!</definedName>
    <definedName name="Reais98" localSheetId="16">#REF!</definedName>
    <definedName name="Reais98" localSheetId="18">#REF!</definedName>
    <definedName name="Reais98" localSheetId="7">#REF!</definedName>
    <definedName name="Reais98" localSheetId="8">#REF!</definedName>
    <definedName name="Reais99" localSheetId="0">[34]Consolidate!#REF!</definedName>
    <definedName name="Reais99" localSheetId="16">[34]Consolidate!#REF!</definedName>
    <definedName name="Reais99" localSheetId="18">[34]Consolidate!#REF!</definedName>
    <definedName name="Reais99" localSheetId="7">[34]Consolidate!#REF!</definedName>
    <definedName name="Reais99" localSheetId="8">[34]Consolidate!#REF!</definedName>
    <definedName name="REAL" localSheetId="0">#REF!</definedName>
    <definedName name="REAL" localSheetId="16">#REF!</definedName>
    <definedName name="REAL" localSheetId="18">#REF!</definedName>
    <definedName name="REAL" localSheetId="7">#REF!</definedName>
    <definedName name="REAL" localSheetId="8">#REF!</definedName>
    <definedName name="Receita" localSheetId="0">#REF!</definedName>
    <definedName name="Receita" localSheetId="16">#REF!</definedName>
    <definedName name="Receita" localSheetId="18">#REF!</definedName>
    <definedName name="Receita" localSheetId="7">#REF!</definedName>
    <definedName name="Receita" localSheetId="8">#REF!</definedName>
    <definedName name="Receitas" localSheetId="0">#REF!</definedName>
    <definedName name="Receitas" localSheetId="16">#REF!</definedName>
    <definedName name="Receitas" localSheetId="5">#REF!</definedName>
    <definedName name="Receitas" localSheetId="6">#REF!</definedName>
    <definedName name="Receitas" localSheetId="7">#REF!</definedName>
    <definedName name="Receitas" localSheetId="8">#REF!</definedName>
    <definedName name="Receitas" localSheetId="13">#REF!</definedName>
    <definedName name="RECIBOS" localSheetId="0">#REF!</definedName>
    <definedName name="RECIBOS" localSheetId="16">#REF!</definedName>
    <definedName name="RECIBOS" localSheetId="18">#REF!</definedName>
    <definedName name="RECIBOS" localSheetId="7">#REF!</definedName>
    <definedName name="RECIBOS" localSheetId="8">#REF!</definedName>
    <definedName name="RECUPERAR" localSheetId="0">#REF!</definedName>
    <definedName name="RECUPERAR" localSheetId="16">#REF!</definedName>
    <definedName name="RECUPERAR" localSheetId="18">#REF!</definedName>
    <definedName name="RECUPERAR" localSheetId="7">#REF!</definedName>
    <definedName name="RECUPERAR" localSheetId="8">#REF!</definedName>
    <definedName name="REF" localSheetId="0">#REF!</definedName>
    <definedName name="REF" localSheetId="16">#REF!</definedName>
    <definedName name="REF" localSheetId="18">#REF!</definedName>
    <definedName name="REF" localSheetId="7">#REF!</definedName>
    <definedName name="REF" localSheetId="8">#REF!</definedName>
    <definedName name="Ref_1" localSheetId="0">#REF!</definedName>
    <definedName name="Ref_1" localSheetId="16">#REF!</definedName>
    <definedName name="Ref_1" localSheetId="18">#REF!</definedName>
    <definedName name="Ref_1" localSheetId="7">#REF!</definedName>
    <definedName name="Ref_1" localSheetId="8">#REF!</definedName>
    <definedName name="Ref_10">'[118]Conc. bancária 30.09.97 {ppc}'!$L$15</definedName>
    <definedName name="Ref_101" localSheetId="0">#REF!</definedName>
    <definedName name="Ref_101" localSheetId="16">#REF!</definedName>
    <definedName name="Ref_101" localSheetId="18">#REF!</definedName>
    <definedName name="Ref_101" localSheetId="7">#REF!</definedName>
    <definedName name="Ref_101" localSheetId="8">#REF!</definedName>
    <definedName name="Ref_102" localSheetId="0">'[119]Valor. Acabados'!#REF!</definedName>
    <definedName name="Ref_102" localSheetId="16">'[119]Valor. Acabados'!#REF!</definedName>
    <definedName name="Ref_102" localSheetId="18">'[119]Valor. Acabados'!#REF!</definedName>
    <definedName name="Ref_102" localSheetId="7">'[119]Valor. Acabados'!#REF!</definedName>
    <definedName name="Ref_102" localSheetId="8">'[119]Valor. Acabados'!#REF!</definedName>
    <definedName name="Ref_103" localSheetId="0">'[119]Valor. Acabados'!#REF!</definedName>
    <definedName name="Ref_103" localSheetId="16">'[119]Valor. Acabados'!#REF!</definedName>
    <definedName name="Ref_103" localSheetId="18">'[119]Valor. Acabados'!#REF!</definedName>
    <definedName name="Ref_103" localSheetId="7">'[119]Valor. Acabados'!#REF!</definedName>
    <definedName name="Ref_103" localSheetId="8">'[119]Valor. Acabados'!#REF!</definedName>
    <definedName name="Ref_104" localSheetId="0">#REF!</definedName>
    <definedName name="Ref_104" localSheetId="16">#REF!</definedName>
    <definedName name="Ref_104" localSheetId="18">#REF!</definedName>
    <definedName name="Ref_104" localSheetId="7">#REF!</definedName>
    <definedName name="Ref_104" localSheetId="8">#REF!</definedName>
    <definedName name="Ref_105" localSheetId="0">#REF!</definedName>
    <definedName name="Ref_105" localSheetId="16">#REF!</definedName>
    <definedName name="Ref_105" localSheetId="18">#REF!</definedName>
    <definedName name="Ref_105" localSheetId="7">#REF!</definedName>
    <definedName name="Ref_105" localSheetId="8">#REF!</definedName>
    <definedName name="Ref_106" localSheetId="0">#REF!</definedName>
    <definedName name="Ref_106" localSheetId="16">#REF!</definedName>
    <definedName name="Ref_106" localSheetId="18">#REF!</definedName>
    <definedName name="Ref_106" localSheetId="7">#REF!</definedName>
    <definedName name="Ref_106" localSheetId="8">#REF!</definedName>
    <definedName name="Ref_107" localSheetId="0">'[119]Valor. Acabados'!#REF!</definedName>
    <definedName name="Ref_107" localSheetId="16">'[119]Valor. Acabados'!#REF!</definedName>
    <definedName name="Ref_107" localSheetId="18">'[119]Valor. Acabados'!#REF!</definedName>
    <definedName name="Ref_107" localSheetId="7">'[119]Valor. Acabados'!#REF!</definedName>
    <definedName name="Ref_107" localSheetId="8">'[119]Valor. Acabados'!#REF!</definedName>
    <definedName name="Ref_108" localSheetId="0">#REF!</definedName>
    <definedName name="Ref_108" localSheetId="16">#REF!</definedName>
    <definedName name="Ref_108" localSheetId="18">#REF!</definedName>
    <definedName name="Ref_108" localSheetId="7">#REF!</definedName>
    <definedName name="Ref_108" localSheetId="8">#REF!</definedName>
    <definedName name="Ref_109" localSheetId="0">'[119]Valor. Acabados'!#REF!</definedName>
    <definedName name="Ref_109" localSheetId="16">'[119]Valor. Acabados'!#REF!</definedName>
    <definedName name="Ref_109" localSheetId="18">'[119]Valor. Acabados'!#REF!</definedName>
    <definedName name="Ref_109" localSheetId="7">'[119]Valor. Acabados'!#REF!</definedName>
    <definedName name="Ref_109" localSheetId="8">'[119]Valor. Acabados'!#REF!</definedName>
    <definedName name="Ref_11">'[118]Conc. bancária 30.09.97 {ppc}'!$J$6:$K$6</definedName>
    <definedName name="Ref_110" localSheetId="0">#REF!</definedName>
    <definedName name="Ref_110" localSheetId="16">#REF!</definedName>
    <definedName name="Ref_110" localSheetId="18">#REF!</definedName>
    <definedName name="Ref_110" localSheetId="7">#REF!</definedName>
    <definedName name="Ref_110" localSheetId="8">#REF!</definedName>
    <definedName name="Ref_111" localSheetId="0">'[119]Valor. Acabados'!#REF!</definedName>
    <definedName name="Ref_111" localSheetId="16">'[119]Valor. Acabados'!#REF!</definedName>
    <definedName name="Ref_111" localSheetId="18">'[119]Valor. Acabados'!#REF!</definedName>
    <definedName name="Ref_111" localSheetId="7">'[119]Valor. Acabados'!#REF!</definedName>
    <definedName name="Ref_111" localSheetId="8">'[119]Valor. Acabados'!#REF!</definedName>
    <definedName name="Ref_112" localSheetId="0">#REF!</definedName>
    <definedName name="Ref_112" localSheetId="16">#REF!</definedName>
    <definedName name="Ref_112" localSheetId="18">#REF!</definedName>
    <definedName name="Ref_112" localSheetId="7">#REF!</definedName>
    <definedName name="Ref_112" localSheetId="8">#REF!</definedName>
    <definedName name="Ref_113" localSheetId="0">#REF!</definedName>
    <definedName name="Ref_113" localSheetId="16">#REF!</definedName>
    <definedName name="Ref_113" localSheetId="18">#REF!</definedName>
    <definedName name="Ref_113" localSheetId="7">#REF!</definedName>
    <definedName name="Ref_113" localSheetId="8">#REF!</definedName>
    <definedName name="Ref_114" localSheetId="0">'[119]Valor. Acabados'!#REF!</definedName>
    <definedName name="Ref_114" localSheetId="16">'[119]Valor. Acabados'!#REF!</definedName>
    <definedName name="Ref_114" localSheetId="18">'[119]Valor. Acabados'!#REF!</definedName>
    <definedName name="Ref_114" localSheetId="7">'[119]Valor. Acabados'!#REF!</definedName>
    <definedName name="Ref_114" localSheetId="8">'[119]Valor. Acabados'!#REF!</definedName>
    <definedName name="Ref_115" localSheetId="0">#REF!</definedName>
    <definedName name="Ref_115" localSheetId="16">#REF!</definedName>
    <definedName name="Ref_115" localSheetId="18">#REF!</definedName>
    <definedName name="Ref_115" localSheetId="7">#REF!</definedName>
    <definedName name="Ref_115" localSheetId="8">#REF!</definedName>
    <definedName name="Ref_116" localSheetId="0">'[119]Valor. Acabados'!#REF!</definedName>
    <definedName name="Ref_116" localSheetId="16">'[119]Valor. Acabados'!#REF!</definedName>
    <definedName name="Ref_116" localSheetId="18">'[119]Valor. Acabados'!#REF!</definedName>
    <definedName name="Ref_116" localSheetId="7">'[119]Valor. Acabados'!#REF!</definedName>
    <definedName name="Ref_116" localSheetId="8">'[119]Valor. Acabados'!#REF!</definedName>
    <definedName name="Ref_117" localSheetId="0">#REF!</definedName>
    <definedName name="Ref_117" localSheetId="16">#REF!</definedName>
    <definedName name="Ref_117" localSheetId="18">#REF!</definedName>
    <definedName name="Ref_117" localSheetId="7">#REF!</definedName>
    <definedName name="Ref_117" localSheetId="8">#REF!</definedName>
    <definedName name="Ref_118" localSheetId="0">'[119]Valor. Acabados'!#REF!</definedName>
    <definedName name="Ref_118" localSheetId="16">'[119]Valor. Acabados'!#REF!</definedName>
    <definedName name="Ref_118" localSheetId="18">'[119]Valor. Acabados'!#REF!</definedName>
    <definedName name="Ref_118" localSheetId="7">'[119]Valor. Acabados'!#REF!</definedName>
    <definedName name="Ref_118" localSheetId="8">'[119]Valor. Acabados'!#REF!</definedName>
    <definedName name="Ref_119" localSheetId="0">#REF!</definedName>
    <definedName name="Ref_119" localSheetId="16">#REF!</definedName>
    <definedName name="Ref_119" localSheetId="18">#REF!</definedName>
    <definedName name="Ref_119" localSheetId="7">#REF!</definedName>
    <definedName name="Ref_119" localSheetId="8">#REF!</definedName>
    <definedName name="Ref_12">'[118]Conc. bancária 30.09.97 {ppc}'!$M$5:$M$6</definedName>
    <definedName name="Ref_120" localSheetId="0">'[119]Valor. Acabados'!#REF!</definedName>
    <definedName name="Ref_120" localSheetId="16">'[119]Valor. Acabados'!#REF!</definedName>
    <definedName name="Ref_120" localSheetId="18">'[119]Valor. Acabados'!#REF!</definedName>
    <definedName name="Ref_120" localSheetId="7">'[119]Valor. Acabados'!#REF!</definedName>
    <definedName name="Ref_120" localSheetId="8">'[119]Valor. Acabados'!#REF!</definedName>
    <definedName name="Ref_121" localSheetId="0">#REF!</definedName>
    <definedName name="Ref_121" localSheetId="16">#REF!</definedName>
    <definedName name="Ref_121" localSheetId="18">#REF!</definedName>
    <definedName name="Ref_121" localSheetId="7">#REF!</definedName>
    <definedName name="Ref_121" localSheetId="8">#REF!</definedName>
    <definedName name="Ref_122" localSheetId="0">'[119]Valor. Acabados'!#REF!</definedName>
    <definedName name="Ref_122" localSheetId="16">'[119]Valor. Acabados'!#REF!</definedName>
    <definedName name="Ref_122" localSheetId="18">'[119]Valor. Acabados'!#REF!</definedName>
    <definedName name="Ref_122" localSheetId="7">'[119]Valor. Acabados'!#REF!</definedName>
    <definedName name="Ref_122" localSheetId="8">'[119]Valor. Acabados'!#REF!</definedName>
    <definedName name="Ref_123" localSheetId="0">#REF!</definedName>
    <definedName name="Ref_123" localSheetId="16">#REF!</definedName>
    <definedName name="Ref_123" localSheetId="18">#REF!</definedName>
    <definedName name="Ref_123" localSheetId="7">#REF!</definedName>
    <definedName name="Ref_123" localSheetId="8">#REF!</definedName>
    <definedName name="Ref_13">'[118]Conc. bancária 30.09.97 {ppc}'!$A$15:$E$19</definedName>
    <definedName name="Ref_14">'[118]Conc. bancária 30.09.97 {ppc}'!$N$13</definedName>
    <definedName name="Ref_15">'[118]Conc. bancária 31.12.97 {ppc}'!$I$17</definedName>
    <definedName name="Ref_16">'[118]Conc. bancária 30.09.97 {ppc}'!$A$1</definedName>
    <definedName name="Ref_17" localSheetId="0">#REF!</definedName>
    <definedName name="Ref_17" localSheetId="16">#REF!</definedName>
    <definedName name="Ref_17" localSheetId="18">#REF!</definedName>
    <definedName name="Ref_17" localSheetId="7">#REF!</definedName>
    <definedName name="Ref_17" localSheetId="8">#REF!</definedName>
    <definedName name="Ref_18" localSheetId="0">#REF!</definedName>
    <definedName name="Ref_18" localSheetId="16">#REF!</definedName>
    <definedName name="Ref_18" localSheetId="18">#REF!</definedName>
    <definedName name="Ref_18" localSheetId="7">#REF!</definedName>
    <definedName name="Ref_18" localSheetId="8">#REF!</definedName>
    <definedName name="Ref_19" localSheetId="0">#REF!</definedName>
    <definedName name="Ref_19" localSheetId="16">#REF!</definedName>
    <definedName name="Ref_19" localSheetId="18">#REF!</definedName>
    <definedName name="Ref_19" localSheetId="7">#REF!</definedName>
    <definedName name="Ref_19" localSheetId="8">#REF!</definedName>
    <definedName name="Ref_2" localSheetId="0">#REF!</definedName>
    <definedName name="Ref_2" localSheetId="16">#REF!</definedName>
    <definedName name="Ref_2" localSheetId="18">#REF!</definedName>
    <definedName name="Ref_2" localSheetId="7">#REF!</definedName>
    <definedName name="Ref_2" localSheetId="8">#REF!</definedName>
    <definedName name="Ref_20" localSheetId="0">#REF!</definedName>
    <definedName name="Ref_20" localSheetId="16">#REF!</definedName>
    <definedName name="Ref_20" localSheetId="18">#REF!</definedName>
    <definedName name="Ref_20" localSheetId="7">#REF!</definedName>
    <definedName name="Ref_20" localSheetId="8">#REF!</definedName>
    <definedName name="Ref_21" localSheetId="0">#REF!</definedName>
    <definedName name="Ref_21" localSheetId="16">#REF!</definedName>
    <definedName name="Ref_21" localSheetId="18">#REF!</definedName>
    <definedName name="Ref_21" localSheetId="7">#REF!</definedName>
    <definedName name="Ref_21" localSheetId="8">#REF!</definedName>
    <definedName name="Ref_22" localSheetId="0">#REF!</definedName>
    <definedName name="Ref_22" localSheetId="16">#REF!</definedName>
    <definedName name="Ref_22" localSheetId="18">#REF!</definedName>
    <definedName name="Ref_22" localSheetId="7">#REF!</definedName>
    <definedName name="Ref_22" localSheetId="8">#REF!</definedName>
    <definedName name="Ref_23" localSheetId="0">#REF!</definedName>
    <definedName name="Ref_23" localSheetId="16">#REF!</definedName>
    <definedName name="Ref_23" localSheetId="18">#REF!</definedName>
    <definedName name="Ref_23" localSheetId="7">#REF!</definedName>
    <definedName name="Ref_23" localSheetId="8">#REF!</definedName>
    <definedName name="Ref_24" localSheetId="0">#REF!</definedName>
    <definedName name="Ref_24" localSheetId="16">#REF!</definedName>
    <definedName name="Ref_24" localSheetId="18">#REF!</definedName>
    <definedName name="Ref_24" localSheetId="7">#REF!</definedName>
    <definedName name="Ref_24" localSheetId="8">#REF!</definedName>
    <definedName name="Ref_25" localSheetId="0">#REF!</definedName>
    <definedName name="Ref_25" localSheetId="16">#REF!</definedName>
    <definedName name="Ref_25" localSheetId="18">#REF!</definedName>
    <definedName name="Ref_25" localSheetId="7">#REF!</definedName>
    <definedName name="Ref_25" localSheetId="8">#REF!</definedName>
    <definedName name="Ref_26" localSheetId="0">'[120]Movimentação Imobilizado'!#REF!</definedName>
    <definedName name="Ref_26" localSheetId="16">'[120]Movimentação Imobilizado'!#REF!</definedName>
    <definedName name="Ref_26" localSheetId="18">'[120]Movimentação Imobilizado'!#REF!</definedName>
    <definedName name="Ref_26" localSheetId="7">'[120]Movimentação Imobilizado'!#REF!</definedName>
    <definedName name="Ref_26" localSheetId="8">'[120]Movimentação Imobilizado'!#REF!</definedName>
    <definedName name="Ref_27" localSheetId="0">'[120]Movimentação Imobilizado'!#REF!</definedName>
    <definedName name="Ref_27" localSheetId="16">'[120]Movimentação Imobilizado'!#REF!</definedName>
    <definedName name="Ref_27" localSheetId="18">'[120]Movimentação Imobilizado'!#REF!</definedName>
    <definedName name="Ref_27" localSheetId="7">'[120]Movimentação Imobilizado'!#REF!</definedName>
    <definedName name="Ref_27" localSheetId="8">'[120]Movimentação Imobilizado'!#REF!</definedName>
    <definedName name="Ref_28" localSheetId="0">[121]LX!#REF!</definedName>
    <definedName name="Ref_28" localSheetId="16">[121]LX!#REF!</definedName>
    <definedName name="Ref_28" localSheetId="18">[121]LX!#REF!</definedName>
    <definedName name="Ref_28" localSheetId="7">[121]LX!#REF!</definedName>
    <definedName name="Ref_28" localSheetId="8">[121]LX!#REF!</definedName>
    <definedName name="Ref_29" localSheetId="0">[121]LX!#REF!</definedName>
    <definedName name="Ref_29" localSheetId="16">[121]LX!#REF!</definedName>
    <definedName name="Ref_29" localSheetId="18">[121]LX!#REF!</definedName>
    <definedName name="Ref_29" localSheetId="7">[121]LX!#REF!</definedName>
    <definedName name="Ref_29" localSheetId="8">[121]LX!#REF!</definedName>
    <definedName name="Ref_3">'[118]Conc. bancária 30.09.97 {ppc}'!$A$1:$N$13</definedName>
    <definedName name="Ref_30" localSheetId="0">'[120]Movimentação Imobilizado'!#REF!</definedName>
    <definedName name="Ref_30" localSheetId="16">'[120]Movimentação Imobilizado'!#REF!</definedName>
    <definedName name="Ref_30" localSheetId="18">'[120]Movimentação Imobilizado'!#REF!</definedName>
    <definedName name="Ref_30" localSheetId="7">'[120]Movimentação Imobilizado'!#REF!</definedName>
    <definedName name="Ref_30" localSheetId="8">'[120]Movimentação Imobilizado'!#REF!</definedName>
    <definedName name="Ref_31" localSheetId="0">'[120]Movimentação Imobilizado'!#REF!</definedName>
    <definedName name="Ref_31" localSheetId="16">'[120]Movimentação Imobilizado'!#REF!</definedName>
    <definedName name="Ref_31" localSheetId="18">'[120]Movimentação Imobilizado'!#REF!</definedName>
    <definedName name="Ref_31" localSheetId="7">'[120]Movimentação Imobilizado'!#REF!</definedName>
    <definedName name="Ref_31" localSheetId="8">'[120]Movimentação Imobilizado'!#REF!</definedName>
    <definedName name="Ref_32" localSheetId="0">'[120]Movimentação Imobilizado'!#REF!</definedName>
    <definedName name="Ref_32" localSheetId="16">'[120]Movimentação Imobilizado'!#REF!</definedName>
    <definedName name="Ref_32" localSheetId="18">'[120]Movimentação Imobilizado'!#REF!</definedName>
    <definedName name="Ref_32" localSheetId="7">'[120]Movimentação Imobilizado'!#REF!</definedName>
    <definedName name="Ref_32" localSheetId="8">'[120]Movimentação Imobilizado'!#REF!</definedName>
    <definedName name="Ref_33" localSheetId="0">'[120]Movimentação Imobilizado'!#REF!</definedName>
    <definedName name="Ref_33" localSheetId="16">'[120]Movimentação Imobilizado'!#REF!</definedName>
    <definedName name="Ref_33" localSheetId="18">'[120]Movimentação Imobilizado'!#REF!</definedName>
    <definedName name="Ref_33" localSheetId="7">'[120]Movimentação Imobilizado'!#REF!</definedName>
    <definedName name="Ref_33" localSheetId="8">'[120]Movimentação Imobilizado'!#REF!</definedName>
    <definedName name="Ref_34" localSheetId="0">'[120]Movimentação Imobilizado'!#REF!</definedName>
    <definedName name="Ref_34" localSheetId="16">'[120]Movimentação Imobilizado'!#REF!</definedName>
    <definedName name="Ref_34" localSheetId="18">'[120]Movimentação Imobilizado'!#REF!</definedName>
    <definedName name="Ref_34" localSheetId="7">'[120]Movimentação Imobilizado'!#REF!</definedName>
    <definedName name="Ref_34" localSheetId="8">'[120]Movimentação Imobilizado'!#REF!</definedName>
    <definedName name="Ref_35" localSheetId="0">'[120]Movimentação Imobilizado'!#REF!</definedName>
    <definedName name="Ref_35" localSheetId="16">'[120]Movimentação Imobilizado'!#REF!</definedName>
    <definedName name="Ref_35" localSheetId="18">'[120]Movimentação Imobilizado'!#REF!</definedName>
    <definedName name="Ref_35" localSheetId="7">'[120]Movimentação Imobilizado'!#REF!</definedName>
    <definedName name="Ref_35" localSheetId="8">'[120]Movimentação Imobilizado'!#REF!</definedName>
    <definedName name="Ref_36" localSheetId="0">'[120]Movimentação Imobilizado'!#REF!</definedName>
    <definedName name="Ref_36" localSheetId="16">'[120]Movimentação Imobilizado'!#REF!</definedName>
    <definedName name="Ref_36" localSheetId="18">'[120]Movimentação Imobilizado'!#REF!</definedName>
    <definedName name="Ref_36" localSheetId="7">'[120]Movimentação Imobilizado'!#REF!</definedName>
    <definedName name="Ref_36" localSheetId="8">'[120]Movimentação Imobilizado'!#REF!</definedName>
    <definedName name="Ref_37" localSheetId="0">[121]LX!#REF!</definedName>
    <definedName name="Ref_37" localSheetId="16">[121]LX!#REF!</definedName>
    <definedName name="Ref_37" localSheetId="18">[121]LX!#REF!</definedName>
    <definedName name="Ref_37" localSheetId="7">[121]LX!#REF!</definedName>
    <definedName name="Ref_37" localSheetId="8">[121]LX!#REF!</definedName>
    <definedName name="Ref_38" localSheetId="0">[121]LX!#REF!</definedName>
    <definedName name="Ref_38" localSheetId="16">[121]LX!#REF!</definedName>
    <definedName name="Ref_38" localSheetId="18">[121]LX!#REF!</definedName>
    <definedName name="Ref_38" localSheetId="7">[121]LX!#REF!</definedName>
    <definedName name="Ref_38" localSheetId="8">[121]LX!#REF!</definedName>
    <definedName name="Ref_39" localSheetId="0">[121]LX!#REF!</definedName>
    <definedName name="Ref_39" localSheetId="16">[121]LX!#REF!</definedName>
    <definedName name="Ref_39" localSheetId="18">[121]LX!#REF!</definedName>
    <definedName name="Ref_39" localSheetId="7">[121]LX!#REF!</definedName>
    <definedName name="Ref_39" localSheetId="8">[121]LX!#REF!</definedName>
    <definedName name="Ref_4">'[118]Conc. bancária 30.09.97 {ppc}'!$A$1:$N$13</definedName>
    <definedName name="Ref_40">[121]LX!$A$2</definedName>
    <definedName name="Ref_41" localSheetId="0">[121]LX!#REF!</definedName>
    <definedName name="Ref_41" localSheetId="16">[121]LX!#REF!</definedName>
    <definedName name="Ref_41" localSheetId="18">[121]LX!#REF!</definedName>
    <definedName name="Ref_41" localSheetId="7">[121]LX!#REF!</definedName>
    <definedName name="Ref_41" localSheetId="8">[121]LX!#REF!</definedName>
    <definedName name="Ref_42" localSheetId="0">[121]LX!#REF!</definedName>
    <definedName name="Ref_42" localSheetId="16">[121]LX!#REF!</definedName>
    <definedName name="Ref_42" localSheetId="18">[121]LX!#REF!</definedName>
    <definedName name="Ref_42" localSheetId="7">[121]LX!#REF!</definedName>
    <definedName name="Ref_42" localSheetId="8">[121]LX!#REF!</definedName>
    <definedName name="Ref_43" localSheetId="0">[121]LX!#REF!</definedName>
    <definedName name="Ref_43" localSheetId="16">[121]LX!#REF!</definedName>
    <definedName name="Ref_43" localSheetId="18">[121]LX!#REF!</definedName>
    <definedName name="Ref_43" localSheetId="7">[121]LX!#REF!</definedName>
    <definedName name="Ref_43" localSheetId="8">[121]LX!#REF!</definedName>
    <definedName name="Ref_44">'[121]Mov.US$ nov a mar'!$V$36</definedName>
    <definedName name="Ref_45" localSheetId="0">#REF!</definedName>
    <definedName name="Ref_45" localSheetId="16">#REF!</definedName>
    <definedName name="Ref_45" localSheetId="18">#REF!</definedName>
    <definedName name="Ref_45" localSheetId="7">#REF!</definedName>
    <definedName name="Ref_45" localSheetId="8">#REF!</definedName>
    <definedName name="Ref_46" localSheetId="0">#REF!</definedName>
    <definedName name="Ref_46" localSheetId="16">#REF!</definedName>
    <definedName name="Ref_46" localSheetId="18">#REF!</definedName>
    <definedName name="Ref_46" localSheetId="7">#REF!</definedName>
    <definedName name="Ref_46" localSheetId="8">#REF!</definedName>
    <definedName name="Ref_47" localSheetId="0">#REF!</definedName>
    <definedName name="Ref_47" localSheetId="16">#REF!</definedName>
    <definedName name="Ref_47" localSheetId="18">#REF!</definedName>
    <definedName name="Ref_47" localSheetId="7">#REF!</definedName>
    <definedName name="Ref_47" localSheetId="8">#REF!</definedName>
    <definedName name="Ref_48" localSheetId="0">#REF!</definedName>
    <definedName name="Ref_48" localSheetId="16">#REF!</definedName>
    <definedName name="Ref_48" localSheetId="18">#REF!</definedName>
    <definedName name="Ref_48" localSheetId="7">#REF!</definedName>
    <definedName name="Ref_48" localSheetId="8">#REF!</definedName>
    <definedName name="Ref_49" localSheetId="0">#REF!</definedName>
    <definedName name="Ref_49" localSheetId="16">#REF!</definedName>
    <definedName name="Ref_49" localSheetId="18">#REF!</definedName>
    <definedName name="Ref_49" localSheetId="7">#REF!</definedName>
    <definedName name="Ref_49" localSheetId="8">#REF!</definedName>
    <definedName name="Ref_5">'[118]Conc. bancária 30.09.97 {ppc}'!$E$5:$E$12</definedName>
    <definedName name="Ref_50" localSheetId="0">#REF!</definedName>
    <definedName name="Ref_50" localSheetId="16">#REF!</definedName>
    <definedName name="Ref_50" localSheetId="18">#REF!</definedName>
    <definedName name="Ref_50" localSheetId="7">#REF!</definedName>
    <definedName name="Ref_50" localSheetId="8">#REF!</definedName>
    <definedName name="Ref_51" localSheetId="0">#REF!</definedName>
    <definedName name="Ref_51" localSheetId="16">#REF!</definedName>
    <definedName name="Ref_51" localSheetId="18">#REF!</definedName>
    <definedName name="Ref_51" localSheetId="7">#REF!</definedName>
    <definedName name="Ref_51" localSheetId="8">#REF!</definedName>
    <definedName name="Ref_52" localSheetId="0">#REF!</definedName>
    <definedName name="Ref_52" localSheetId="16">#REF!</definedName>
    <definedName name="Ref_52" localSheetId="18">#REF!</definedName>
    <definedName name="Ref_52" localSheetId="7">#REF!</definedName>
    <definedName name="Ref_52" localSheetId="8">#REF!</definedName>
    <definedName name="Ref_53" localSheetId="0">#REF!</definedName>
    <definedName name="Ref_53" localSheetId="16">#REF!</definedName>
    <definedName name="Ref_53" localSheetId="18">#REF!</definedName>
    <definedName name="Ref_53" localSheetId="7">#REF!</definedName>
    <definedName name="Ref_53" localSheetId="8">#REF!</definedName>
    <definedName name="Ref_54" localSheetId="0">#REF!</definedName>
    <definedName name="Ref_54" localSheetId="16">#REF!</definedName>
    <definedName name="Ref_54" localSheetId="18">#REF!</definedName>
    <definedName name="Ref_54" localSheetId="7">#REF!</definedName>
    <definedName name="Ref_54" localSheetId="8">#REF!</definedName>
    <definedName name="Ref_55" localSheetId="0">#REF!</definedName>
    <definedName name="Ref_55" localSheetId="16">#REF!</definedName>
    <definedName name="Ref_55" localSheetId="18">#REF!</definedName>
    <definedName name="Ref_55" localSheetId="7">#REF!</definedName>
    <definedName name="Ref_55" localSheetId="8">#REF!</definedName>
    <definedName name="Ref_56" localSheetId="0">#REF!</definedName>
    <definedName name="Ref_56" localSheetId="16">#REF!</definedName>
    <definedName name="Ref_56" localSheetId="18">#REF!</definedName>
    <definedName name="Ref_56" localSheetId="7">#REF!</definedName>
    <definedName name="Ref_56" localSheetId="8">#REF!</definedName>
    <definedName name="Ref_57" localSheetId="0">#REF!</definedName>
    <definedName name="Ref_57" localSheetId="16">#REF!</definedName>
    <definedName name="Ref_57" localSheetId="18">#REF!</definedName>
    <definedName name="Ref_57" localSheetId="7">#REF!</definedName>
    <definedName name="Ref_57" localSheetId="8">#REF!</definedName>
    <definedName name="Ref_58" localSheetId="0">#REF!</definedName>
    <definedName name="Ref_58" localSheetId="16">#REF!</definedName>
    <definedName name="Ref_58" localSheetId="18">#REF!</definedName>
    <definedName name="Ref_58" localSheetId="7">#REF!</definedName>
    <definedName name="Ref_58" localSheetId="8">#REF!</definedName>
    <definedName name="Ref_59" localSheetId="0">#REF!</definedName>
    <definedName name="Ref_59" localSheetId="16">#REF!</definedName>
    <definedName name="Ref_59" localSheetId="18">#REF!</definedName>
    <definedName name="Ref_59" localSheetId="7">#REF!</definedName>
    <definedName name="Ref_59" localSheetId="8">#REF!</definedName>
    <definedName name="Ref_6" localSheetId="0">'[118]Conc. bancária 30.09.97 {ppc}'!#REF!</definedName>
    <definedName name="Ref_6" localSheetId="16">'[118]Conc. bancária 30.09.97 {ppc}'!#REF!</definedName>
    <definedName name="Ref_6" localSheetId="18">'[118]Conc. bancária 30.09.97 {ppc}'!#REF!</definedName>
    <definedName name="Ref_6" localSheetId="7">'[118]Conc. bancária 30.09.97 {ppc}'!#REF!</definedName>
    <definedName name="Ref_6" localSheetId="8">'[118]Conc. bancária 30.09.97 {ppc}'!#REF!</definedName>
    <definedName name="Ref_60" localSheetId="0">#REF!</definedName>
    <definedName name="Ref_60" localSheetId="16">#REF!</definedName>
    <definedName name="Ref_60" localSheetId="18">#REF!</definedName>
    <definedName name="Ref_60" localSheetId="7">#REF!</definedName>
    <definedName name="Ref_60" localSheetId="8">#REF!</definedName>
    <definedName name="Ref_61" localSheetId="0">#REF!</definedName>
    <definedName name="Ref_61" localSheetId="16">#REF!</definedName>
    <definedName name="Ref_61" localSheetId="18">#REF!</definedName>
    <definedName name="Ref_61" localSheetId="7">#REF!</definedName>
    <definedName name="Ref_61" localSheetId="8">#REF!</definedName>
    <definedName name="Ref_62" localSheetId="0">#REF!</definedName>
    <definedName name="Ref_62" localSheetId="16">#REF!</definedName>
    <definedName name="Ref_62" localSheetId="18">#REF!</definedName>
    <definedName name="Ref_62" localSheetId="7">#REF!</definedName>
    <definedName name="Ref_62" localSheetId="8">#REF!</definedName>
    <definedName name="Ref_63" localSheetId="0">#REF!</definedName>
    <definedName name="Ref_63" localSheetId="16">#REF!</definedName>
    <definedName name="Ref_63" localSheetId="18">#REF!</definedName>
    <definedName name="Ref_63" localSheetId="7">#REF!</definedName>
    <definedName name="Ref_63" localSheetId="8">#REF!</definedName>
    <definedName name="Ref_64" localSheetId="0">#REF!</definedName>
    <definedName name="Ref_64" localSheetId="16">#REF!</definedName>
    <definedName name="Ref_64" localSheetId="18">#REF!</definedName>
    <definedName name="Ref_64" localSheetId="7">#REF!</definedName>
    <definedName name="Ref_64" localSheetId="8">#REF!</definedName>
    <definedName name="Ref_65" localSheetId="0">#REF!</definedName>
    <definedName name="Ref_65" localSheetId="16">#REF!</definedName>
    <definedName name="Ref_65" localSheetId="18">#REF!</definedName>
    <definedName name="Ref_65" localSheetId="7">#REF!</definedName>
    <definedName name="Ref_65" localSheetId="8">#REF!</definedName>
    <definedName name="Ref_66" localSheetId="0">#REF!</definedName>
    <definedName name="Ref_66" localSheetId="16">#REF!</definedName>
    <definedName name="Ref_66" localSheetId="18">#REF!</definedName>
    <definedName name="Ref_66" localSheetId="7">#REF!</definedName>
    <definedName name="Ref_66" localSheetId="8">#REF!</definedName>
    <definedName name="Ref_67" localSheetId="0">#REF!</definedName>
    <definedName name="Ref_67" localSheetId="16">#REF!</definedName>
    <definedName name="Ref_67" localSheetId="18">#REF!</definedName>
    <definedName name="Ref_67" localSheetId="7">#REF!</definedName>
    <definedName name="Ref_67" localSheetId="8">#REF!</definedName>
    <definedName name="Ref_68" localSheetId="0">#REF!</definedName>
    <definedName name="Ref_68" localSheetId="16">#REF!</definedName>
    <definedName name="Ref_68" localSheetId="18">#REF!</definedName>
    <definedName name="Ref_68" localSheetId="7">#REF!</definedName>
    <definedName name="Ref_68" localSheetId="8">#REF!</definedName>
    <definedName name="Ref_69" localSheetId="0">#REF!</definedName>
    <definedName name="Ref_69" localSheetId="16">#REF!</definedName>
    <definedName name="Ref_69" localSheetId="18">#REF!</definedName>
    <definedName name="Ref_69" localSheetId="7">#REF!</definedName>
    <definedName name="Ref_69" localSheetId="8">#REF!</definedName>
    <definedName name="Ref_7" localSheetId="0">'[118]Conc. bancária 30.09.97 {ppc}'!#REF!</definedName>
    <definedName name="Ref_7" localSheetId="16">'[118]Conc. bancária 30.09.97 {ppc}'!#REF!</definedName>
    <definedName name="Ref_7" localSheetId="18">'[118]Conc. bancária 30.09.97 {ppc}'!#REF!</definedName>
    <definedName name="Ref_7" localSheetId="7">'[118]Conc. bancária 30.09.97 {ppc}'!#REF!</definedName>
    <definedName name="Ref_7" localSheetId="8">'[118]Conc. bancária 30.09.97 {ppc}'!#REF!</definedName>
    <definedName name="Ref_70" localSheetId="0">#REF!</definedName>
    <definedName name="Ref_70" localSheetId="16">#REF!</definedName>
    <definedName name="Ref_70" localSheetId="18">#REF!</definedName>
    <definedName name="Ref_70" localSheetId="7">#REF!</definedName>
    <definedName name="Ref_70" localSheetId="8">#REF!</definedName>
    <definedName name="Ref_71" localSheetId="0">#REF!</definedName>
    <definedName name="Ref_71" localSheetId="16">#REF!</definedName>
    <definedName name="Ref_71" localSheetId="18">#REF!</definedName>
    <definedName name="Ref_71" localSheetId="7">#REF!</definedName>
    <definedName name="Ref_71" localSheetId="8">#REF!</definedName>
    <definedName name="Ref_72" localSheetId="0">#REF!</definedName>
    <definedName name="Ref_72" localSheetId="16">#REF!</definedName>
    <definedName name="Ref_72" localSheetId="18">#REF!</definedName>
    <definedName name="Ref_72" localSheetId="7">#REF!</definedName>
    <definedName name="Ref_72" localSheetId="8">#REF!</definedName>
    <definedName name="Ref_73" localSheetId="0">#REF!</definedName>
    <definedName name="Ref_73" localSheetId="16">#REF!</definedName>
    <definedName name="Ref_73" localSheetId="18">#REF!</definedName>
    <definedName name="Ref_73" localSheetId="7">#REF!</definedName>
    <definedName name="Ref_73" localSheetId="8">#REF!</definedName>
    <definedName name="Ref_74" localSheetId="0">'[119]Valor. Acabados'!#REF!</definedName>
    <definedName name="Ref_74" localSheetId="16">'[119]Valor. Acabados'!#REF!</definedName>
    <definedName name="Ref_74" localSheetId="18">'[119]Valor. Acabados'!#REF!</definedName>
    <definedName name="Ref_74" localSheetId="7">'[119]Valor. Acabados'!#REF!</definedName>
    <definedName name="Ref_74" localSheetId="8">'[119]Valor. Acabados'!#REF!</definedName>
    <definedName name="Ref_75" localSheetId="0">'[119]Rateio Acabado'!#REF!</definedName>
    <definedName name="Ref_75" localSheetId="16">'[119]Rateio Acabado'!#REF!</definedName>
    <definedName name="Ref_75" localSheetId="18">'[119]Rateio Acabado'!#REF!</definedName>
    <definedName name="Ref_75" localSheetId="7">'[119]Rateio Acabado'!#REF!</definedName>
    <definedName name="Ref_75" localSheetId="8">'[119]Rateio Acabado'!#REF!</definedName>
    <definedName name="Ref_76" localSheetId="0">'[119]Valor. Acabados'!#REF!</definedName>
    <definedName name="Ref_76" localSheetId="16">'[119]Valor. Acabados'!#REF!</definedName>
    <definedName name="Ref_76" localSheetId="18">'[119]Valor. Acabados'!#REF!</definedName>
    <definedName name="Ref_76" localSheetId="7">'[119]Valor. Acabados'!#REF!</definedName>
    <definedName name="Ref_76" localSheetId="8">'[119]Valor. Acabados'!#REF!</definedName>
    <definedName name="Ref_77" localSheetId="0">'[119]Rateio Acabado'!#REF!</definedName>
    <definedName name="Ref_77" localSheetId="16">'[119]Rateio Acabado'!#REF!</definedName>
    <definedName name="Ref_77" localSheetId="18">'[119]Rateio Acabado'!#REF!</definedName>
    <definedName name="Ref_77" localSheetId="7">'[119]Rateio Acabado'!#REF!</definedName>
    <definedName name="Ref_77" localSheetId="8">'[119]Rateio Acabado'!#REF!</definedName>
    <definedName name="Ref_78" localSheetId="0">'[119]Valor. Acabados'!#REF!</definedName>
    <definedName name="Ref_78" localSheetId="16">'[119]Valor. Acabados'!#REF!</definedName>
    <definedName name="Ref_78" localSheetId="18">'[119]Valor. Acabados'!#REF!</definedName>
    <definedName name="Ref_78" localSheetId="7">'[119]Valor. Acabados'!#REF!</definedName>
    <definedName name="Ref_78" localSheetId="8">'[119]Valor. Acabados'!#REF!</definedName>
    <definedName name="Ref_79" localSheetId="0">'[119]Rateio Acabado'!#REF!</definedName>
    <definedName name="Ref_79" localSheetId="16">'[119]Rateio Acabado'!#REF!</definedName>
    <definedName name="Ref_79" localSheetId="18">'[119]Rateio Acabado'!#REF!</definedName>
    <definedName name="Ref_79" localSheetId="7">'[119]Rateio Acabado'!#REF!</definedName>
    <definedName name="Ref_79" localSheetId="8">'[119]Rateio Acabado'!#REF!</definedName>
    <definedName name="Ref_8">'[118]Conc. bancária 30.09.97 {ppc}'!$D$15</definedName>
    <definedName name="Ref_80" localSheetId="0">'[119]Valor. Acabados'!#REF!</definedName>
    <definedName name="Ref_80" localSheetId="16">'[119]Valor. Acabados'!#REF!</definedName>
    <definedName name="Ref_80" localSheetId="18">'[119]Valor. Acabados'!#REF!</definedName>
    <definedName name="Ref_80" localSheetId="7">'[119]Valor. Acabados'!#REF!</definedName>
    <definedName name="Ref_80" localSheetId="8">'[119]Valor. Acabados'!#REF!</definedName>
    <definedName name="Ref_81" localSheetId="0">'[119]Rateio Acabado'!#REF!</definedName>
    <definedName name="Ref_81" localSheetId="16">'[119]Rateio Acabado'!#REF!</definedName>
    <definedName name="Ref_81" localSheetId="18">'[119]Rateio Acabado'!#REF!</definedName>
    <definedName name="Ref_81" localSheetId="7">'[119]Rateio Acabado'!#REF!</definedName>
    <definedName name="Ref_81" localSheetId="8">'[119]Rateio Acabado'!#REF!</definedName>
    <definedName name="Ref_82" localSheetId="0">'[119]Valor. Acabados'!#REF!</definedName>
    <definedName name="Ref_82" localSheetId="16">'[119]Valor. Acabados'!#REF!</definedName>
    <definedName name="Ref_82" localSheetId="18">'[119]Valor. Acabados'!#REF!</definedName>
    <definedName name="Ref_82" localSheetId="7">'[119]Valor. Acabados'!#REF!</definedName>
    <definedName name="Ref_82" localSheetId="8">'[119]Valor. Acabados'!#REF!</definedName>
    <definedName name="Ref_83" localSheetId="0">'[119]Rateio Acabado'!#REF!</definedName>
    <definedName name="Ref_83" localSheetId="16">'[119]Rateio Acabado'!#REF!</definedName>
    <definedName name="Ref_83" localSheetId="18">'[119]Rateio Acabado'!#REF!</definedName>
    <definedName name="Ref_83" localSheetId="7">'[119]Rateio Acabado'!#REF!</definedName>
    <definedName name="Ref_83" localSheetId="8">'[119]Rateio Acabado'!#REF!</definedName>
    <definedName name="Ref_84" localSheetId="0">'[119]Valor. Acabados'!#REF!</definedName>
    <definedName name="Ref_84" localSheetId="16">'[119]Valor. Acabados'!#REF!</definedName>
    <definedName name="Ref_84" localSheetId="18">'[119]Valor. Acabados'!#REF!</definedName>
    <definedName name="Ref_84" localSheetId="7">'[119]Valor. Acabados'!#REF!</definedName>
    <definedName name="Ref_84" localSheetId="8">'[119]Valor. Acabados'!#REF!</definedName>
    <definedName name="Ref_85" localSheetId="0">'[119]Rateio Acabado'!#REF!</definedName>
    <definedName name="Ref_85" localSheetId="16">'[119]Rateio Acabado'!#REF!</definedName>
    <definedName name="Ref_85" localSheetId="18">'[119]Rateio Acabado'!#REF!</definedName>
    <definedName name="Ref_85" localSheetId="7">'[119]Rateio Acabado'!#REF!</definedName>
    <definedName name="Ref_85" localSheetId="8">'[119]Rateio Acabado'!#REF!</definedName>
    <definedName name="Ref_86" localSheetId="0">'[119]Valor. Acabados'!#REF!</definedName>
    <definedName name="Ref_86" localSheetId="16">'[119]Valor. Acabados'!#REF!</definedName>
    <definedName name="Ref_86" localSheetId="18">'[119]Valor. Acabados'!#REF!</definedName>
    <definedName name="Ref_86" localSheetId="7">'[119]Valor. Acabados'!#REF!</definedName>
    <definedName name="Ref_86" localSheetId="8">'[119]Valor. Acabados'!#REF!</definedName>
    <definedName name="Ref_87" localSheetId="0">'[119]Rateio Acabado'!#REF!</definedName>
    <definedName name="Ref_87" localSheetId="16">'[119]Rateio Acabado'!#REF!</definedName>
    <definedName name="Ref_87" localSheetId="18">'[119]Rateio Acabado'!#REF!</definedName>
    <definedName name="Ref_87" localSheetId="7">'[119]Rateio Acabado'!#REF!</definedName>
    <definedName name="Ref_87" localSheetId="8">'[119]Rateio Acabado'!#REF!</definedName>
    <definedName name="Ref_88" localSheetId="0">'[119]Valor. Acabados'!#REF!</definedName>
    <definedName name="Ref_88" localSheetId="16">'[119]Valor. Acabados'!#REF!</definedName>
    <definedName name="Ref_88" localSheetId="18">'[119]Valor. Acabados'!#REF!</definedName>
    <definedName name="Ref_88" localSheetId="7">'[119]Valor. Acabados'!#REF!</definedName>
    <definedName name="Ref_88" localSheetId="8">'[119]Valor. Acabados'!#REF!</definedName>
    <definedName name="Ref_89" localSheetId="0">'[119]Rateio Acabado'!#REF!</definedName>
    <definedName name="Ref_89" localSheetId="16">'[119]Rateio Acabado'!#REF!</definedName>
    <definedName name="Ref_89" localSheetId="18">'[119]Rateio Acabado'!#REF!</definedName>
    <definedName name="Ref_89" localSheetId="7">'[119]Rateio Acabado'!#REF!</definedName>
    <definedName name="Ref_89" localSheetId="8">'[119]Rateio Acabado'!#REF!</definedName>
    <definedName name="Ref_9">'[118]Conc. bancária 30.09.97 {ppc}'!$N$13</definedName>
    <definedName name="Ref_90" localSheetId="0">'[119]Valor. Acabados'!#REF!</definedName>
    <definedName name="Ref_90" localSheetId="16">'[119]Valor. Acabados'!#REF!</definedName>
    <definedName name="Ref_90" localSheetId="18">'[119]Valor. Acabados'!#REF!</definedName>
    <definedName name="Ref_90" localSheetId="7">'[119]Valor. Acabados'!#REF!</definedName>
    <definedName name="Ref_90" localSheetId="8">'[119]Valor. Acabados'!#REF!</definedName>
    <definedName name="Ref_91" localSheetId="0">'[119]Rateio Acabado'!#REF!</definedName>
    <definedName name="Ref_91" localSheetId="16">'[119]Rateio Acabado'!#REF!</definedName>
    <definedName name="Ref_91" localSheetId="18">'[119]Rateio Acabado'!#REF!</definedName>
    <definedName name="Ref_91" localSheetId="7">'[119]Rateio Acabado'!#REF!</definedName>
    <definedName name="Ref_91" localSheetId="8">'[119]Rateio Acabado'!#REF!</definedName>
    <definedName name="Ref_92" localSheetId="0">'[119]Valor. Acabados'!#REF!</definedName>
    <definedName name="Ref_92" localSheetId="16">'[119]Valor. Acabados'!#REF!</definedName>
    <definedName name="Ref_92" localSheetId="18">'[119]Valor. Acabados'!#REF!</definedName>
    <definedName name="Ref_92" localSheetId="7">'[119]Valor. Acabados'!#REF!</definedName>
    <definedName name="Ref_92" localSheetId="8">'[119]Valor. Acabados'!#REF!</definedName>
    <definedName name="Ref_93" localSheetId="0">'[119]Rateio Acabado'!#REF!</definedName>
    <definedName name="Ref_93" localSheetId="16">'[119]Rateio Acabado'!#REF!</definedName>
    <definedName name="Ref_93" localSheetId="18">'[119]Rateio Acabado'!#REF!</definedName>
    <definedName name="Ref_93" localSheetId="7">'[119]Rateio Acabado'!#REF!</definedName>
    <definedName name="Ref_93" localSheetId="8">'[119]Rateio Acabado'!#REF!</definedName>
    <definedName name="Ref_94" localSheetId="0">'[119]Valor. Acabados'!#REF!</definedName>
    <definedName name="Ref_94" localSheetId="16">'[119]Valor. Acabados'!#REF!</definedName>
    <definedName name="Ref_94" localSheetId="18">'[119]Valor. Acabados'!#REF!</definedName>
    <definedName name="Ref_94" localSheetId="7">'[119]Valor. Acabados'!#REF!</definedName>
    <definedName name="Ref_94" localSheetId="8">'[119]Valor. Acabados'!#REF!</definedName>
    <definedName name="Ref_95" localSheetId="0">'[119]Rateio Acabado'!#REF!</definedName>
    <definedName name="Ref_95" localSheetId="16">'[119]Rateio Acabado'!#REF!</definedName>
    <definedName name="Ref_95" localSheetId="18">'[119]Rateio Acabado'!#REF!</definedName>
    <definedName name="Ref_95" localSheetId="7">'[119]Rateio Acabado'!#REF!</definedName>
    <definedName name="Ref_95" localSheetId="8">'[119]Rateio Acabado'!#REF!</definedName>
    <definedName name="Ref_96" localSheetId="0">'[119]Valor. Acabados'!#REF!</definedName>
    <definedName name="Ref_96" localSheetId="16">'[119]Valor. Acabados'!#REF!</definedName>
    <definedName name="Ref_96" localSheetId="18">'[119]Valor. Acabados'!#REF!</definedName>
    <definedName name="Ref_96" localSheetId="7">'[119]Valor. Acabados'!#REF!</definedName>
    <definedName name="Ref_96" localSheetId="8">'[119]Valor. Acabados'!#REF!</definedName>
    <definedName name="Ref_97" localSheetId="0">#REF!</definedName>
    <definedName name="Ref_97" localSheetId="16">#REF!</definedName>
    <definedName name="Ref_97" localSheetId="18">#REF!</definedName>
    <definedName name="Ref_97" localSheetId="7">#REF!</definedName>
    <definedName name="Ref_97" localSheetId="8">#REF!</definedName>
    <definedName name="Ref_99" localSheetId="0">#REF!</definedName>
    <definedName name="Ref_99" localSheetId="16">#REF!</definedName>
    <definedName name="Ref_99" localSheetId="18">#REF!</definedName>
    <definedName name="Ref_99" localSheetId="7">#REF!</definedName>
    <definedName name="Ref_99" localSheetId="8">#REF!</definedName>
    <definedName name="REGIAO" localSheetId="0">#REF!</definedName>
    <definedName name="REGIAO" localSheetId="16">#REF!</definedName>
    <definedName name="REGIAO" localSheetId="18">#REF!</definedName>
    <definedName name="REGIAO" localSheetId="7">#REF!</definedName>
    <definedName name="REGIAO" localSheetId="8">#REF!</definedName>
    <definedName name="RELACAO" localSheetId="18">[122]ATIVO!$A$6:$B$63</definedName>
    <definedName name="RENDAS" localSheetId="0">#REF!</definedName>
    <definedName name="RENDAS" localSheetId="16">#REF!</definedName>
    <definedName name="RENDAS" localSheetId="18">#REF!</definedName>
    <definedName name="RENDAS" localSheetId="7">#REF!</definedName>
    <definedName name="RENDAS" localSheetId="8">#REF!</definedName>
    <definedName name="Rendas_Carteira" localSheetId="0">#REF!</definedName>
    <definedName name="Rendas_Carteira" localSheetId="16">#REF!</definedName>
    <definedName name="Rendas_Carteira" localSheetId="18">#REF!</definedName>
    <definedName name="Rendas_Carteira" localSheetId="7">#REF!</definedName>
    <definedName name="Rendas_Carteira" localSheetId="8">#REF!</definedName>
    <definedName name="Rendas_Novação" localSheetId="0">#REF!</definedName>
    <definedName name="Rendas_Novação" localSheetId="16">#REF!</definedName>
    <definedName name="Rendas_Novação" localSheetId="18">#REF!</definedName>
    <definedName name="Rendas_Novação" localSheetId="7">#REF!</definedName>
    <definedName name="Rendas_Novação" localSheetId="8">#REF!</definedName>
    <definedName name="REPASSE" localSheetId="0">#REF!</definedName>
    <definedName name="REPASSE" localSheetId="16">#REF!</definedName>
    <definedName name="REPASSE" localSheetId="18">#REF!</definedName>
    <definedName name="REPASSE" localSheetId="7">#REF!</definedName>
    <definedName name="REPASSE" localSheetId="8">#REF!</definedName>
    <definedName name="Res" localSheetId="0">#REF!</definedName>
    <definedName name="Res" localSheetId="16">#REF!</definedName>
    <definedName name="Res" localSheetId="18">#REF!</definedName>
    <definedName name="Res" localSheetId="7">#REF!</definedName>
    <definedName name="Res" localSheetId="8">#REF!</definedName>
    <definedName name="RESAJ1" localSheetId="0">[98]matricial!#REF!</definedName>
    <definedName name="RESAJ1" localSheetId="16">[98]matricial!#REF!</definedName>
    <definedName name="RESAJ1" localSheetId="18">[98]matricial!#REF!</definedName>
    <definedName name="RESAJ1" localSheetId="7">[98]matricial!#REF!</definedName>
    <definedName name="RESAJ1" localSheetId="8">[98]matricial!#REF!</definedName>
    <definedName name="RESAJ3" localSheetId="0">[98]matricial!#REF!</definedName>
    <definedName name="RESAJ3" localSheetId="16">[98]matricial!#REF!</definedName>
    <definedName name="RESAJ3" localSheetId="18">[98]matricial!#REF!</definedName>
    <definedName name="RESAJ3" localSheetId="7">[98]matricial!#REF!</definedName>
    <definedName name="RESAJ3" localSheetId="8">[98]matricial!#REF!</definedName>
    <definedName name="resbal">'[123]RESULTADO MÊS A MÊS'!$A$1:$AH$533</definedName>
    <definedName name="Reserva" localSheetId="0">#REF!</definedName>
    <definedName name="Reserva" localSheetId="16">#REF!</definedName>
    <definedName name="Reserva" localSheetId="18">#REF!</definedName>
    <definedName name="Reserva" localSheetId="7">#REF!</definedName>
    <definedName name="Reserva" localSheetId="8">#REF!</definedName>
    <definedName name="Residual_difference" localSheetId="0">#REF!</definedName>
    <definedName name="Residual_difference" localSheetId="16">#REF!</definedName>
    <definedName name="Residual_difference" localSheetId="18">#REF!</definedName>
    <definedName name="Residual_difference" localSheetId="7">#REF!</definedName>
    <definedName name="Residual_difference" localSheetId="8">#REF!</definedName>
    <definedName name="RESOLUCAO_69" localSheetId="0">#REF!</definedName>
    <definedName name="RESOLUCAO_69" localSheetId="16">#REF!</definedName>
    <definedName name="RESOLUCAO_69" localSheetId="18">#REF!</definedName>
    <definedName name="RESOLUCAO_69" localSheetId="7">#REF!</definedName>
    <definedName name="RESOLUCAO_69" localSheetId="8">#REF!</definedName>
    <definedName name="RESP" localSheetId="0">#REF!</definedName>
    <definedName name="RESP" localSheetId="16">#REF!</definedName>
    <definedName name="RESP" localSheetId="18">#REF!</definedName>
    <definedName name="RESP" localSheetId="7">#REF!</definedName>
    <definedName name="RESP" localSheetId="8">#REF!</definedName>
    <definedName name="RESPO" localSheetId="0">#REF!</definedName>
    <definedName name="RESPO" localSheetId="16">#REF!</definedName>
    <definedName name="RESPO" localSheetId="18">#REF!</definedName>
    <definedName name="RESPO" localSheetId="7">#REF!</definedName>
    <definedName name="RESPO" localSheetId="8">#REF!</definedName>
    <definedName name="RESPOS" localSheetId="0">#REF!</definedName>
    <definedName name="RESPOS" localSheetId="16">#REF!</definedName>
    <definedName name="RESPOS" localSheetId="18">#REF!</definedName>
    <definedName name="RESPOS" localSheetId="7">#REF!</definedName>
    <definedName name="RESPOS" localSheetId="8">#REF!</definedName>
    <definedName name="RESPOSTA" localSheetId="0">#REF!</definedName>
    <definedName name="RESPOSTA" localSheetId="16">#REF!</definedName>
    <definedName name="RESPOSTA" localSheetId="18">#REF!</definedName>
    <definedName name="RESPOSTA" localSheetId="7">#REF!</definedName>
    <definedName name="RESPOSTA" localSheetId="8">#REF!</definedName>
    <definedName name="RESU" localSheetId="0">#REF!</definedName>
    <definedName name="RESU" localSheetId="16">#REF!</definedName>
    <definedName name="RESU" localSheetId="18">#REF!</definedName>
    <definedName name="RESU" localSheetId="7">#REF!</definedName>
    <definedName name="RESU" localSheetId="8">#REF!</definedName>
    <definedName name="RESULT" localSheetId="0">[60]RESULT032000!#REF!</definedName>
    <definedName name="RESULT" localSheetId="16">[60]RESULT032000!#REF!</definedName>
    <definedName name="RESULT" localSheetId="18">[60]RESULT032000!#REF!</definedName>
    <definedName name="RESULT" localSheetId="7">[60]RESULT032000!#REF!</definedName>
    <definedName name="RESULT" localSheetId="8">[60]RESULT032000!#REF!</definedName>
    <definedName name="RESULTADO" localSheetId="0">#REF!</definedName>
    <definedName name="RESULTADO" localSheetId="16">#REF!</definedName>
    <definedName name="RESULTADO" localSheetId="18">#REF!</definedName>
    <definedName name="RESULTADO" localSheetId="7">#REF!</definedName>
    <definedName name="RESULTADO" localSheetId="8">#REF!</definedName>
    <definedName name="RESULTADO_DA_EQUIVALENCIA_PATRIMONIAL" localSheetId="0">#REF!</definedName>
    <definedName name="RESULTADO_DA_EQUIVALENCIA_PATRIMONIAL" localSheetId="16">#REF!</definedName>
    <definedName name="RESULTADO_DA_EQUIVALENCIA_PATRIMONIAL" localSheetId="18">#REF!</definedName>
    <definedName name="RESULTADO_DA_EQUIVALENCIA_PATRIMONIAL" localSheetId="7">#REF!</definedName>
    <definedName name="RESULTADO_DA_EQUIVALENCIA_PATRIMONIAL" localSheetId="8">#REF!</definedName>
    <definedName name="RESULTADO_DA_EQUIVALÊNCIA_PATRIMONIAL" localSheetId="0">#REF!</definedName>
    <definedName name="RESULTADO_DA_EQUIVALÊNCIA_PATRIMONIAL" localSheetId="16">#REF!</definedName>
    <definedName name="RESULTADO_DA_EQUIVALÊNCIA_PATRIMONIAL" localSheetId="18">#REF!</definedName>
    <definedName name="RESULTADO_DA_EQUIVALÊNCIA_PATRIMONIAL" localSheetId="7">#REF!</definedName>
    <definedName name="RESULTADO_DA_EQUIVALÊNCIA_PATRIMONIAL" localSheetId="8">#REF!</definedName>
    <definedName name="Resultado_do_SWAP_acumulado" localSheetId="0">#REF!,#REF!,#REF!</definedName>
    <definedName name="Resultado_do_SWAP_acumulado" localSheetId="16">#REF!,#REF!,#REF!</definedName>
    <definedName name="Resultado_do_SWAP_acumulado" localSheetId="18">#REF!,#REF!,#REF!</definedName>
    <definedName name="Resultado_do_SWAP_acumulado" localSheetId="7">#REF!,#REF!,#REF!</definedName>
    <definedName name="Resultado_do_SWAP_acumulado" localSheetId="8">#REF!,#REF!,#REF!</definedName>
    <definedName name="RESULTADO1" localSheetId="0">#REF!</definedName>
    <definedName name="RESULTADO1" localSheetId="16">#REF!</definedName>
    <definedName name="RESULTADO1" localSheetId="18">#REF!</definedName>
    <definedName name="RESULTADO1" localSheetId="7">#REF!</definedName>
    <definedName name="RESULTADO1" localSheetId="8">#REF!</definedName>
    <definedName name="RESULTADO5" localSheetId="0">#REF!</definedName>
    <definedName name="RESULTADO5" localSheetId="16">#REF!</definedName>
    <definedName name="RESULTADO5" localSheetId="18">#REF!</definedName>
    <definedName name="RESULTADO5" localSheetId="7">#REF!</definedName>
    <definedName name="RESULTADO5" localSheetId="8">#REF!</definedName>
    <definedName name="RESULZEROS" localSheetId="0">#REF!</definedName>
    <definedName name="RESULZEROS" localSheetId="16">#REF!</definedName>
    <definedName name="RESULZEROS" localSheetId="18">#REF!</definedName>
    <definedName name="RESULZEROS" localSheetId="7">#REF!</definedName>
    <definedName name="RESULZEROS" localSheetId="8">#REF!</definedName>
    <definedName name="RESUMO" localSheetId="0">#REF!</definedName>
    <definedName name="RESUMO" localSheetId="16">#REF!</definedName>
    <definedName name="RESUMO" localSheetId="18">#REF!</definedName>
    <definedName name="RESUMO" localSheetId="7">#REF!</definedName>
    <definedName name="RESUMO" localSheetId="8">#REF!</definedName>
    <definedName name="RETW">'[28]Calculo DTT'!$B$8</definedName>
    <definedName name="revenda" localSheetId="0">#REF!</definedName>
    <definedName name="revenda" localSheetId="16">#REF!</definedName>
    <definedName name="revenda" localSheetId="18">#REF!</definedName>
    <definedName name="revenda" localSheetId="7">#REF!</definedName>
    <definedName name="revenda" localSheetId="8">#REF!</definedName>
    <definedName name="rewqwr" hidden="1">'[28]Mapa Empréstimos {ppc}'!$P$61</definedName>
    <definedName name="RIO" localSheetId="0">#REF!</definedName>
    <definedName name="RIO" localSheetId="16">#REF!</definedName>
    <definedName name="RIO" localSheetId="18">#REF!</definedName>
    <definedName name="RIO" localSheetId="7">#REF!</definedName>
    <definedName name="RIO" localSheetId="8">#REF!</definedName>
    <definedName name="RioVerde" localSheetId="0">'[124]Fixed Assets'!#REF!</definedName>
    <definedName name="RioVerde" localSheetId="16">'[124]Fixed Assets'!#REF!</definedName>
    <definedName name="RioVerde" localSheetId="18">'[124]Fixed Assets'!#REF!</definedName>
    <definedName name="RioVerde" localSheetId="7">'[124]Fixed Assets'!#REF!</definedName>
    <definedName name="RioVerde" localSheetId="8">'[124]Fixed Assets'!#REF!</definedName>
    <definedName name="RM" localSheetId="0">#REF!</definedName>
    <definedName name="RM" localSheetId="15">#REF!</definedName>
    <definedName name="RM" localSheetId="16">#REF!</definedName>
    <definedName name="RM" localSheetId="18">#REF!</definedName>
    <definedName name="RM" localSheetId="7">#REF!</definedName>
    <definedName name="RM" localSheetId="8">#REF!</definedName>
    <definedName name="RMA" localSheetId="0">#REF!</definedName>
    <definedName name="RMA" localSheetId="15">#REF!</definedName>
    <definedName name="RMA" localSheetId="16">#REF!</definedName>
    <definedName name="RMA" localSheetId="18">#REF!</definedName>
    <definedName name="RMA" localSheetId="7">#REF!</definedName>
    <definedName name="RMA" localSheetId="8">#REF!</definedName>
    <definedName name="RMAG" localSheetId="0">#REF!</definedName>
    <definedName name="RMAG" localSheetId="15">#REF!</definedName>
    <definedName name="RMAG" localSheetId="16">#REF!</definedName>
    <definedName name="RMAG" localSheetId="18">#REF!</definedName>
    <definedName name="RMAG" localSheetId="7">#REF!</definedName>
    <definedName name="RMAG" localSheetId="8">#REF!</definedName>
    <definedName name="RMD" localSheetId="0">#REF!</definedName>
    <definedName name="RMD" localSheetId="15">#REF!</definedName>
    <definedName name="RMD" localSheetId="16">#REF!</definedName>
    <definedName name="RMD" localSheetId="18">#REF!</definedName>
    <definedName name="RMD" localSheetId="7">#REF!</definedName>
    <definedName name="RMD" localSheetId="8">#REF!</definedName>
    <definedName name="RMF" localSheetId="0">#REF!</definedName>
    <definedName name="RMF" localSheetId="15">#REF!</definedName>
    <definedName name="RMF" localSheetId="16">#REF!</definedName>
    <definedName name="RMF" localSheetId="18">#REF!</definedName>
    <definedName name="RMF" localSheetId="7">#REF!</definedName>
    <definedName name="RMF" localSheetId="8">#REF!</definedName>
    <definedName name="RMJ" localSheetId="0">#REF!</definedName>
    <definedName name="RMJ" localSheetId="15">#REF!</definedName>
    <definedName name="RMJ" localSheetId="16">#REF!</definedName>
    <definedName name="RMJ" localSheetId="18">#REF!</definedName>
    <definedName name="RMJ" localSheetId="7">#REF!</definedName>
    <definedName name="RMJ" localSheetId="8">#REF!</definedName>
    <definedName name="RMJU" localSheetId="0">#REF!</definedName>
    <definedName name="RMJU" localSheetId="15">#REF!</definedName>
    <definedName name="RMJU" localSheetId="16">#REF!</definedName>
    <definedName name="RMJU" localSheetId="18">#REF!</definedName>
    <definedName name="RMJU" localSheetId="7">#REF!</definedName>
    <definedName name="RMJU" localSheetId="8">#REF!</definedName>
    <definedName name="RMM" localSheetId="0">#REF!</definedName>
    <definedName name="RMM" localSheetId="15">#REF!</definedName>
    <definedName name="RMM" localSheetId="16">#REF!</definedName>
    <definedName name="RMM" localSheetId="18">#REF!</definedName>
    <definedName name="RMM" localSheetId="7">#REF!</definedName>
    <definedName name="RMM" localSheetId="8">#REF!</definedName>
    <definedName name="RMMA" localSheetId="0">#REF!</definedName>
    <definedName name="RMMA" localSheetId="15">#REF!</definedName>
    <definedName name="RMMA" localSheetId="16">#REF!</definedName>
    <definedName name="RMMA" localSheetId="18">#REF!</definedName>
    <definedName name="RMMA" localSheetId="7">#REF!</definedName>
    <definedName name="RMMA" localSheetId="8">#REF!</definedName>
    <definedName name="RMN" localSheetId="0">#REF!</definedName>
    <definedName name="RMN" localSheetId="15">#REF!</definedName>
    <definedName name="RMN" localSheetId="16">#REF!</definedName>
    <definedName name="RMN" localSheetId="18">#REF!</definedName>
    <definedName name="RMN" localSheetId="7">#REF!</definedName>
    <definedName name="RMN" localSheetId="8">#REF!</definedName>
    <definedName name="RMO" localSheetId="0">#REF!</definedName>
    <definedName name="RMO" localSheetId="15">#REF!</definedName>
    <definedName name="RMO" localSheetId="16">#REF!</definedName>
    <definedName name="RMO" localSheetId="18">#REF!</definedName>
    <definedName name="RMO" localSheetId="7">#REF!</definedName>
    <definedName name="RMO" localSheetId="8">#REF!</definedName>
    <definedName name="RMS" localSheetId="0">#REF!</definedName>
    <definedName name="RMS" localSheetId="15">#REF!</definedName>
    <definedName name="RMS" localSheetId="16">#REF!</definedName>
    <definedName name="RMS" localSheetId="18">#REF!</definedName>
    <definedName name="RMS" localSheetId="7">#REF!</definedName>
    <definedName name="RMS" localSheetId="8">#REF!</definedName>
    <definedName name="RowLevel" hidden="1">1</definedName>
    <definedName name="RPD" localSheetId="0">#REF!</definedName>
    <definedName name="RPD" localSheetId="16">#REF!</definedName>
    <definedName name="RPD" localSheetId="18">#REF!</definedName>
    <definedName name="RPD" localSheetId="7">#REF!</definedName>
    <definedName name="RPD" localSheetId="8">#REF!</definedName>
    <definedName name="rqweqewee" hidden="1">'[28]Report 31.12.04'!$I$24</definedName>
    <definedName name="rqwerqwe" hidden="1">1</definedName>
    <definedName name="RR" localSheetId="0">[30]RESULT0799!#REF!</definedName>
    <definedName name="RR" localSheetId="16">[30]RESULT0799!#REF!</definedName>
    <definedName name="RR" localSheetId="18">[30]RESULT0799!#REF!</definedName>
    <definedName name="RR" localSheetId="7">[30]RESULT0799!#REF!</definedName>
    <definedName name="RR" localSheetId="8">[30]RESULT0799!#REF!</definedName>
    <definedName name="rrevenda" localSheetId="0">#REF!</definedName>
    <definedName name="rrevenda" localSheetId="16">#REF!</definedName>
    <definedName name="rrevenda" localSheetId="18">#REF!</definedName>
    <definedName name="rrevenda" localSheetId="7">#REF!</definedName>
    <definedName name="rrevenda" localSheetId="8">#REF!</definedName>
    <definedName name="rrr">[28]Lead!$D$1:$D$65536</definedName>
    <definedName name="RRRR" localSheetId="0">[30]RESULT0799!#REF!</definedName>
    <definedName name="RRRR" localSheetId="16">[30]RESULT0799!#REF!</definedName>
    <definedName name="RRRR" localSheetId="18">[30]RESULT0799!#REF!</definedName>
    <definedName name="RRRR" localSheetId="7">[30]RESULT0799!#REF!</definedName>
    <definedName name="RRRR" localSheetId="8">[30]RESULT0799!#REF!</definedName>
    <definedName name="rrrrrr" localSheetId="0">#REF!</definedName>
    <definedName name="rrrrrr" localSheetId="16">#REF!</definedName>
    <definedName name="rrrrrr" localSheetId="18">#REF!</definedName>
    <definedName name="rrrrrr" localSheetId="7">#REF!</definedName>
    <definedName name="rrrrrr" localSheetId="8">#REF!</definedName>
    <definedName name="RRRRRRR" localSheetId="0">[30]RESULT0799!#REF!</definedName>
    <definedName name="RRRRRRR" localSheetId="16">[30]RESULT0799!#REF!</definedName>
    <definedName name="RRRRRRR" localSheetId="18">[30]RESULT0799!#REF!</definedName>
    <definedName name="RRRRRRR" localSheetId="7">[30]RESULT0799!#REF!</definedName>
    <definedName name="RRRRRRR" localSheetId="8">[30]RESULT0799!#REF!</definedName>
    <definedName name="RRRRRRRR" localSheetId="0">[30]RESULT0799!#REF!</definedName>
    <definedName name="RRRRRRRR" localSheetId="16">[30]RESULT0799!#REF!</definedName>
    <definedName name="RRRRRRRR" localSheetId="18">[30]RESULT0799!#REF!</definedName>
    <definedName name="RRRRRRRR" localSheetId="7">[30]RESULT0799!#REF!</definedName>
    <definedName name="RRRRRRRR" localSheetId="8">[30]RESULT0799!#REF!</definedName>
    <definedName name="RRRRRRRRRRR" localSheetId="0">[30]RESULT0799!#REF!</definedName>
    <definedName name="RRRRRRRRRRR" localSheetId="16">[30]RESULT0799!#REF!</definedName>
    <definedName name="RRRRRRRRRRR" localSheetId="18">[30]RESULT0799!#REF!</definedName>
    <definedName name="RRRRRRRRRRR" localSheetId="7">[30]RESULT0799!#REF!</definedName>
    <definedName name="RRRRRRRRRRR" localSheetId="8">[30]RESULT0799!#REF!</definedName>
    <definedName name="RS" localSheetId="0">#REF!</definedName>
    <definedName name="RS" localSheetId="15">#REF!</definedName>
    <definedName name="RS" localSheetId="16">#REF!</definedName>
    <definedName name="RS" localSheetId="18">#REF!</definedName>
    <definedName name="RS" localSheetId="7">#REF!</definedName>
    <definedName name="RS" localSheetId="8">#REF!</definedName>
    <definedName name="RSA" localSheetId="0">#REF!</definedName>
    <definedName name="RSA" localSheetId="15">#REF!</definedName>
    <definedName name="RSA" localSheetId="16">#REF!</definedName>
    <definedName name="RSA" localSheetId="18">#REF!</definedName>
    <definedName name="RSA" localSheetId="7">#REF!</definedName>
    <definedName name="RSA" localSheetId="8">#REF!</definedName>
    <definedName name="rsafrasrara" localSheetId="0">[1]Ativo!#REF!</definedName>
    <definedName name="rsafrasrara" localSheetId="16">[1]Ativo!#REF!</definedName>
    <definedName name="rsafrasrara" localSheetId="18">[1]Ativo!#REF!</definedName>
    <definedName name="rsafrasrara" localSheetId="7">[1]Ativo!#REF!</definedName>
    <definedName name="rsafrasrara" localSheetId="8">[1]Ativo!#REF!</definedName>
    <definedName name="RSAG" localSheetId="0">#REF!</definedName>
    <definedName name="RSAG" localSheetId="15">#REF!</definedName>
    <definedName name="RSAG" localSheetId="16">#REF!</definedName>
    <definedName name="RSAG" localSheetId="18">#REF!</definedName>
    <definedName name="RSAG" localSheetId="7">#REF!</definedName>
    <definedName name="RSAG" localSheetId="8">#REF!</definedName>
    <definedName name="RSD" localSheetId="0">#REF!</definedName>
    <definedName name="RSD" localSheetId="15">#REF!</definedName>
    <definedName name="RSD" localSheetId="16">#REF!</definedName>
    <definedName name="RSD" localSheetId="18">#REF!</definedName>
    <definedName name="RSD" localSheetId="7">#REF!</definedName>
    <definedName name="RSD" localSheetId="8">#REF!</definedName>
    <definedName name="RSF" localSheetId="0">#REF!</definedName>
    <definedName name="RSF" localSheetId="15">#REF!</definedName>
    <definedName name="RSF" localSheetId="16">#REF!</definedName>
    <definedName name="RSF" localSheetId="18">#REF!</definedName>
    <definedName name="RSF" localSheetId="7">#REF!</definedName>
    <definedName name="RSF" localSheetId="8">#REF!</definedName>
    <definedName name="RSJ" localSheetId="0">#REF!</definedName>
    <definedName name="RSJ" localSheetId="15">#REF!</definedName>
    <definedName name="RSJ" localSheetId="16">#REF!</definedName>
    <definedName name="RSJ" localSheetId="18">#REF!</definedName>
    <definedName name="RSJ" localSheetId="7">#REF!</definedName>
    <definedName name="RSJ" localSheetId="8">#REF!</definedName>
    <definedName name="RSJU" localSheetId="0">#REF!</definedName>
    <definedName name="RSJU" localSheetId="15">#REF!</definedName>
    <definedName name="RSJU" localSheetId="16">#REF!</definedName>
    <definedName name="RSJU" localSheetId="18">#REF!</definedName>
    <definedName name="RSJU" localSheetId="7">#REF!</definedName>
    <definedName name="RSJU" localSheetId="8">#REF!</definedName>
    <definedName name="RSM" localSheetId="0">#REF!</definedName>
    <definedName name="RSM" localSheetId="15">#REF!</definedName>
    <definedName name="RSM" localSheetId="16">#REF!</definedName>
    <definedName name="RSM" localSheetId="18">#REF!</definedName>
    <definedName name="RSM" localSheetId="7">#REF!</definedName>
    <definedName name="RSM" localSheetId="8">#REF!</definedName>
    <definedName name="RSMA" localSheetId="0">#REF!</definedName>
    <definedName name="RSMA" localSheetId="15">#REF!</definedName>
    <definedName name="RSMA" localSheetId="16">#REF!</definedName>
    <definedName name="RSMA" localSheetId="18">#REF!</definedName>
    <definedName name="RSMA" localSheetId="7">#REF!</definedName>
    <definedName name="RSMA" localSheetId="8">#REF!</definedName>
    <definedName name="RSN" localSheetId="0">#REF!</definedName>
    <definedName name="RSN" localSheetId="15">#REF!</definedName>
    <definedName name="RSN" localSheetId="16">#REF!</definedName>
    <definedName name="RSN" localSheetId="18">#REF!</definedName>
    <definedName name="RSN" localSheetId="7">#REF!</definedName>
    <definedName name="RSN" localSheetId="8">#REF!</definedName>
    <definedName name="RSO" localSheetId="0">#REF!</definedName>
    <definedName name="RSO" localSheetId="15">#REF!</definedName>
    <definedName name="RSO" localSheetId="16">#REF!</definedName>
    <definedName name="RSO" localSheetId="18">#REF!</definedName>
    <definedName name="RSO" localSheetId="7">#REF!</definedName>
    <definedName name="RSO" localSheetId="8">#REF!</definedName>
    <definedName name="RSS" localSheetId="0">#REF!</definedName>
    <definedName name="RSS" localSheetId="15">#REF!</definedName>
    <definedName name="RSS" localSheetId="16">#REF!</definedName>
    <definedName name="RSS" localSheetId="18">#REF!</definedName>
    <definedName name="RSS" localSheetId="7">#REF!</definedName>
    <definedName name="RSS" localSheetId="8">#REF!</definedName>
    <definedName name="rt">[96]Links!$K$1:$K$65536</definedName>
    <definedName name="rtrtrtrrtrtrtrt" localSheetId="0">[31]RESUL122004!#REF!,[31]RESUL122004!$B$1:$B$65536</definedName>
    <definedName name="rtrtrtrrtrtrtrt" localSheetId="16">[31]RESUL122004!#REF!,[31]RESUL122004!$B$1:$B$65536</definedName>
    <definedName name="rtrtrtrrtrtrtrt" localSheetId="18">[31]RESUL122004!#REF!,[31]RESUL122004!$B$1:$B$65536</definedName>
    <definedName name="rtrtrtrrtrtrtrt" localSheetId="7">[31]RESUL122004!#REF!,[31]RESUL122004!$B$1:$B$65536</definedName>
    <definedName name="rtrtrtrrtrtrtrt" localSheetId="8">[31]RESUL122004!#REF!,[31]RESUL122004!$B$1:$B$65536</definedName>
    <definedName name="rubens" localSheetId="0">[0]!_L1C1:_L800C10</definedName>
    <definedName name="rubens" localSheetId="16">[0]!_L1C1:_L800C10</definedName>
    <definedName name="rubens" localSheetId="18">[0]!_L1C1:_L800C10</definedName>
    <definedName name="rubens" localSheetId="7">[0]!_L1C1:_L800C10</definedName>
    <definedName name="rubens" localSheetId="8">[0]!_L1C1:_L800C10</definedName>
    <definedName name="RVD" localSheetId="0">#REF!</definedName>
    <definedName name="RVD" localSheetId="16">#REF!</definedName>
    <definedName name="RVD" localSheetId="18">#REF!</definedName>
    <definedName name="RVD" localSheetId="7">#REF!</definedName>
    <definedName name="RVD" localSheetId="8">#REF!</definedName>
    <definedName name="s" localSheetId="4">{#N/A,#N/A,FALSE,"Aging Summary";#N/A,#N/A,FALSE,"Ratio Analysis";#N/A,#N/A,FALSE,"Test 120 Day Accts";#N/A,#N/A,FALSE,"Tickmarks"}</definedName>
    <definedName name="s" localSheetId="6">{#N/A,#N/A,FALSE,"Aging Summary";#N/A,#N/A,FALSE,"Ratio Analysis";#N/A,#N/A,FALSE,"Test 120 Day Accts";#N/A,#N/A,FALSE,"Tickmarks"}</definedName>
    <definedName name="s">{#N/A,#N/A,FALSE,"Aging Summary";#N/A,#N/A,FALSE,"Ratio Analysis";#N/A,#N/A,FALSE,"Test 120 Day Accts";#N/A,#N/A,FALSE,"Tickmarks"}</definedName>
    <definedName name="S_AcctNum" localSheetId="0">#REF!</definedName>
    <definedName name="S_AcctNum" localSheetId="16">#REF!</definedName>
    <definedName name="S_AcctNum" localSheetId="18">#REF!</definedName>
    <definedName name="S_AcctNum" localSheetId="7">#REF!</definedName>
    <definedName name="S_AcctNum" localSheetId="8">#REF!</definedName>
    <definedName name="S_Adjust_Data">[40]Lead!$I$1:$I$1523</definedName>
    <definedName name="S_AJE_Tot_Data">[40]Lead!$H$1:$H$1523</definedName>
    <definedName name="S_CY_Beg_Data">[40]Lead!$F$1:$F$1523</definedName>
    <definedName name="S_CY_End_Data">[40]Lead!$K$1:$K$1523</definedName>
    <definedName name="S_LSRange1" localSheetId="0">#REF!</definedName>
    <definedName name="S_LSRange1" localSheetId="16">#REF!</definedName>
    <definedName name="S_LSRange1" localSheetId="18">#REF!</definedName>
    <definedName name="S_LSRange1" localSheetId="7">#REF!</definedName>
    <definedName name="S_LSRange1" localSheetId="8">#REF!</definedName>
    <definedName name="S_LSRange10" localSheetId="0">#REF!</definedName>
    <definedName name="S_LSRange10" localSheetId="16">#REF!</definedName>
    <definedName name="S_LSRange10" localSheetId="18">#REF!</definedName>
    <definedName name="S_LSRange10" localSheetId="7">#REF!</definedName>
    <definedName name="S_LSRange10" localSheetId="8">#REF!</definedName>
    <definedName name="S_LSRange10Balance" localSheetId="0">#REF!</definedName>
    <definedName name="S_LSRange10Balance" localSheetId="16">#REF!</definedName>
    <definedName name="S_LSRange10Balance" localSheetId="18">#REF!</definedName>
    <definedName name="S_LSRange10Balance" localSheetId="7">#REF!</definedName>
    <definedName name="S_LSRange10Balance" localSheetId="8">#REF!</definedName>
    <definedName name="S_LSRange10Balance1" localSheetId="0">#REF!</definedName>
    <definedName name="S_LSRange10Balance1" localSheetId="16">#REF!</definedName>
    <definedName name="S_LSRange10Balance1" localSheetId="18">#REF!</definedName>
    <definedName name="S_LSRange10Balance1" localSheetId="7">#REF!</definedName>
    <definedName name="S_LSRange10Balance1" localSheetId="8">#REF!</definedName>
    <definedName name="S_LSRange10Balance2" localSheetId="0">#REF!</definedName>
    <definedName name="S_LSRange10Balance2" localSheetId="16">#REF!</definedName>
    <definedName name="S_LSRange10Balance2" localSheetId="18">#REF!</definedName>
    <definedName name="S_LSRange10Balance2" localSheetId="7">#REF!</definedName>
    <definedName name="S_LSRange10Balance2" localSheetId="8">#REF!</definedName>
    <definedName name="S_LSRange10Balance3" localSheetId="0">#REF!</definedName>
    <definedName name="S_LSRange10Balance3" localSheetId="16">#REF!</definedName>
    <definedName name="S_LSRange10Balance3" localSheetId="18">#REF!</definedName>
    <definedName name="S_LSRange10Balance3" localSheetId="7">#REF!</definedName>
    <definedName name="S_LSRange10Balance3" localSheetId="8">#REF!</definedName>
    <definedName name="S_LSRange11" localSheetId="0">#REF!</definedName>
    <definedName name="S_LSRange11" localSheetId="16">#REF!</definedName>
    <definedName name="S_LSRange11" localSheetId="18">#REF!</definedName>
    <definedName name="S_LSRange11" localSheetId="7">#REF!</definedName>
    <definedName name="S_LSRange11" localSheetId="8">#REF!</definedName>
    <definedName name="S_LSRange11Balance" localSheetId="0">#REF!</definedName>
    <definedName name="S_LSRange11Balance" localSheetId="16">#REF!</definedName>
    <definedName name="S_LSRange11Balance" localSheetId="18">#REF!</definedName>
    <definedName name="S_LSRange11Balance" localSheetId="7">#REF!</definedName>
    <definedName name="S_LSRange11Balance" localSheetId="8">#REF!</definedName>
    <definedName name="S_LSRange11Balance1" localSheetId="0">#REF!</definedName>
    <definedName name="S_LSRange11Balance1" localSheetId="16">#REF!</definedName>
    <definedName name="S_LSRange11Balance1" localSheetId="18">#REF!</definedName>
    <definedName name="S_LSRange11Balance1" localSheetId="7">#REF!</definedName>
    <definedName name="S_LSRange11Balance1" localSheetId="8">#REF!</definedName>
    <definedName name="S_LSRange11Balance2" localSheetId="0">#REF!</definedName>
    <definedName name="S_LSRange11Balance2" localSheetId="16">#REF!</definedName>
    <definedName name="S_LSRange11Balance2" localSheetId="18">#REF!</definedName>
    <definedName name="S_LSRange11Balance2" localSheetId="7">#REF!</definedName>
    <definedName name="S_LSRange11Balance2" localSheetId="8">#REF!</definedName>
    <definedName name="S_LSRange11Balance3" localSheetId="0">#REF!</definedName>
    <definedName name="S_LSRange11Balance3" localSheetId="16">#REF!</definedName>
    <definedName name="S_LSRange11Balance3" localSheetId="18">#REF!</definedName>
    <definedName name="S_LSRange11Balance3" localSheetId="7">#REF!</definedName>
    <definedName name="S_LSRange11Balance3" localSheetId="8">#REF!</definedName>
    <definedName name="S_LSRange12" localSheetId="0">#REF!</definedName>
    <definedName name="S_LSRange12" localSheetId="16">#REF!</definedName>
    <definedName name="S_LSRange12" localSheetId="18">#REF!</definedName>
    <definedName name="S_LSRange12" localSheetId="7">#REF!</definedName>
    <definedName name="S_LSRange12" localSheetId="8">#REF!</definedName>
    <definedName name="S_LSRange12Balance" localSheetId="0">#REF!</definedName>
    <definedName name="S_LSRange12Balance" localSheetId="16">#REF!</definedName>
    <definedName name="S_LSRange12Balance" localSheetId="18">#REF!</definedName>
    <definedName name="S_LSRange12Balance" localSheetId="7">#REF!</definedName>
    <definedName name="S_LSRange12Balance" localSheetId="8">#REF!</definedName>
    <definedName name="S_LSRange12Balance1" localSheetId="0">#REF!</definedName>
    <definedName name="S_LSRange12Balance1" localSheetId="16">#REF!</definedName>
    <definedName name="S_LSRange12Balance1" localSheetId="18">#REF!</definedName>
    <definedName name="S_LSRange12Balance1" localSheetId="7">#REF!</definedName>
    <definedName name="S_LSRange12Balance1" localSheetId="8">#REF!</definedName>
    <definedName name="S_LSRange12Balance2" localSheetId="0">#REF!</definedName>
    <definedName name="S_LSRange12Balance2" localSheetId="16">#REF!</definedName>
    <definedName name="S_LSRange12Balance2" localSheetId="18">#REF!</definedName>
    <definedName name="S_LSRange12Balance2" localSheetId="7">#REF!</definedName>
    <definedName name="S_LSRange12Balance2" localSheetId="8">#REF!</definedName>
    <definedName name="S_LSRange12Balance3" localSheetId="0">#REF!</definedName>
    <definedName name="S_LSRange12Balance3" localSheetId="16">#REF!</definedName>
    <definedName name="S_LSRange12Balance3" localSheetId="18">#REF!</definedName>
    <definedName name="S_LSRange12Balance3" localSheetId="7">#REF!</definedName>
    <definedName name="S_LSRange12Balance3" localSheetId="8">#REF!</definedName>
    <definedName name="S_LSRange13" localSheetId="0">#REF!</definedName>
    <definedName name="S_LSRange13" localSheetId="16">#REF!</definedName>
    <definedName name="S_LSRange13" localSheetId="18">#REF!</definedName>
    <definedName name="S_LSRange13" localSheetId="7">#REF!</definedName>
    <definedName name="S_LSRange13" localSheetId="8">#REF!</definedName>
    <definedName name="S_LSRange13Balance" localSheetId="0">#REF!</definedName>
    <definedName name="S_LSRange13Balance" localSheetId="16">#REF!</definedName>
    <definedName name="S_LSRange13Balance" localSheetId="18">#REF!</definedName>
    <definedName name="S_LSRange13Balance" localSheetId="7">#REF!</definedName>
    <definedName name="S_LSRange13Balance" localSheetId="8">#REF!</definedName>
    <definedName name="S_LSRange13Balance1" localSheetId="0">#REF!</definedName>
    <definedName name="S_LSRange13Balance1" localSheetId="16">#REF!</definedName>
    <definedName name="S_LSRange13Balance1" localSheetId="18">#REF!</definedName>
    <definedName name="S_LSRange13Balance1" localSheetId="7">#REF!</definedName>
    <definedName name="S_LSRange13Balance1" localSheetId="8">#REF!</definedName>
    <definedName name="S_LSRange13Balance2" localSheetId="0">#REF!</definedName>
    <definedName name="S_LSRange13Balance2" localSheetId="16">#REF!</definedName>
    <definedName name="S_LSRange13Balance2" localSheetId="18">#REF!</definedName>
    <definedName name="S_LSRange13Balance2" localSheetId="7">#REF!</definedName>
    <definedName name="S_LSRange13Balance2" localSheetId="8">#REF!</definedName>
    <definedName name="S_LSRange13Balance3" localSheetId="0">#REF!</definedName>
    <definedName name="S_LSRange13Balance3" localSheetId="16">#REF!</definedName>
    <definedName name="S_LSRange13Balance3" localSheetId="18">#REF!</definedName>
    <definedName name="S_LSRange13Balance3" localSheetId="7">#REF!</definedName>
    <definedName name="S_LSRange13Balance3" localSheetId="8">#REF!</definedName>
    <definedName name="S_LSRange14" localSheetId="0">#REF!</definedName>
    <definedName name="S_LSRange14" localSheetId="16">#REF!</definedName>
    <definedName name="S_LSRange14" localSheetId="18">#REF!</definedName>
    <definedName name="S_LSRange14" localSheetId="7">#REF!</definedName>
    <definedName name="S_LSRange14" localSheetId="8">#REF!</definedName>
    <definedName name="S_LSRange14Balance" localSheetId="0">#REF!</definedName>
    <definedName name="S_LSRange14Balance" localSheetId="16">#REF!</definedName>
    <definedName name="S_LSRange14Balance" localSheetId="18">#REF!</definedName>
    <definedName name="S_LSRange14Balance" localSheetId="7">#REF!</definedName>
    <definedName name="S_LSRange14Balance" localSheetId="8">#REF!</definedName>
    <definedName name="S_LSRange14Balance1" localSheetId="0">#REF!</definedName>
    <definedName name="S_LSRange14Balance1" localSheetId="16">#REF!</definedName>
    <definedName name="S_LSRange14Balance1" localSheetId="18">#REF!</definedName>
    <definedName name="S_LSRange14Balance1" localSheetId="7">#REF!</definedName>
    <definedName name="S_LSRange14Balance1" localSheetId="8">#REF!</definedName>
    <definedName name="S_LSRange14Balance2" localSheetId="0">#REF!</definedName>
    <definedName name="S_LSRange14Balance2" localSheetId="16">#REF!</definedName>
    <definedName name="S_LSRange14Balance2" localSheetId="18">#REF!</definedName>
    <definedName name="S_LSRange14Balance2" localSheetId="7">#REF!</definedName>
    <definedName name="S_LSRange14Balance2" localSheetId="8">#REF!</definedName>
    <definedName name="S_LSRange14Balance3" localSheetId="0">#REF!</definedName>
    <definedName name="S_LSRange14Balance3" localSheetId="16">#REF!</definedName>
    <definedName name="S_LSRange14Balance3" localSheetId="18">#REF!</definedName>
    <definedName name="S_LSRange14Balance3" localSheetId="7">#REF!</definedName>
    <definedName name="S_LSRange14Balance3" localSheetId="8">#REF!</definedName>
    <definedName name="S_LSRange15" localSheetId="0">#REF!</definedName>
    <definedName name="S_LSRange15" localSheetId="16">#REF!</definedName>
    <definedName name="S_LSRange15" localSheetId="18">#REF!</definedName>
    <definedName name="S_LSRange15" localSheetId="7">#REF!</definedName>
    <definedName name="S_LSRange15" localSheetId="8">#REF!</definedName>
    <definedName name="S_LSRange15Balance" localSheetId="0">#REF!</definedName>
    <definedName name="S_LSRange15Balance" localSheetId="16">#REF!</definedName>
    <definedName name="S_LSRange15Balance" localSheetId="18">#REF!</definedName>
    <definedName name="S_LSRange15Balance" localSheetId="7">#REF!</definedName>
    <definedName name="S_LSRange15Balance" localSheetId="8">#REF!</definedName>
    <definedName name="S_LSRange15Balance1" localSheetId="0">#REF!</definedName>
    <definedName name="S_LSRange15Balance1" localSheetId="16">#REF!</definedName>
    <definedName name="S_LSRange15Balance1" localSheetId="18">#REF!</definedName>
    <definedName name="S_LSRange15Balance1" localSheetId="7">#REF!</definedName>
    <definedName name="S_LSRange15Balance1" localSheetId="8">#REF!</definedName>
    <definedName name="S_LSRange15Balance2" localSheetId="0">#REF!</definedName>
    <definedName name="S_LSRange15Balance2" localSheetId="16">#REF!</definedName>
    <definedName name="S_LSRange15Balance2" localSheetId="18">#REF!</definedName>
    <definedName name="S_LSRange15Balance2" localSheetId="7">#REF!</definedName>
    <definedName name="S_LSRange15Balance2" localSheetId="8">#REF!</definedName>
    <definedName name="S_LSRange15Balance3" localSheetId="0">#REF!</definedName>
    <definedName name="S_LSRange15Balance3" localSheetId="16">#REF!</definedName>
    <definedName name="S_LSRange15Balance3" localSheetId="18">#REF!</definedName>
    <definedName name="S_LSRange15Balance3" localSheetId="7">#REF!</definedName>
    <definedName name="S_LSRange15Balance3" localSheetId="8">#REF!</definedName>
    <definedName name="S_LSRange16" localSheetId="0">#REF!</definedName>
    <definedName name="S_LSRange16" localSheetId="16">#REF!</definedName>
    <definedName name="S_LSRange16" localSheetId="18">#REF!</definedName>
    <definedName name="S_LSRange16" localSheetId="7">#REF!</definedName>
    <definedName name="S_LSRange16" localSheetId="8">#REF!</definedName>
    <definedName name="S_LSRange16Balance" localSheetId="0">#REF!</definedName>
    <definedName name="S_LSRange16Balance" localSheetId="16">#REF!</definedName>
    <definedName name="S_LSRange16Balance" localSheetId="18">#REF!</definedName>
    <definedName name="S_LSRange16Balance" localSheetId="7">#REF!</definedName>
    <definedName name="S_LSRange16Balance" localSheetId="8">#REF!</definedName>
    <definedName name="S_LSRange16Balance1" localSheetId="0">#REF!</definedName>
    <definedName name="S_LSRange16Balance1" localSheetId="16">#REF!</definedName>
    <definedName name="S_LSRange16Balance1" localSheetId="18">#REF!</definedName>
    <definedName name="S_LSRange16Balance1" localSheetId="7">#REF!</definedName>
    <definedName name="S_LSRange16Balance1" localSheetId="8">#REF!</definedName>
    <definedName name="S_LSRange16Balance2" localSheetId="0">#REF!</definedName>
    <definedName name="S_LSRange16Balance2" localSheetId="16">#REF!</definedName>
    <definedName name="S_LSRange16Balance2" localSheetId="18">#REF!</definedName>
    <definedName name="S_LSRange16Balance2" localSheetId="7">#REF!</definedName>
    <definedName name="S_LSRange16Balance2" localSheetId="8">#REF!</definedName>
    <definedName name="S_LSRange16Balance3" localSheetId="0">#REF!</definedName>
    <definedName name="S_LSRange16Balance3" localSheetId="16">#REF!</definedName>
    <definedName name="S_LSRange16Balance3" localSheetId="18">#REF!</definedName>
    <definedName name="S_LSRange16Balance3" localSheetId="7">#REF!</definedName>
    <definedName name="S_LSRange16Balance3" localSheetId="8">#REF!</definedName>
    <definedName name="S_LSRange1Balance" localSheetId="0">#REF!</definedName>
    <definedName name="S_LSRange1Balance" localSheetId="16">#REF!</definedName>
    <definedName name="S_LSRange1Balance" localSheetId="18">#REF!</definedName>
    <definedName name="S_LSRange1Balance" localSheetId="7">#REF!</definedName>
    <definedName name="S_LSRange1Balance" localSheetId="8">#REF!</definedName>
    <definedName name="S_LSRange1Balance1" localSheetId="0">#REF!</definedName>
    <definedName name="S_LSRange1Balance1" localSheetId="16">#REF!</definedName>
    <definedName name="S_LSRange1Balance1" localSheetId="18">#REF!</definedName>
    <definedName name="S_LSRange1Balance1" localSheetId="7">#REF!</definedName>
    <definedName name="S_LSRange1Balance1" localSheetId="8">#REF!</definedName>
    <definedName name="S_LSRange1Balance2" localSheetId="0">#REF!</definedName>
    <definedName name="S_LSRange1Balance2" localSheetId="16">#REF!</definedName>
    <definedName name="S_LSRange1Balance2" localSheetId="18">#REF!</definedName>
    <definedName name="S_LSRange1Balance2" localSheetId="7">#REF!</definedName>
    <definedName name="S_LSRange1Balance2" localSheetId="8">#REF!</definedName>
    <definedName name="S_LSRange1Balance3" localSheetId="0">#REF!</definedName>
    <definedName name="S_LSRange1Balance3" localSheetId="16">#REF!</definedName>
    <definedName name="S_LSRange1Balance3" localSheetId="18">#REF!</definedName>
    <definedName name="S_LSRange1Balance3" localSheetId="7">#REF!</definedName>
    <definedName name="S_LSRange1Balance3" localSheetId="8">#REF!</definedName>
    <definedName name="S_LSRange2" localSheetId="0">#REF!</definedName>
    <definedName name="S_LSRange2" localSheetId="16">#REF!</definedName>
    <definedName name="S_LSRange2" localSheetId="18">#REF!</definedName>
    <definedName name="S_LSRange2" localSheetId="7">#REF!</definedName>
    <definedName name="S_LSRange2" localSheetId="8">#REF!</definedName>
    <definedName name="S_LSRange2Balance" localSheetId="0">#REF!</definedName>
    <definedName name="S_LSRange2Balance" localSheetId="16">#REF!</definedName>
    <definedName name="S_LSRange2Balance" localSheetId="18">#REF!</definedName>
    <definedName name="S_LSRange2Balance" localSheetId="7">#REF!</definedName>
    <definedName name="S_LSRange2Balance" localSheetId="8">#REF!</definedName>
    <definedName name="S_LSRange2Balance1" localSheetId="0">#REF!</definedName>
    <definedName name="S_LSRange2Balance1" localSheetId="16">#REF!</definedName>
    <definedName name="S_LSRange2Balance1" localSheetId="18">#REF!</definedName>
    <definedName name="S_LSRange2Balance1" localSheetId="7">#REF!</definedName>
    <definedName name="S_LSRange2Balance1" localSheetId="8">#REF!</definedName>
    <definedName name="S_LSRange2Balance2" localSheetId="0">#REF!</definedName>
    <definedName name="S_LSRange2Balance2" localSheetId="16">#REF!</definedName>
    <definedName name="S_LSRange2Balance2" localSheetId="18">#REF!</definedName>
    <definedName name="S_LSRange2Balance2" localSheetId="7">#REF!</definedName>
    <definedName name="S_LSRange2Balance2" localSheetId="8">#REF!</definedName>
    <definedName name="S_LSRange2Balance3" localSheetId="0">#REF!</definedName>
    <definedName name="S_LSRange2Balance3" localSheetId="16">#REF!</definedName>
    <definedName name="S_LSRange2Balance3" localSheetId="18">#REF!</definedName>
    <definedName name="S_LSRange2Balance3" localSheetId="7">#REF!</definedName>
    <definedName name="S_LSRange2Balance3" localSheetId="8">#REF!</definedName>
    <definedName name="S_LSRange3" localSheetId="0">#REF!</definedName>
    <definedName name="S_LSRange3" localSheetId="16">#REF!</definedName>
    <definedName name="S_LSRange3" localSheetId="18">#REF!</definedName>
    <definedName name="S_LSRange3" localSheetId="7">#REF!</definedName>
    <definedName name="S_LSRange3" localSheetId="8">#REF!</definedName>
    <definedName name="S_LSRange3Balance" localSheetId="0">#REF!</definedName>
    <definedName name="S_LSRange3Balance" localSheetId="16">#REF!</definedName>
    <definedName name="S_LSRange3Balance" localSheetId="18">#REF!</definedName>
    <definedName name="S_LSRange3Balance" localSheetId="7">#REF!</definedName>
    <definedName name="S_LSRange3Balance" localSheetId="8">#REF!</definedName>
    <definedName name="S_LSRange3Balance1" localSheetId="0">#REF!</definedName>
    <definedName name="S_LSRange3Balance1" localSheetId="16">#REF!</definedName>
    <definedName name="S_LSRange3Balance1" localSheetId="18">#REF!</definedName>
    <definedName name="S_LSRange3Balance1" localSheetId="7">#REF!</definedName>
    <definedName name="S_LSRange3Balance1" localSheetId="8">#REF!</definedName>
    <definedName name="S_LSRange3Balance2" localSheetId="0">#REF!</definedName>
    <definedName name="S_LSRange3Balance2" localSheetId="16">#REF!</definedName>
    <definedName name="S_LSRange3Balance2" localSheetId="18">#REF!</definedName>
    <definedName name="S_LSRange3Balance2" localSheetId="7">#REF!</definedName>
    <definedName name="S_LSRange3Balance2" localSheetId="8">#REF!</definedName>
    <definedName name="S_LSRange3Balance3" localSheetId="0">#REF!</definedName>
    <definedName name="S_LSRange3Balance3" localSheetId="16">#REF!</definedName>
    <definedName name="S_LSRange3Balance3" localSheetId="18">#REF!</definedName>
    <definedName name="S_LSRange3Balance3" localSheetId="7">#REF!</definedName>
    <definedName name="S_LSRange3Balance3" localSheetId="8">#REF!</definedName>
    <definedName name="S_LSRange4" localSheetId="0">#REF!</definedName>
    <definedName name="S_LSRange4" localSheetId="16">#REF!</definedName>
    <definedName name="S_LSRange4" localSheetId="18">#REF!</definedName>
    <definedName name="S_LSRange4" localSheetId="7">#REF!</definedName>
    <definedName name="S_LSRange4" localSheetId="8">#REF!</definedName>
    <definedName name="S_LSRange4Balance" localSheetId="0">#REF!</definedName>
    <definedName name="S_LSRange4Balance" localSheetId="16">#REF!</definedName>
    <definedName name="S_LSRange4Balance" localSheetId="18">#REF!</definedName>
    <definedName name="S_LSRange4Balance" localSheetId="7">#REF!</definedName>
    <definedName name="S_LSRange4Balance" localSheetId="8">#REF!</definedName>
    <definedName name="S_LSRange4Balance1" localSheetId="0">#REF!</definedName>
    <definedName name="S_LSRange4Balance1" localSheetId="16">#REF!</definedName>
    <definedName name="S_LSRange4Balance1" localSheetId="18">#REF!</definedName>
    <definedName name="S_LSRange4Balance1" localSheetId="7">#REF!</definedName>
    <definedName name="S_LSRange4Balance1" localSheetId="8">#REF!</definedName>
    <definedName name="S_LSRange4Balance2" localSheetId="0">#REF!</definedName>
    <definedName name="S_LSRange4Balance2" localSheetId="16">#REF!</definedName>
    <definedName name="S_LSRange4Balance2" localSheetId="18">#REF!</definedName>
    <definedName name="S_LSRange4Balance2" localSheetId="7">#REF!</definedName>
    <definedName name="S_LSRange4Balance2" localSheetId="8">#REF!</definedName>
    <definedName name="S_LSRange4Balance3" localSheetId="0">#REF!</definedName>
    <definedName name="S_LSRange4Balance3" localSheetId="16">#REF!</definedName>
    <definedName name="S_LSRange4Balance3" localSheetId="18">#REF!</definedName>
    <definedName name="S_LSRange4Balance3" localSheetId="7">#REF!</definedName>
    <definedName name="S_LSRange4Balance3" localSheetId="8">#REF!</definedName>
    <definedName name="S_LSRange5" localSheetId="0">#REF!</definedName>
    <definedName name="S_LSRange5" localSheetId="16">#REF!</definedName>
    <definedName name="S_LSRange5" localSheetId="18">#REF!</definedName>
    <definedName name="S_LSRange5" localSheetId="7">#REF!</definedName>
    <definedName name="S_LSRange5" localSheetId="8">#REF!</definedName>
    <definedName name="S_LSRange5Balance" localSheetId="0">#REF!</definedName>
    <definedName name="S_LSRange5Balance" localSheetId="16">#REF!</definedName>
    <definedName name="S_LSRange5Balance" localSheetId="18">#REF!</definedName>
    <definedName name="S_LSRange5Balance" localSheetId="7">#REF!</definedName>
    <definedName name="S_LSRange5Balance" localSheetId="8">#REF!</definedName>
    <definedName name="S_LSRange5Balance1" localSheetId="0">#REF!</definedName>
    <definedName name="S_LSRange5Balance1" localSheetId="16">#REF!</definedName>
    <definedName name="S_LSRange5Balance1" localSheetId="18">#REF!</definedName>
    <definedName name="S_LSRange5Balance1" localSheetId="7">#REF!</definedName>
    <definedName name="S_LSRange5Balance1" localSheetId="8">#REF!</definedName>
    <definedName name="S_LSRange5Balance2" localSheetId="0">#REF!</definedName>
    <definedName name="S_LSRange5Balance2" localSheetId="16">#REF!</definedName>
    <definedName name="S_LSRange5Balance2" localSheetId="18">#REF!</definedName>
    <definedName name="S_LSRange5Balance2" localSheetId="7">#REF!</definedName>
    <definedName name="S_LSRange5Balance2" localSheetId="8">#REF!</definedName>
    <definedName name="S_LSRange5Balance3" localSheetId="0">#REF!</definedName>
    <definedName name="S_LSRange5Balance3" localSheetId="16">#REF!</definedName>
    <definedName name="S_LSRange5Balance3" localSheetId="18">#REF!</definedName>
    <definedName name="S_LSRange5Balance3" localSheetId="7">#REF!</definedName>
    <definedName name="S_LSRange5Balance3" localSheetId="8">#REF!</definedName>
    <definedName name="S_LSRange6" localSheetId="0">#REF!</definedName>
    <definedName name="S_LSRange6" localSheetId="16">#REF!</definedName>
    <definedName name="S_LSRange6" localSheetId="18">#REF!</definedName>
    <definedName name="S_LSRange6" localSheetId="7">#REF!</definedName>
    <definedName name="S_LSRange6" localSheetId="8">#REF!</definedName>
    <definedName name="S_LSRange6Balance" localSheetId="0">#REF!</definedName>
    <definedName name="S_LSRange6Balance" localSheetId="16">#REF!</definedName>
    <definedName name="S_LSRange6Balance" localSheetId="18">#REF!</definedName>
    <definedName name="S_LSRange6Balance" localSheetId="7">#REF!</definedName>
    <definedName name="S_LSRange6Balance" localSheetId="8">#REF!</definedName>
    <definedName name="S_LSRange6Balance1" localSheetId="0">#REF!</definedName>
    <definedName name="S_LSRange6Balance1" localSheetId="16">#REF!</definedName>
    <definedName name="S_LSRange6Balance1" localSheetId="18">#REF!</definedName>
    <definedName name="S_LSRange6Balance1" localSheetId="7">#REF!</definedName>
    <definedName name="S_LSRange6Balance1" localSheetId="8">#REF!</definedName>
    <definedName name="S_LSRange6Balance2" localSheetId="0">#REF!</definedName>
    <definedName name="S_LSRange6Balance2" localSheetId="16">#REF!</definedName>
    <definedName name="S_LSRange6Balance2" localSheetId="18">#REF!</definedName>
    <definedName name="S_LSRange6Balance2" localSheetId="7">#REF!</definedName>
    <definedName name="S_LSRange6Balance2" localSheetId="8">#REF!</definedName>
    <definedName name="S_LSRange6Balance3" localSheetId="0">#REF!</definedName>
    <definedName name="S_LSRange6Balance3" localSheetId="16">#REF!</definedName>
    <definedName name="S_LSRange6Balance3" localSheetId="18">#REF!</definedName>
    <definedName name="S_LSRange6Balance3" localSheetId="7">#REF!</definedName>
    <definedName name="S_LSRange6Balance3" localSheetId="8">#REF!</definedName>
    <definedName name="S_LSRange7" localSheetId="0">#REF!</definedName>
    <definedName name="S_LSRange7" localSheetId="16">#REF!</definedName>
    <definedName name="S_LSRange7" localSheetId="18">#REF!</definedName>
    <definedName name="S_LSRange7" localSheetId="7">#REF!</definedName>
    <definedName name="S_LSRange7" localSheetId="8">#REF!</definedName>
    <definedName name="S_LSRange7Balance" localSheetId="0">#REF!</definedName>
    <definedName name="S_LSRange7Balance" localSheetId="16">#REF!</definedName>
    <definedName name="S_LSRange7Balance" localSheetId="18">#REF!</definedName>
    <definedName name="S_LSRange7Balance" localSheetId="7">#REF!</definedName>
    <definedName name="S_LSRange7Balance" localSheetId="8">#REF!</definedName>
    <definedName name="S_LSRange7Balance1" localSheetId="0">#REF!</definedName>
    <definedName name="S_LSRange7Balance1" localSheetId="16">#REF!</definedName>
    <definedName name="S_LSRange7Balance1" localSheetId="18">#REF!</definedName>
    <definedName name="S_LSRange7Balance1" localSheetId="7">#REF!</definedName>
    <definedName name="S_LSRange7Balance1" localSheetId="8">#REF!</definedName>
    <definedName name="S_LSRange7Balance2" localSheetId="0">#REF!</definedName>
    <definedName name="S_LSRange7Balance2" localSheetId="16">#REF!</definedName>
    <definedName name="S_LSRange7Balance2" localSheetId="18">#REF!</definedName>
    <definedName name="S_LSRange7Balance2" localSheetId="7">#REF!</definedName>
    <definedName name="S_LSRange7Balance2" localSheetId="8">#REF!</definedName>
    <definedName name="S_LSRange7Balance3" localSheetId="0">#REF!</definedName>
    <definedName name="S_LSRange7Balance3" localSheetId="16">#REF!</definedName>
    <definedName name="S_LSRange7Balance3" localSheetId="18">#REF!</definedName>
    <definedName name="S_LSRange7Balance3" localSheetId="7">#REF!</definedName>
    <definedName name="S_LSRange7Balance3" localSheetId="8">#REF!</definedName>
    <definedName name="S_LSRange8" localSheetId="0">#REF!</definedName>
    <definedName name="S_LSRange8" localSheetId="16">#REF!</definedName>
    <definedName name="S_LSRange8" localSheetId="18">#REF!</definedName>
    <definedName name="S_LSRange8" localSheetId="7">#REF!</definedName>
    <definedName name="S_LSRange8" localSheetId="8">#REF!</definedName>
    <definedName name="S_LSRange8Balance" localSheetId="0">#REF!</definedName>
    <definedName name="S_LSRange8Balance" localSheetId="16">#REF!</definedName>
    <definedName name="S_LSRange8Balance" localSheetId="18">#REF!</definedName>
    <definedName name="S_LSRange8Balance" localSheetId="7">#REF!</definedName>
    <definedName name="S_LSRange8Balance" localSheetId="8">#REF!</definedName>
    <definedName name="S_LSRange8Balance1" localSheetId="0">#REF!</definedName>
    <definedName name="S_LSRange8Balance1" localSheetId="16">#REF!</definedName>
    <definedName name="S_LSRange8Balance1" localSheetId="18">#REF!</definedName>
    <definedName name="S_LSRange8Balance1" localSheetId="7">#REF!</definedName>
    <definedName name="S_LSRange8Balance1" localSheetId="8">#REF!</definedName>
    <definedName name="S_LSRange8Balance2" localSheetId="0">#REF!</definedName>
    <definedName name="S_LSRange8Balance2" localSheetId="16">#REF!</definedName>
    <definedName name="S_LSRange8Balance2" localSheetId="18">#REF!</definedName>
    <definedName name="S_LSRange8Balance2" localSheetId="7">#REF!</definedName>
    <definedName name="S_LSRange8Balance2" localSheetId="8">#REF!</definedName>
    <definedName name="S_LSRange8Balance3" localSheetId="0">#REF!</definedName>
    <definedName name="S_LSRange8Balance3" localSheetId="16">#REF!</definedName>
    <definedName name="S_LSRange8Balance3" localSheetId="18">#REF!</definedName>
    <definedName name="S_LSRange8Balance3" localSheetId="7">#REF!</definedName>
    <definedName name="S_LSRange8Balance3" localSheetId="8">#REF!</definedName>
    <definedName name="S_LSRange9" localSheetId="0">#REF!</definedName>
    <definedName name="S_LSRange9" localSheetId="16">#REF!</definedName>
    <definedName name="S_LSRange9" localSheetId="18">#REF!</definedName>
    <definedName name="S_LSRange9" localSheetId="7">#REF!</definedName>
    <definedName name="S_LSRange9" localSheetId="8">#REF!</definedName>
    <definedName name="S_LSRange9Balance" localSheetId="0">#REF!</definedName>
    <definedName name="S_LSRange9Balance" localSheetId="16">#REF!</definedName>
    <definedName name="S_LSRange9Balance" localSheetId="18">#REF!</definedName>
    <definedName name="S_LSRange9Balance" localSheetId="7">#REF!</definedName>
    <definedName name="S_LSRange9Balance" localSheetId="8">#REF!</definedName>
    <definedName name="S_LSRange9Balance1" localSheetId="0">#REF!</definedName>
    <definedName name="S_LSRange9Balance1" localSheetId="16">#REF!</definedName>
    <definedName name="S_LSRange9Balance1" localSheetId="18">#REF!</definedName>
    <definedName name="S_LSRange9Balance1" localSheetId="7">#REF!</definedName>
    <definedName name="S_LSRange9Balance1" localSheetId="8">#REF!</definedName>
    <definedName name="S_LSRange9Balance2" localSheetId="0">#REF!</definedName>
    <definedName name="S_LSRange9Balance2" localSheetId="16">#REF!</definedName>
    <definedName name="S_LSRange9Balance2" localSheetId="18">#REF!</definedName>
    <definedName name="S_LSRange9Balance2" localSheetId="7">#REF!</definedName>
    <definedName name="S_LSRange9Balance2" localSheetId="8">#REF!</definedName>
    <definedName name="S_LSRange9Balance3" localSheetId="0">#REF!</definedName>
    <definedName name="S_LSRange9Balance3" localSheetId="16">#REF!</definedName>
    <definedName name="S_LSRange9Balance3" localSheetId="18">#REF!</definedName>
    <definedName name="S_LSRange9Balance3" localSheetId="7">#REF!</definedName>
    <definedName name="S_LSRange9Balance3" localSheetId="8">#REF!</definedName>
    <definedName name="S_PY_End_Data">[40]Lead!$O$1:$O$1523</definedName>
    <definedName name="S_RJE_Tot_Data">[40]Lead!$J$1:$J$1523</definedName>
    <definedName name="S_Total" localSheetId="0">#REF!</definedName>
    <definedName name="S_Total" localSheetId="16">#REF!</definedName>
    <definedName name="S_Total" localSheetId="18">#REF!</definedName>
    <definedName name="S_Total" localSheetId="7">#REF!</definedName>
    <definedName name="S_Total" localSheetId="8">#REF!</definedName>
    <definedName name="S_Total1" localSheetId="0">#REF!</definedName>
    <definedName name="S_Total1" localSheetId="16">#REF!</definedName>
    <definedName name="S_Total1" localSheetId="18">#REF!</definedName>
    <definedName name="S_Total1" localSheetId="7">#REF!</definedName>
    <definedName name="S_Total1" localSheetId="8">#REF!</definedName>
    <definedName name="S_Total2" localSheetId="0">#REF!</definedName>
    <definedName name="S_Total2" localSheetId="16">#REF!</definedName>
    <definedName name="S_Total2" localSheetId="18">#REF!</definedName>
    <definedName name="S_Total2" localSheetId="7">#REF!</definedName>
    <definedName name="S_Total2" localSheetId="8">#REF!</definedName>
    <definedName name="S_Total3" localSheetId="0">#REF!</definedName>
    <definedName name="S_Total3" localSheetId="16">#REF!</definedName>
    <definedName name="S_Total3" localSheetId="18">#REF!</definedName>
    <definedName name="S_Total3" localSheetId="7">#REF!</definedName>
    <definedName name="S_Total3" localSheetId="8">#REF!</definedName>
    <definedName name="sa" localSheetId="0">#REF!</definedName>
    <definedName name="sa" localSheetId="16">#REF!</definedName>
    <definedName name="sa" localSheetId="18">#REF!</definedName>
    <definedName name="sa" localSheetId="7">#REF!</definedName>
    <definedName name="sa" localSheetId="8">#REF!</definedName>
    <definedName name="SABB" localSheetId="0">[125]BOMBITA!#REF!</definedName>
    <definedName name="SABB" localSheetId="16">[125]BOMBITA!#REF!</definedName>
    <definedName name="SABB" localSheetId="18">[125]BOMBITA!#REF!</definedName>
    <definedName name="SABB" localSheetId="7">[125]BOMBITA!#REF!</definedName>
    <definedName name="SABB" localSheetId="8">[125]BOMBITA!#REF!</definedName>
    <definedName name="SABD" localSheetId="0">[126]BD_BEBED!#REF!</definedName>
    <definedName name="SABD" localSheetId="16">[126]BD_BEBED!#REF!</definedName>
    <definedName name="SABD" localSheetId="18">[126]BD_BEBED!#REF!</definedName>
    <definedName name="SABD" localSheetId="7">[126]BD_BEBED!#REF!</definedName>
    <definedName name="SABD" localSheetId="8">[126]BD_BEBED!#REF!</definedName>
    <definedName name="SABESP" localSheetId="0">#REF!</definedName>
    <definedName name="SABESP" localSheetId="16">#REF!</definedName>
    <definedName name="SABESP" localSheetId="18">#REF!</definedName>
    <definedName name="SABESP" localSheetId="7">#REF!</definedName>
    <definedName name="SABESP" localSheetId="8">#REF!</definedName>
    <definedName name="SABIO" localSheetId="0">[126]BIO!#REF!</definedName>
    <definedName name="SABIO" localSheetId="16">[126]BIO!#REF!</definedName>
    <definedName name="SABIO" localSheetId="18">[126]BIO!#REF!</definedName>
    <definedName name="SABIO" localSheetId="7">[126]BIO!#REF!</definedName>
    <definedName name="SABIO" localSheetId="8">[126]BIO!#REF!</definedName>
    <definedName name="SACO">[127]Poupança!$N$1:$O$65536</definedName>
    <definedName name="sadasd" localSheetId="0">#REF!</definedName>
    <definedName name="sadasd" localSheetId="16">#REF!</definedName>
    <definedName name="sadasd" localSheetId="18">#REF!</definedName>
    <definedName name="sadasd" localSheetId="7">#REF!</definedName>
    <definedName name="sadasd" localSheetId="8">#REF!</definedName>
    <definedName name="SAEM" localSheetId="0">[126]EMBAL_BEBED!#REF!</definedName>
    <definedName name="SAEM" localSheetId="16">[126]EMBAL_BEBED!#REF!</definedName>
    <definedName name="SAEM" localSheetId="18">[126]EMBAL_BEBED!#REF!</definedName>
    <definedName name="SAEM" localSheetId="7">[126]EMBAL_BEBED!#REF!</definedName>
    <definedName name="SAEM" localSheetId="8">[126]EMBAL_BEBED!#REF!</definedName>
    <definedName name="Safety" localSheetId="0">#REF!</definedName>
    <definedName name="Safety" localSheetId="16">#REF!</definedName>
    <definedName name="Safety" localSheetId="18">#REF!</definedName>
    <definedName name="Safety" localSheetId="7">#REF!</definedName>
    <definedName name="Safety" localSheetId="8">#REF!</definedName>
    <definedName name="SAFR" localSheetId="0">[126]FR_BEBED!#REF!</definedName>
    <definedName name="SAFR" localSheetId="16">[126]FR_BEBED!#REF!</definedName>
    <definedName name="SAFR" localSheetId="18">[126]FR_BEBED!#REF!</definedName>
    <definedName name="SAFR" localSheetId="7">[126]FR_BEBED!#REF!</definedName>
    <definedName name="SAFR" localSheetId="8">[126]FR_BEBED!#REF!</definedName>
    <definedName name="SAGL" localSheetId="0">[126]GL_BEBED!#REF!</definedName>
    <definedName name="SAGL" localSheetId="16">[126]GL_BEBED!#REF!</definedName>
    <definedName name="SAGL" localSheetId="18">[126]GL_BEBED!#REF!</definedName>
    <definedName name="SAGL" localSheetId="7">[126]GL_BEBED!#REF!</definedName>
    <definedName name="SAGL" localSheetId="8">[126]GL_BEBED!#REF!</definedName>
    <definedName name="SAGRANEL" localSheetId="0">[126]GRANEL_BEB!#REF!</definedName>
    <definedName name="SAGRANEL" localSheetId="16">[126]GRANEL_BEB!#REF!</definedName>
    <definedName name="SAGRANEL" localSheetId="18">[126]GRANEL_BEB!#REF!</definedName>
    <definedName name="SAGRANEL" localSheetId="7">[126]GRANEL_BEB!#REF!</definedName>
    <definedName name="SAGRANEL" localSheetId="8">[126]GRANEL_BEB!#REF!</definedName>
    <definedName name="SAGRANU" localSheetId="0">[125]GRANULADO!#REF!</definedName>
    <definedName name="SAGRANU" localSheetId="16">[125]GRANULADO!#REF!</definedName>
    <definedName name="SAGRANU" localSheetId="18">[125]GRANULADO!#REF!</definedName>
    <definedName name="SAGRANU" localSheetId="7">[125]GRANULADO!#REF!</definedName>
    <definedName name="SAGRANU" localSheetId="8">[125]GRANULADO!#REF!</definedName>
    <definedName name="sai.cdbh.cdrj">'[17]CUSTO UNIT CD BH'!$T$70</definedName>
    <definedName name="sai.cdbh.cdsp">'[17]CUSTO UNIT CD BH'!$T$69</definedName>
    <definedName name="sai.cdbh.porto">'[17]CUSTO UNIT CD BH'!$T$67</definedName>
    <definedName name="sai.cdbh.uag">'[17]CUSTO UNIT CD BH'!$T$68</definedName>
    <definedName name="sai.cdbh.ucao">'[17]CUSTO UNIT CD BH'!$T$72</definedName>
    <definedName name="sai.cdrj.cdbh">'[17]CUSTO UNIT CD RJ'!$T$72</definedName>
    <definedName name="sai.cdrj.cdsp">'[17]CUSTO UNIT CD RJ'!$T$69</definedName>
    <definedName name="sai.cdrj.porto">'[17]CUSTO UNIT CD RJ'!$T$67</definedName>
    <definedName name="sai.cdrj.uag">'[17]CUSTO UNIT CD RJ'!$T$68</definedName>
    <definedName name="sai.cdrj.ucao">'[17]CUSTO UNIT CD RJ'!$T$70</definedName>
    <definedName name="sai.cdsp.cdbh">'[17]CUSTO UNIT CD SP'!$T$72</definedName>
    <definedName name="sai.cdsp.cdrj">'[17]CUSTO UNIT CD SP'!$T$70</definedName>
    <definedName name="sai.cdsp.porto">'[17]CUSTO UNIT CD SP'!$T$67</definedName>
    <definedName name="sai.cdsp.uag">'[17]CUSTO UNIT CD SP'!$T$68</definedName>
    <definedName name="sai.cdsp.ucao">'[17]CUSTO UNIT CD SP'!$T$69</definedName>
    <definedName name="sai.uag.cdbh">'[17]CUSTO UNIT UAG'!$T$72</definedName>
    <definedName name="sai.uag.cdrj">'[17]CUSTO UNIT UAG'!$T$70</definedName>
    <definedName name="sai.uag.cdsp">'[17]CUSTO UNIT UAG'!$T$69</definedName>
    <definedName name="sai.uag.porto">'[17]CUSTO UNIT UAG'!$T$67</definedName>
    <definedName name="sai.uag.ucao">'[17]CUSTO UNIT UAG'!$T$68</definedName>
    <definedName name="sai.ucao.cdbh">'[17]CUSTO UNIT UCAO'!$T$72</definedName>
    <definedName name="sai.ucao.cdrj">'[17]CUSTO UNIT UCAO'!$T$70</definedName>
    <definedName name="sai.ucao.cdsp">'[17]CUSTO UNIT UCAO'!$T$69</definedName>
    <definedName name="sai.ucao.porto">'[17]CUSTO UNIT UCAO'!$T$67</definedName>
    <definedName name="sai.ucao.uag">'[17]CUSTO UNIT UCAO'!$T$68</definedName>
    <definedName name="SAIR">[25]Macro1!$B$5</definedName>
    <definedName name="sairteste">[128]Macro1!$A$1</definedName>
    <definedName name="SALAR.13" localSheetId="0">#REF!</definedName>
    <definedName name="SALAR.13" localSheetId="16">#REF!</definedName>
    <definedName name="SALAR.13" localSheetId="18">#REF!</definedName>
    <definedName name="SALAR.13" localSheetId="7">#REF!</definedName>
    <definedName name="SALAR.13" localSheetId="8">#REF!</definedName>
    <definedName name="saldo" localSheetId="0">#REF!</definedName>
    <definedName name="saldo" localSheetId="16">#REF!</definedName>
    <definedName name="saldo" localSheetId="18">#REF!</definedName>
    <definedName name="saldo" localSheetId="7">#REF!</definedName>
    <definedName name="saldo" localSheetId="8">#REF!</definedName>
    <definedName name="SALDO_1" localSheetId="18">[122]PASSIVO!$B$6:$BA$39</definedName>
    <definedName name="SALDO0">[129]ABC!$D$46</definedName>
    <definedName name="SALDO050" localSheetId="0">#REF!</definedName>
    <definedName name="SALDO050" localSheetId="16">#REF!</definedName>
    <definedName name="SALDO050" localSheetId="18">#REF!</definedName>
    <definedName name="SALDO050" localSheetId="7">#REF!</definedName>
    <definedName name="SALDO050" localSheetId="8">#REF!</definedName>
    <definedName name="SALDO051">'[129]Brasil-SP'!$E$49</definedName>
    <definedName name="SALDO052" localSheetId="0">#REF!</definedName>
    <definedName name="SALDO052" localSheetId="16">#REF!</definedName>
    <definedName name="SALDO052" localSheetId="18">#REF!</definedName>
    <definedName name="SALDO052" localSheetId="7">#REF!</definedName>
    <definedName name="SALDO052" localSheetId="8">#REF!</definedName>
    <definedName name="SALDO053">[129]Banespa!$E$48</definedName>
    <definedName name="SALDO054">[129]Itaú!$E$50</definedName>
    <definedName name="SALDO055" localSheetId="0">#REF!</definedName>
    <definedName name="SALDO055" localSheetId="16">#REF!</definedName>
    <definedName name="SALDO055" localSheetId="18">#REF!</definedName>
    <definedName name="SALDO055" localSheetId="7">#REF!</definedName>
    <definedName name="SALDO055" localSheetId="8">#REF!</definedName>
    <definedName name="saldo056">'[130]Brasil-Jab'!$F$53</definedName>
    <definedName name="SALDO057" localSheetId="0">#REF!</definedName>
    <definedName name="SALDO057" localSheetId="16">#REF!</definedName>
    <definedName name="SALDO057" localSheetId="18">#REF!</definedName>
    <definedName name="SALDO057" localSheetId="7">#REF!</definedName>
    <definedName name="SALDO057" localSheetId="8">#REF!</definedName>
    <definedName name="SALDO058">[129]Santander!$E$48</definedName>
    <definedName name="SALDO059" localSheetId="0">#REF!</definedName>
    <definedName name="SALDO059" localSheetId="16">#REF!</definedName>
    <definedName name="SALDO059" localSheetId="18">#REF!</definedName>
    <definedName name="SALDO059" localSheetId="7">#REF!</definedName>
    <definedName name="SALDO059" localSheetId="8">#REF!</definedName>
    <definedName name="SALDO061" localSheetId="0">#REF!</definedName>
    <definedName name="SALDO061" localSheetId="16">#REF!</definedName>
    <definedName name="SALDO061" localSheetId="18">#REF!</definedName>
    <definedName name="SALDO061" localSheetId="7">#REF!</definedName>
    <definedName name="SALDO061" localSheetId="8">#REF!</definedName>
    <definedName name="SALDO062" localSheetId="0">#REF!</definedName>
    <definedName name="SALDO062" localSheetId="16">#REF!</definedName>
    <definedName name="SALDO062" localSheetId="18">#REF!</definedName>
    <definedName name="SALDO062" localSheetId="7">#REF!</definedName>
    <definedName name="SALDO062" localSheetId="8">#REF!</definedName>
    <definedName name="SALDO063" localSheetId="0">#REF!</definedName>
    <definedName name="SALDO063" localSheetId="16">#REF!</definedName>
    <definedName name="SALDO063" localSheetId="18">#REF!</definedName>
    <definedName name="SALDO063" localSheetId="7">#REF!</definedName>
    <definedName name="SALDO063" localSheetId="8">#REF!</definedName>
    <definedName name="SALDO065" localSheetId="0">#REF!</definedName>
    <definedName name="SALDO065" localSheetId="16">#REF!</definedName>
    <definedName name="SALDO065" localSheetId="18">#REF!</definedName>
    <definedName name="SALDO065" localSheetId="7">#REF!</definedName>
    <definedName name="SALDO065" localSheetId="8">#REF!</definedName>
    <definedName name="SALDO067" localSheetId="0">#REF!</definedName>
    <definedName name="SALDO067" localSheetId="16">#REF!</definedName>
    <definedName name="SALDO067" localSheetId="18">#REF!</definedName>
    <definedName name="SALDO067" localSheetId="7">#REF!</definedName>
    <definedName name="SALDO067" localSheetId="8">#REF!</definedName>
    <definedName name="SALDO068" localSheetId="0">#REF!</definedName>
    <definedName name="SALDO068" localSheetId="16">#REF!</definedName>
    <definedName name="SALDO068" localSheetId="18">#REF!</definedName>
    <definedName name="SALDO068" localSheetId="7">#REF!</definedName>
    <definedName name="SALDO068" localSheetId="8">#REF!</definedName>
    <definedName name="SALDO069">[129]BANKBOSTON!$D$59</definedName>
    <definedName name="SALDO071" localSheetId="0">#REF!</definedName>
    <definedName name="SALDO071" localSheetId="16">#REF!</definedName>
    <definedName name="SALDO071" localSheetId="18">#REF!</definedName>
    <definedName name="SALDO071" localSheetId="7">#REF!</definedName>
    <definedName name="SALDO071" localSheetId="8">#REF!</definedName>
    <definedName name="saldo1" localSheetId="0">#REF!</definedName>
    <definedName name="saldo1" localSheetId="16">#REF!</definedName>
    <definedName name="saldo1" localSheetId="18">#REF!</definedName>
    <definedName name="saldo1" localSheetId="7">#REF!</definedName>
    <definedName name="saldo1" localSheetId="8">#REF!</definedName>
    <definedName name="SALDO150" localSheetId="0">#REF!</definedName>
    <definedName name="SALDO150" localSheetId="16">#REF!</definedName>
    <definedName name="SALDO150" localSheetId="18">#REF!</definedName>
    <definedName name="SALDO150" localSheetId="7">#REF!</definedName>
    <definedName name="SALDO150" localSheetId="8">#REF!</definedName>
    <definedName name="SALDO170" localSheetId="0">#REF!</definedName>
    <definedName name="SALDO170" localSheetId="16">#REF!</definedName>
    <definedName name="SALDO170" localSheetId="18">#REF!</definedName>
    <definedName name="SALDO170" localSheetId="7">#REF!</definedName>
    <definedName name="SALDO170" localSheetId="8">#REF!</definedName>
    <definedName name="SALDO171" localSheetId="0">#REF!</definedName>
    <definedName name="SALDO171" localSheetId="16">#REF!</definedName>
    <definedName name="SALDO171" localSheetId="18">#REF!</definedName>
    <definedName name="SALDO171" localSheetId="7">#REF!</definedName>
    <definedName name="SALDO171" localSheetId="8">#REF!</definedName>
    <definedName name="saldo2" localSheetId="0">#REF!</definedName>
    <definedName name="saldo2" localSheetId="16">#REF!</definedName>
    <definedName name="saldo2" localSheetId="18">#REF!</definedName>
    <definedName name="saldo2" localSheetId="7">#REF!</definedName>
    <definedName name="saldo2" localSheetId="8">#REF!</definedName>
    <definedName name="saldo3" localSheetId="0">#REF!</definedName>
    <definedName name="saldo3" localSheetId="16">#REF!</definedName>
    <definedName name="saldo3" localSheetId="18">#REF!</definedName>
    <definedName name="saldo3" localSheetId="7">#REF!</definedName>
    <definedName name="saldo3" localSheetId="8">#REF!</definedName>
    <definedName name="SALDODÍVIDA" localSheetId="0">[39]Exigível!#REF!</definedName>
    <definedName name="SALDODÍVIDA" localSheetId="16">[39]Exigível!#REF!</definedName>
    <definedName name="SALDODÍVIDA" localSheetId="18">[39]Exigível!#REF!</definedName>
    <definedName name="SALDODÍVIDA" localSheetId="7">[39]Exigível!#REF!</definedName>
    <definedName name="SALDODÍVIDA" localSheetId="8">[39]Exigível!#REF!</definedName>
    <definedName name="SALDOS" localSheetId="0">#REF!</definedName>
    <definedName name="SALDOS" localSheetId="16">#REF!</definedName>
    <definedName name="SALDOS" localSheetId="18">#REF!</definedName>
    <definedName name="SALDOS" localSheetId="7">#REF!</definedName>
    <definedName name="SALDOS" localSheetId="8">#REF!</definedName>
    <definedName name="Sales" localSheetId="0">#REF!</definedName>
    <definedName name="Sales" localSheetId="16">#REF!</definedName>
    <definedName name="Sales" localSheetId="18">#REF!</definedName>
    <definedName name="Sales" localSheetId="7">#REF!</definedName>
    <definedName name="Sales" localSheetId="8">#REF!</definedName>
    <definedName name="sales_corp">#N/A</definedName>
    <definedName name="SALVA" localSheetId="0">#REF!</definedName>
    <definedName name="SALVA" localSheetId="16">#REF!</definedName>
    <definedName name="SALVA" localSheetId="18">#REF!</definedName>
    <definedName name="SALVA" localSheetId="7">#REF!</definedName>
    <definedName name="SALVA" localSheetId="8">#REF!</definedName>
    <definedName name="SALVAR" localSheetId="0">#REF!</definedName>
    <definedName name="SALVAR" localSheetId="16">#REF!</definedName>
    <definedName name="SALVAR" localSheetId="18">#REF!</definedName>
    <definedName name="SALVAR" localSheetId="7">#REF!</definedName>
    <definedName name="SALVAR" localSheetId="8">#REF!</definedName>
    <definedName name="SAMAQ" localSheetId="0">[126]Nypro_Bebed!#REF!</definedName>
    <definedName name="SAMAQ" localSheetId="16">[126]Nypro_Bebed!#REF!</definedName>
    <definedName name="SAMAQ" localSheetId="18">[126]Nypro_Bebed!#REF!</definedName>
    <definedName name="SAMAQ" localSheetId="7">[126]Nypro_Bebed!#REF!</definedName>
    <definedName name="SAMAQ" localSheetId="8">[126]Nypro_Bebed!#REF!</definedName>
    <definedName name="SAMT" localSheetId="0">[126]MT_BEBED!#REF!</definedName>
    <definedName name="SAMT" localSheetId="16">[126]MT_BEBED!#REF!</definedName>
    <definedName name="SAMT" localSheetId="18">[126]MT_BEBED!#REF!</definedName>
    <definedName name="SAMT" localSheetId="7">[126]MT_BEBED!#REF!</definedName>
    <definedName name="SAMT" localSheetId="8">[126]MT_BEBED!#REF!</definedName>
    <definedName name="SAREV" localSheetId="0">'[126]Multi-K'!#REF!</definedName>
    <definedName name="SAREV" localSheetId="16">'[126]Multi-K'!#REF!</definedName>
    <definedName name="SAREV" localSheetId="18">'[126]Multi-K'!#REF!</definedName>
    <definedName name="SAREV" localSheetId="7">'[126]Multi-K'!#REF!</definedName>
    <definedName name="SAREV" localSheetId="8">'[126]Multi-K'!#REF!</definedName>
    <definedName name="sasa" hidden="1">"AS2DocumentBrowse"</definedName>
    <definedName name="sasasasasaasasaas" localSheetId="0">[30]RESULT0799!#REF!</definedName>
    <definedName name="sasasasasaasasaas" localSheetId="16">[30]RESULT0799!#REF!</definedName>
    <definedName name="sasasasasaasasaas" localSheetId="18">[30]RESULT0799!#REF!</definedName>
    <definedName name="sasasasasaasasaas" localSheetId="7">[30]RESULT0799!#REF!</definedName>
    <definedName name="sasasasasaasasaas" localSheetId="8">[30]RESULT0799!#REF!</definedName>
    <definedName name="SASUP" localSheetId="0">[126]GRA_BEBED!#REF!</definedName>
    <definedName name="SASUP" localSheetId="16">[126]GRA_BEBED!#REF!</definedName>
    <definedName name="SASUP" localSheetId="18">[126]GRA_BEBED!#REF!</definedName>
    <definedName name="SASUP" localSheetId="7">[126]GRA_BEBED!#REF!</definedName>
    <definedName name="SASUP" localSheetId="8">[126]GRA_BEBED!#REF!</definedName>
    <definedName name="SATB" localSheetId="0">[126]TB_BEBED!#REF!</definedName>
    <definedName name="SATB" localSheetId="16">[126]TB_BEBED!#REF!</definedName>
    <definedName name="SATB" localSheetId="18">[126]TB_BEBED!#REF!</definedName>
    <definedName name="SATB" localSheetId="7">[126]TB_BEBED!#REF!</definedName>
    <definedName name="SATB" localSheetId="8">[126]TB_BEBED!#REF!</definedName>
    <definedName name="scf" localSheetId="0">#REF!</definedName>
    <definedName name="scf" localSheetId="16">#REF!</definedName>
    <definedName name="scf" localSheetId="18">#REF!</definedName>
    <definedName name="scf" localSheetId="7">#REF!</definedName>
    <definedName name="scf" localSheetId="8">#REF!</definedName>
    <definedName name="SD" localSheetId="0">#REF!</definedName>
    <definedName name="SD" localSheetId="16">#REF!</definedName>
    <definedName name="SD" localSheetId="18">#REF!</definedName>
    <definedName name="SD" localSheetId="7">#REF!</definedName>
    <definedName name="SD" localSheetId="8">#REF!</definedName>
    <definedName name="sdaf">[28]Lead!$R$2</definedName>
    <definedName name="SDF" localSheetId="4" hidden="1">{#N/A,#N/A,FALSE,"Aging Summary";#N/A,#N/A,FALSE,"Ratio Analysis";#N/A,#N/A,FALSE,"Test 120 Day Accts";#N/A,#N/A,FALSE,"Tickmarks"}</definedName>
    <definedName name="SDF" localSheetId="6" hidden="1">{#N/A,#N/A,FALSE,"Aging Summary";#N/A,#N/A,FALSE,"Ratio Analysis";#N/A,#N/A,FALSE,"Test 120 Day Accts";#N/A,#N/A,FALSE,"Tickmarks"}</definedName>
    <definedName name="SDF" hidden="1">{#N/A,#N/A,FALSE,"Aging Summary";#N/A,#N/A,FALSE,"Ratio Analysis";#N/A,#N/A,FALSE,"Test 120 Day Accts";#N/A,#N/A,FALSE,"Tickmarks"}</definedName>
    <definedName name="SDFG" localSheetId="0">#REF!</definedName>
    <definedName name="SDFG" localSheetId="16">#REF!</definedName>
    <definedName name="SDFG" localSheetId="18">#REF!</definedName>
    <definedName name="SDFG" localSheetId="7">#REF!</definedName>
    <definedName name="SDFG" localSheetId="8">#REF!</definedName>
    <definedName name="SDFIGUSDHGOIJ" hidden="1">'[28]Cartas de Fiança'!$H$1:$H$65536</definedName>
    <definedName name="sdljf">[28]Lead!$P$32</definedName>
    <definedName name="sdsdsdsdsdsdsdsdsd" localSheetId="0">[31]RESUL122004!#REF!</definedName>
    <definedName name="sdsdsdsdsdsdsdsdsd" localSheetId="16">[31]RESUL122004!#REF!</definedName>
    <definedName name="sdsdsdsdsdsdsdsdsd" localSheetId="18">[31]RESUL122004!#REF!</definedName>
    <definedName name="sdsdsdsdsdsdsdsdsd" localSheetId="7">[31]RESUL122004!#REF!</definedName>
    <definedName name="sdsdsdsdsdsdsdsdsd" localSheetId="8">[31]RESUL122004!#REF!</definedName>
    <definedName name="sdtzghdfhg" localSheetId="0">[30]RESULT0799!#REF!</definedName>
    <definedName name="sdtzghdfhg" localSheetId="16">[30]RESULT0799!#REF!</definedName>
    <definedName name="sdtzghdfhg" localSheetId="18">[30]RESULT0799!#REF!</definedName>
    <definedName name="sdtzghdfhg" localSheetId="7">[30]RESULT0799!#REF!</definedName>
    <definedName name="sdtzghdfhg" localSheetId="8">[30]RESULT0799!#REF!</definedName>
    <definedName name="se">[131]Lead!$G$1</definedName>
    <definedName name="SEDFHDGHSD" localSheetId="0">[30]RESULT0799!#REF!</definedName>
    <definedName name="SEDFHDGHSD" localSheetId="16">[30]RESULT0799!#REF!</definedName>
    <definedName name="SEDFHDGHSD" localSheetId="18">[30]RESULT0799!#REF!</definedName>
    <definedName name="SEDFHDGHSD" localSheetId="7">[30]RESULT0799!#REF!</definedName>
    <definedName name="SEDFHDGHSD" localSheetId="8">[30]RESULT0799!#REF!</definedName>
    <definedName name="seg_desemb" localSheetId="0">#REF!</definedName>
    <definedName name="seg_desemb" localSheetId="16">#REF!</definedName>
    <definedName name="seg_desemb" localSheetId="18">#REF!</definedName>
    <definedName name="seg_desemb" localSheetId="7">#REF!</definedName>
    <definedName name="seg_desemb" localSheetId="8">#REF!</definedName>
    <definedName name="Segunda" localSheetId="0">#REF!</definedName>
    <definedName name="Segunda" localSheetId="16">#REF!</definedName>
    <definedName name="Segunda" localSheetId="18">#REF!</definedName>
    <definedName name="Segunda" localSheetId="7">#REF!</definedName>
    <definedName name="Segunda" localSheetId="8">#REF!</definedName>
    <definedName name="SEGUNDA_E_TERCEIRA">'[115]FINANCIAMENTO COFACE SUDAMERIS'!$A$25:$P$46,'[115]FINANCIAMENTO COFACE SUDAMERIS'!$A$49:$P$69</definedName>
    <definedName name="SEGURO" localSheetId="0">#REF!</definedName>
    <definedName name="SEGURO" localSheetId="16">#REF!</definedName>
    <definedName name="SEGURO" localSheetId="18">#REF!</definedName>
    <definedName name="SEGURO" localSheetId="7">#REF!</definedName>
    <definedName name="SEGURO" localSheetId="8">#REF!</definedName>
    <definedName name="Seguros_e_AIG">'[132]#REF'!$B$1:$Z$35</definedName>
    <definedName name="semana">[70]PREV!$B$90:$GX$131</definedName>
    <definedName name="SEMAPR">[71]PREV!$B$101:$FN$148</definedName>
    <definedName name="SEMARE">[133]REAL!$B$98:$II$143</definedName>
    <definedName name="SEMIANALÍTICO" localSheetId="0">#REF!,#REF!</definedName>
    <definedName name="SEMIANALÍTICO" localSheetId="16">#REF!,#REF!</definedName>
    <definedName name="SEMIANALÍTICO" localSheetId="18">#REF!,#REF!</definedName>
    <definedName name="SEMIANALÍTICO" localSheetId="7">#REF!,#REF!</definedName>
    <definedName name="SEMIANALÍTICO" localSheetId="8">#REF!,#REF!</definedName>
    <definedName name="semreal">[70]REAL!$B$90:$GX$131</definedName>
    <definedName name="serv.terceiro" localSheetId="0">#REF!</definedName>
    <definedName name="serv.terceiro" localSheetId="16">#REF!</definedName>
    <definedName name="serv.terceiro" localSheetId="18">#REF!</definedName>
    <definedName name="serv.terceiro" localSheetId="7">#REF!</definedName>
    <definedName name="serv.terceiro" localSheetId="8">#REF!</definedName>
    <definedName name="SERV.TERCEIROS" localSheetId="0">#REF!</definedName>
    <definedName name="SERV.TERCEIROS" localSheetId="16">#REF!</definedName>
    <definedName name="SERV.TERCEIROS" localSheetId="18">#REF!</definedName>
    <definedName name="SERV.TERCEIROS" localSheetId="7">#REF!</definedName>
    <definedName name="SERV.TERCEIROS" localSheetId="8">#REF!</definedName>
    <definedName name="SERVIÇOS" localSheetId="0">#REF!</definedName>
    <definedName name="SERVIÇOS" localSheetId="16">#REF!</definedName>
    <definedName name="SERVIÇOS" localSheetId="18">#REF!</definedName>
    <definedName name="SERVIÇOS" localSheetId="7">#REF!</definedName>
    <definedName name="SERVIÇOS" localSheetId="8">#REF!</definedName>
    <definedName name="SET" localSheetId="0">#REF!</definedName>
    <definedName name="SET" localSheetId="16">#REF!</definedName>
    <definedName name="SET" localSheetId="18">#REF!</definedName>
    <definedName name="SET" localSheetId="7">#REF!</definedName>
    <definedName name="SET" localSheetId="8">#REF!</definedName>
    <definedName name="SETEMBRO" localSheetId="0">[51]MAPA!#REF!</definedName>
    <definedName name="SETEMBRO" localSheetId="16">[51]MAPA!#REF!</definedName>
    <definedName name="SETEMBRO" localSheetId="18">[51]MAPA!#REF!</definedName>
    <definedName name="SETEMBRO" localSheetId="7">[51]MAPA!#REF!</definedName>
    <definedName name="SETEMBRO" localSheetId="8">[51]MAPA!#REF!</definedName>
    <definedName name="SetTopCost">[9]Plan1!$F$17</definedName>
    <definedName name="sff" localSheetId="15">#REF!</definedName>
    <definedName name="sff" localSheetId="16">#REF!</definedName>
    <definedName name="sfsadfs" localSheetId="0">#REF!</definedName>
    <definedName name="sfsadfs" localSheetId="16">#REF!</definedName>
    <definedName name="sfsadfs" localSheetId="18">#REF!</definedName>
    <definedName name="sfsadfs" localSheetId="7">#REF!</definedName>
    <definedName name="sfsadfs" localSheetId="8">#REF!</definedName>
    <definedName name="SID" localSheetId="0">#REF!</definedName>
    <definedName name="SID" localSheetId="16">#REF!</definedName>
    <definedName name="SID" localSheetId="18">#REF!</definedName>
    <definedName name="SID" localSheetId="7">#REF!</definedName>
    <definedName name="SID" localSheetId="8">#REF!</definedName>
    <definedName name="siderbras" localSheetId="0">'[65]Res-Equiv'!#REF!</definedName>
    <definedName name="siderbras" localSheetId="16">'[65]Res-Equiv'!#REF!</definedName>
    <definedName name="siderbras" localSheetId="18">'[65]Res-Equiv'!#REF!</definedName>
    <definedName name="siderbras" localSheetId="7">'[65]Res-Equiv'!#REF!</definedName>
    <definedName name="siderbras" localSheetId="8">'[65]Res-Equiv'!#REF!</definedName>
    <definedName name="SIDUFGHK" hidden="1">'[28]Mapa Empréstimos {ppc}'!$M$43</definedName>
    <definedName name="SINTETIC" localSheetId="0">#REF!</definedName>
    <definedName name="SINTETIC" localSheetId="16">#REF!</definedName>
    <definedName name="SINTETIC" localSheetId="18">#REF!</definedName>
    <definedName name="SINTETIC" localSheetId="7">#REF!</definedName>
    <definedName name="SINTETIC" localSheetId="8">#REF!</definedName>
    <definedName name="SINTETIC2" localSheetId="0">#REF!</definedName>
    <definedName name="SINTETIC2" localSheetId="16">#REF!</definedName>
    <definedName name="SINTETIC2" localSheetId="18">#REF!</definedName>
    <definedName name="SINTETIC2" localSheetId="7">#REF!</definedName>
    <definedName name="SINTETIC2" localSheetId="8">#REF!</definedName>
    <definedName name="SINTETIC3" localSheetId="0">#REF!</definedName>
    <definedName name="SINTETIC3" localSheetId="16">#REF!</definedName>
    <definedName name="SINTETIC3" localSheetId="18">#REF!</definedName>
    <definedName name="SINTETIC3" localSheetId="7">#REF!</definedName>
    <definedName name="SINTETIC3" localSheetId="8">#REF!</definedName>
    <definedName name="SINTETICOS" localSheetId="0">#REF!</definedName>
    <definedName name="SINTETICOS" localSheetId="16">#REF!</definedName>
    <definedName name="SINTETICOS" localSheetId="18">#REF!</definedName>
    <definedName name="SINTETICOS" localSheetId="7">#REF!</definedName>
    <definedName name="SINTETICOS" localSheetId="8">#REF!</definedName>
    <definedName name="siodjf">[28]Lead!$P$1:$P$32</definedName>
    <definedName name="SLD.000.C.0.00.0000.00.00.">0</definedName>
    <definedName name="SLD.000.C.0.00.0000.00.00.11">29753410.15</definedName>
    <definedName name="SLD.000.C.0.00.0000.00.00.111">27591085.74</definedName>
    <definedName name="SLD.000.C.0.00.0000.00.00.11201010035">200</definedName>
    <definedName name="SLD.000.C.0.00.0000.00.00.11306010019">90.63</definedName>
    <definedName name="SLD.000.C.0.00.0000.00.00.11306010031">13002</definedName>
    <definedName name="SLD.000.C.0.00.0000.00.00.11306010034">2841.31</definedName>
    <definedName name="SLD.000.C.0.00.0000.00.00.11306010036">22315.38999999</definedName>
    <definedName name="SLD.000.C.0.00.0000.00.00.11307">54142.41</definedName>
    <definedName name="SLD.000.C.0.00.0000.00.00.115">0</definedName>
    <definedName name="SLD.000.C.0.00.0000.00.00.117">533634.32999992</definedName>
    <definedName name="SLD.000.C.0.00.0000.00.00.121">31439885.269989</definedName>
    <definedName name="SLD.000.C.0.00.0000.00.00.12101">0</definedName>
    <definedName name="SLD.000.C.0.00.0000.00.00.1210102">0</definedName>
    <definedName name="SLD.000.C.0.00.0000.00.00.12301">997253.47000027</definedName>
    <definedName name="SLD.000.C.0.00.0000.00.00.12302">7350943.8</definedName>
    <definedName name="SLD.000.C.0.00.0000.00.00.12302010001">5661662.49</definedName>
    <definedName name="SLD.000.C.0.00.0000.00.00.12302010002">1689281.31</definedName>
    <definedName name="SLD.000.C.0.00.0000.00.00.131">0</definedName>
    <definedName name="SLD.000.C.0.00.0000.00.00.21">112787376.61</definedName>
    <definedName name="SLD.000.C.0.00.0000.00.00.211">73815519.2800293</definedName>
    <definedName name="SLD.000.C.0.00.0000.00.00.2110202">8945319.35</definedName>
    <definedName name="SLD.000.C.0.00.0000.00.00.21102020015">5698049.8</definedName>
    <definedName name="SLD.000.C.0.00.0000.00.00.21102020016">1288938.52</definedName>
    <definedName name="SLD.000.C.0.00.0000.00.00.21102020017">2060944.31</definedName>
    <definedName name="SLD.000.C.0.00.0000.00.00.2110203">49305730.0399999</definedName>
    <definedName name="SLD.000.C.0.00.0000.00.00.21103">28463747.93</definedName>
    <definedName name="SLD.000.C.0.00.0000.00.00.2110302">28463747.93</definedName>
    <definedName name="SLD.000.C.0.00.0000.00.00.212">88033.35000002</definedName>
    <definedName name="SLD.000.C.0.00.0000.00.00.21401">436624.83</definedName>
    <definedName name="SLD.000.C.0.00.0000.00.00.216">634076.36999989</definedName>
    <definedName name="SLD.000.C.0.00.0000.00.00.217">17315355.6300048</definedName>
    <definedName name="SLD.000.C.0.00.0000.00.00.21704010001">16653.00999999</definedName>
    <definedName name="SLD.000.C.0.00.0000.00.00.21704010003">0</definedName>
    <definedName name="SLD.000.C.0.00.0000.00.00.219">3513721.00999832</definedName>
    <definedName name="SLD.000.C.0.00.0000.00.00.221">290102726.669921</definedName>
    <definedName name="SLD.000.C.0.00.0000.00.00.22102">117013223.189999</definedName>
    <definedName name="SLD.000.C.0.00.0000.00.00.2210202">12521415.66</definedName>
    <definedName name="SLD.000.C.0.00.0000.00.00.22102020014">8312827.07</definedName>
    <definedName name="SLD.000.C.0.00.0000.00.00.22102020015">2570149.45</definedName>
    <definedName name="SLD.000.C.0.00.0000.00.00.22102020016">1013169.66</definedName>
    <definedName name="SLD.000.C.0.00.0000.00.00.2210203">127931386.629999</definedName>
    <definedName name="SLD.000.C.0.00.0000.00.00.22102030001">49699217.0199999</definedName>
    <definedName name="SLD.000.C.0.00.0000.00.00.22102030002">55417859.99</definedName>
    <definedName name="SLD.000.C.0.00.0000.00.00.22103">101891996.71</definedName>
    <definedName name="SLD.000.C.0.00.0000.00.00.2210302">95796479.6799999</definedName>
    <definedName name="SLD.000.C.0.00.0000.00.00.22103020018">22597434.91</definedName>
    <definedName name="SLD.000.C.0.00.0000.00.00.22103020019">43861601.4399999</definedName>
    <definedName name="SLD.000.C.0.00.0000.00.00.22103020020">29337443.33</definedName>
    <definedName name="SLD.000.C.0.00.0000.00.00.22103030001">6026554.28</definedName>
    <definedName name="SLD.000.C.0.00.0000.00.00.222">21139278.8200073</definedName>
    <definedName name="SLD.000.C.0.00.0000.00.00.22201010001">7023539.95</definedName>
    <definedName name="SLD.000.C.0.00.0000.00.00.22203010001">35282718.93</definedName>
    <definedName name="SLD.000.C.0.00.0000.00.00.241">129974445.70996</definedName>
    <definedName name="SLD.000.C.0.00.0000.00.00.24101">129974445.70996</definedName>
    <definedName name="SLD.000.C.0.00.0000.00.00.24101010001">137385036</definedName>
    <definedName name="SLD.000.C.0.00.0000.00.00.244">2180449.56999969</definedName>
    <definedName name="SLD.000.C.0.00.0000.00.00.24401010001">3983205.98</definedName>
    <definedName name="SLD.000.C.0.00.0000.00.00.24401010002">398320.6</definedName>
    <definedName name="SLD.000.C.0.00.0000.00.00.24501">18114451.8699951</definedName>
    <definedName name="SLD.000.C.0.00.0000.00.00.2450101">20817035.09</definedName>
    <definedName name="SLD.000.C.0.00.0000.00.00.24501010001">21782718.53</definedName>
    <definedName name="SLD.000.C.0.00.0000.00.00.31">290217002.200195</definedName>
    <definedName name="SLD.000.C.0.00.0000.00.00.311">179585641.580078</definedName>
    <definedName name="SLD.000.C.0.00.0000.00.00.312">4954140.23999786</definedName>
    <definedName name="SLD.000.C.0.00.0000.00.00.32">-21064440.0299987</definedName>
    <definedName name="SLD.000.C.0.00.0000.00.00.34">363001.90999985</definedName>
    <definedName name="SLD.000.C.0.00.0000.00.00.41">-155587260.75</definedName>
    <definedName name="SLD.000.C.0.00.0000.00.00.4110201">-102075876.309999</definedName>
    <definedName name="SLD.000.C.0.00.0000.00.00.42">-25368197.2900085</definedName>
    <definedName name="SLD.000.C.0.00.0000.00.00.44">-5557702.52999878</definedName>
    <definedName name="SLD.000.C.0.00.0000.00.00.4410101">-12315505.6900024</definedName>
    <definedName name="SLD.000.C.0.00.0000.00.00.44101010019">-3731987.45</definedName>
    <definedName name="SLD.000.C.0.00.0000.00.00.4410102">-21328703.7200012</definedName>
    <definedName name="SLD.000.C.0.00.0000.00.00.44101020005">-8613653.92</definedName>
    <definedName name="SLD.000.C.0.00.0000.00.00.44101020008">-32477747.64</definedName>
    <definedName name="SLD.000.C.0.00.0000.00.00.45">-133099.42000008</definedName>
    <definedName name="SLD.000.C.0.00.0000.00.00.47101010001">-4710636.20999908</definedName>
    <definedName name="SLD.000.C.0.00.0000.00.00.47101010002">-1201172.17000008</definedName>
    <definedName name="SLD.000.C.0.00.0000.00.00.47102010001">-958259.69</definedName>
    <definedName name="SLD.000.C.0.00.0000.00.00.47102010002">-399005.5</definedName>
    <definedName name="SLD.000.C.0.00.0000.00.00.D1010">17989327</definedName>
    <definedName name="SLD.000.C.0.00.0000.00.00.D1011">9804813.5</definedName>
    <definedName name="SLD.000.C.0.00.0000.00.00.D1012">1992874.98999977</definedName>
    <definedName name="SLD.000.C.0.00.0000.00.00.D1013">7966124.47000122</definedName>
    <definedName name="SLD.000.C.0.00.0000.00.00.D1014">98873.1400001</definedName>
    <definedName name="SLD.000.C.0.00.0000.00.00.D1015">498771725.940429</definedName>
    <definedName name="SLD.000.C.0.00.0000.00.00.D1016">3861816.84998322</definedName>
    <definedName name="SLD.000.C.0.00.0000.00.00.D1017">6518375.77999878</definedName>
    <definedName name="SLD.000.C.0.00.0000.00.00.D1018">30428702.3901367</definedName>
    <definedName name="SLD.000.C.0.00.0000.00.00.D1025">-45744891.0900268</definedName>
    <definedName name="SLD.000.C.0.00.0000.00.00.D1026">-13650979.5200805</definedName>
    <definedName name="SLD.000.C.0.00.0000.00.00.D1030">-18147550.3200073</definedName>
    <definedName name="SLD.000.C.0.00.0000.00.00.D1074">3439383.08001709</definedName>
    <definedName name="SLD.000.C.0.00.0000.00.00.D1075">-7966124.47000122</definedName>
    <definedName name="SLD.000.C.0.00.0000.00.00.D1076">20221665.6099853</definedName>
    <definedName name="SLD.000.C.0.00.0000.00.00.D1093">1009504.21000004</definedName>
    <definedName name="SLD.000.C.0.00.0000.00.00.D1094">2896500.96999741</definedName>
    <definedName name="SLD.000.C.0.00.0000.00.00.D11">0</definedName>
    <definedName name="SLD.000.C.0.00.0000.00.00.D1132">4943409.69999999</definedName>
    <definedName name="SLD.000.C.0.00.0000.00.00.D1146">-57379859.5699999</definedName>
    <definedName name="SLD.000.C.0.00.0000.00.00.D1155">25936.66999999</definedName>
    <definedName name="SLD.000.C.0.00.0000.00.00.D1181">-39735946.03</definedName>
    <definedName name="SLD.000.C.0.00.0000.00.00.D1182">-41091401.56</definedName>
    <definedName name="SLD.000.C.0.00.0000.00.00.D1183">-17505834.5199999</definedName>
    <definedName name="SLD.000.C.0.00.0000.00.00.D1203">15148831.86</definedName>
    <definedName name="SLD.000.C.0.00.0000.00.00.D1204">12442253.88</definedName>
    <definedName name="SLD.000.C.0.00.0000.00.00.D1205">1534995.27</definedName>
    <definedName name="SLD.000.C.0.00.0000.00.00.D1206">4285733.73</definedName>
    <definedName name="SLD.000.C.0.00.0000.00.00.D1207">519297867.03</definedName>
    <definedName name="SLD.000.C.0.00.0000.00.00.D1208">-0.00000001</definedName>
    <definedName name="SLD.000.C.0.00.0000.00.00.D1209">3105929.97</definedName>
    <definedName name="SLD.000.C.0.00.0000.00.00.D1210">5380034.52999999</definedName>
    <definedName name="SLD.000.C.0.00.0000.00.00.D1211">20817035.09</definedName>
    <definedName name="SLD.000.C.0.00.0000.00.00.D1212">6164913.85</definedName>
    <definedName name="SLD.000.C.0.00.0000.00.00.D1213">329059596.319999</definedName>
    <definedName name="SLD.000.C.0.00.0000.00.00.D1214">4285733.73</definedName>
    <definedName name="SLD.000.C.0.00.0000.00.00.D2018">-2191299.82</definedName>
    <definedName name="SLD.000.C.0.00.0000.00.00.D2021">934197.96</definedName>
    <definedName name="SLD.000.C.0.00.0000.00.00.D2022">-3009284.92</definedName>
    <definedName name="SLD.000.C.0.00.0000.00.00.D997">5050971.46000671</definedName>
    <definedName name="SLD.000.C.0.00.0000.00.00.DCRECEBER">1089681.6099987</definedName>
    <definedName name="SLD.000.C.0.00.0000.00.01.111">27591</definedName>
    <definedName name="SLD.000.C.0.00.0000.00.01.11306010036">22</definedName>
    <definedName name="SLD.000.C.0.00.0000.00.01.117">1001</definedName>
    <definedName name="SLD.000.C.0.00.0000.00.01.121">30082</definedName>
    <definedName name="SLD.000.C.0.00.0000.00.01.12301">997</definedName>
    <definedName name="SLD.000.C.0.00.0000.00.01.12302010001">5662</definedName>
    <definedName name="SLD.000.C.0.00.0000.00.01.12302010002">1689</definedName>
    <definedName name="SLD.000.C.0.00.0000.00.01.211">73607</definedName>
    <definedName name="SLD.000.C.0.00.0000.00.01.212">220</definedName>
    <definedName name="SLD.000.C.0.00.0000.00.01.216">555</definedName>
    <definedName name="SLD.000.C.0.00.0000.00.01.217">22702</definedName>
    <definedName name="SLD.000.C.0.00.0000.00.01.219">3514</definedName>
    <definedName name="SLD.000.C.0.00.0000.00.01.221">307226</definedName>
    <definedName name="SLD.000.C.0.00.0000.00.01.22103030001">6027</definedName>
    <definedName name="SLD.000.C.0.00.0000.00.01.222">12514</definedName>
    <definedName name="SLD.000.C.0.00.0000.00.01.22201010001">6165</definedName>
    <definedName name="SLD.000.C.0.00.0000.00.01.241">129974</definedName>
    <definedName name="SLD.000.C.0.00.0000.00.01.244">2180</definedName>
    <definedName name="SLD.000.C.0.00.0000.00.01.24401010001">3983</definedName>
    <definedName name="SLD.000.C.0.00.0000.00.01.24501">18114</definedName>
    <definedName name="SLD.000.C.0.00.0000.00.01.D1010">14735</definedName>
    <definedName name="SLD.000.C.0.00.0000.00.01.D1011">36890</definedName>
    <definedName name="SLD.000.C.0.00.0000.00.01.D1012">1296</definedName>
    <definedName name="SLD.000.C.0.00.0000.00.01.D1013">8253</definedName>
    <definedName name="SLD.000.C.0.00.0000.00.01.D1014">99</definedName>
    <definedName name="SLD.000.C.0.00.0000.00.01.D1015">487300</definedName>
    <definedName name="SLD.000.C.0.00.0000.00.01.D1016">6062</definedName>
    <definedName name="SLD.000.C.0.00.0000.00.01.D1017">5130</definedName>
    <definedName name="SLD.000.C.0.00.0000.00.01.D1018">30429</definedName>
    <definedName name="SLD.000.C.0.00.0000.00.01.D2019">-30690</definedName>
    <definedName name="SLD.000.C.0.00.0000.00.01.D2020">-163004</definedName>
    <definedName name="SLD.000.C.0.00.0000.00.01.DCRECEBER">610</definedName>
    <definedName name="SLD.000.C.0.00.1999.00.00.11">46755858.65</definedName>
    <definedName name="SLD.000.C.0.00.1999.00.00.111">28080836.7299999</definedName>
    <definedName name="SLD.000.C.0.00.1999.00.00.11307">4699155.21</definedName>
    <definedName name="SLD.000.C.0.00.1999.00.00.115">13298104.21</definedName>
    <definedName name="SLD.000.C.0.00.1999.00.00.117">386309.42000008</definedName>
    <definedName name="SLD.000.C.0.00.1999.00.00.121">32120074.2799987</definedName>
    <definedName name="SLD.000.C.0.00.1999.00.00.12101">32120074.28</definedName>
    <definedName name="SLD.000.C.0.00.1999.00.00.12302">8628884.53</definedName>
    <definedName name="SLD.000.C.0.00.1999.00.00.131">90000</definedName>
    <definedName name="SLD.000.C.0.00.1999.00.00.21">106839174.599999</definedName>
    <definedName name="SLD.000.C.0.00.1999.00.00.211">71813107.4799804</definedName>
    <definedName name="SLD.000.C.0.00.1999.00.00.212">988466.92000008</definedName>
    <definedName name="SLD.000.C.0.00.1999.00.00.21401">0</definedName>
    <definedName name="SLD.000.C.0.00.1999.00.00.217">30737899.1099853</definedName>
    <definedName name="SLD.000.C.0.00.1999.00.00.221">321088959</definedName>
    <definedName name="SLD.000.C.0.00.1999.00.00.222">12513945.7100067</definedName>
    <definedName name="SLD.000.C.0.00.1999.00.00.22203010001">12513945.71</definedName>
    <definedName name="SLD.000.C.0.00.1999.00.00.241">129974445.70996</definedName>
    <definedName name="SLD.000.C.0.00.1999.00.00.24101010001">129974445.71</definedName>
    <definedName name="SLD.000.C.0.00.1999.00.00.244">2180449.56999969</definedName>
    <definedName name="SLD.000.C.0.00.1999.00.00.2450101">37464088.14</definedName>
    <definedName name="SLD.000.C.0.00.1999.00.00.24501010001">37464088.14</definedName>
    <definedName name="SLD.000.C.0.00.1999.00.00.31">244637695.850097</definedName>
    <definedName name="SLD.000.C.0.00.1999.00.00.32">-7509368.30000305</definedName>
    <definedName name="SLD.000.C.0.00.1999.00.00.34">14624027.0099945</definedName>
    <definedName name="SLD.000.C.0.00.1999.00.00.41">-137984469.360107</definedName>
    <definedName name="SLD.000.C.0.00.1999.00.00.42">-18822323.7999877</definedName>
    <definedName name="SLD.000.C.0.00.1999.00.00.45">1209821.75</definedName>
    <definedName name="SLD.000.C.0.00.1999.00.00.47101010001">6781028.15000153</definedName>
    <definedName name="SLD.000.C.0.00.1999.00.00.47101010002">1847856.37999916</definedName>
    <definedName name="SLD.000.C.0.00.1999.00.00.D1010">16016305.1600036</definedName>
    <definedName name="SLD.000.C.0.00.1999.00.00.D1011">25362635.7800293</definedName>
    <definedName name="SLD.000.C.0.00.1999.00.00.D1012">4699155.20999908</definedName>
    <definedName name="SLD.000.C.0.00.1999.00.00.D1013">8628884.52999878</definedName>
    <definedName name="SLD.000.C.0.00.1999.00.00.D1015">491398211.890625</definedName>
    <definedName name="SLD.000.C.0.00.1999.00.00.D1016">10463049.2499847</definedName>
    <definedName name="SLD.000.C.0.00.1999.00.00.D1017">2173749.31999969</definedName>
    <definedName name="SLD.000.C.0.00.1999.00.00.D1018">18114451.8701171</definedName>
    <definedName name="SLD.000.C.0.00.1999.00.00.D1025">-49193159.4400024</definedName>
    <definedName name="SLD.000.C.0.00.1999.00.00.D1026">-3587777.86999512</definedName>
    <definedName name="SLD.000.C.0.00.1999.00.00.D1030">-71352966.6400146</definedName>
    <definedName name="SLD.000.C.0.00.1999.00.00.D1074">-19349636.2700195</definedName>
    <definedName name="SLD.000.C.0.00.1999.00.00.D1075">-8628884.52999878</definedName>
    <definedName name="SLD.000.C.0.00.1999.00.00.D1076">77181160.7299804</definedName>
    <definedName name="SLD.000.C.0.00.1999.00.00.D1093">1255347.8599987</definedName>
    <definedName name="SLD.000.C.0.00.1999.00.00.D1094">1125951.77000046</definedName>
    <definedName name="SLD.000.C.0.00.1999.00.00.D1132">2173749.32</definedName>
    <definedName name="SLD.000.C.0.00.1999.00.00.D1203">16016305.1599999</definedName>
    <definedName name="SLD.000.C.0.00.1999.00.00.D1204">25362635.7799999</definedName>
    <definedName name="SLD.000.C.0.00.1999.00.00.D1205">291453.08</definedName>
    <definedName name="SLD.000.C.0.00.1999.00.00.D1206">1255347.86</definedName>
    <definedName name="SLD.000.C.0.00.1999.00.00.D1207">491398211.889999</definedName>
    <definedName name="SLD.000.C.0.00.1999.00.00.D1208">10463049.25</definedName>
    <definedName name="SLD.000.C.0.00.1999.00.00.D1209">1125951.77</definedName>
    <definedName name="SLD.000.C.0.00.1999.00.00.D1210">2173749.32</definedName>
    <definedName name="SLD.000.C.0.00.1999.00.00.D1211">37464088.14</definedName>
    <definedName name="SLD.000.C.0.00.1999.00.00.D1212">0</definedName>
    <definedName name="SLD.000.C.0.00.1999.00.00.D1213">392902066.48</definedName>
    <definedName name="SLD.000.C.0.00.1999.00.00.D1214">1255347.86</definedName>
    <definedName name="SLD.000.C.0.00.1999.00.00.D997">52401126.4100341</definedName>
    <definedName name="SLD.000.C.0.00.1999.00.00.DCRECEBER">291453.08000183</definedName>
    <definedName name="SLD.000.C.0.00.1999.00.01.12302">8629</definedName>
    <definedName name="SLD.000.C.0.00.1999.00.01.D1204">25363</definedName>
    <definedName name="SLD.000.C.0.00.2000.00.00.">0</definedName>
    <definedName name="SLD.000.C.0.00.2000.00.00.11">31410331.4299999</definedName>
    <definedName name="SLD.000.C.0.00.2000.00.00.117">533634.32999992</definedName>
    <definedName name="SLD.000.C.0.00.2000.00.00.121">31439885.269989</definedName>
    <definedName name="SLD.000.C.0.00.2000.00.00.12301">1147792.02000046</definedName>
    <definedName name="SLD.000.C.0.00.2000.00.00.131">0</definedName>
    <definedName name="SLD.000.C.0.00.2000.00.00.21">100633785.009999</definedName>
    <definedName name="SLD.000.C.0.00.2000.00.00.211">73815519.2800293</definedName>
    <definedName name="SLD.000.C.0.00.2000.00.00.2110202">7724014.29</definedName>
    <definedName name="SLD.000.C.0.00.2000.00.00.2110203">44399022.1399999</definedName>
    <definedName name="SLD.000.C.0.00.2000.00.00.21103">21692482.85</definedName>
    <definedName name="SLD.000.C.0.00.2000.00.00.212">88033.35000002</definedName>
    <definedName name="SLD.000.C.0.00.2000.00.00.217">17315355.6300048</definedName>
    <definedName name="SLD.000.C.0.00.2000.00.00.221">290102726.669921</definedName>
    <definedName name="SLD.000.C.0.00.2000.00.00.2210202">18002186.62</definedName>
    <definedName name="SLD.000.C.0.00.2000.00.00.2210203">146502913.319999</definedName>
    <definedName name="SLD.000.C.0.00.2000.00.00.22103">125597626.729999</definedName>
    <definedName name="SLD.000.C.0.00.2000.00.00.222">21139278.8200073</definedName>
    <definedName name="SLD.000.C.0.00.2000.00.00.241">129974445.70996</definedName>
    <definedName name="SLD.000.C.0.00.2000.00.00.244">2180449.56999969</definedName>
    <definedName name="SLD.000.C.0.00.2000.00.00.31">290217002.200195</definedName>
    <definedName name="SLD.000.C.0.00.2000.00.00.311">67578450.3000488</definedName>
    <definedName name="SLD.000.C.0.00.2000.00.00.312">1710563.19000053</definedName>
    <definedName name="SLD.000.C.0.00.2000.00.00.32">-21064440.0299987</definedName>
    <definedName name="SLD.000.C.0.00.2000.00.00.34">7705475.12000275</definedName>
    <definedName name="SLD.000.C.0.00.2000.00.00.41">-155587260.75</definedName>
    <definedName name="SLD.000.C.0.00.2000.00.00.42">-25368197.2900085</definedName>
    <definedName name="SLD.000.C.0.00.2000.00.00.4410101">-12689636.2599945</definedName>
    <definedName name="SLD.000.C.0.00.2000.00.00.44101010019">-5991197.71</definedName>
    <definedName name="SLD.000.C.0.00.2000.00.00.4410102">5623644.69000244</definedName>
    <definedName name="SLD.000.C.0.00.2000.00.00.44101020005">-3917082.42</definedName>
    <definedName name="SLD.000.C.0.00.2000.00.00.44101020008">-14230467.9</definedName>
    <definedName name="SLD.000.C.0.00.2000.00.00.45">-133099.42000008</definedName>
    <definedName name="SLD.000.C.0.00.2000.00.00.47101010001">-4710636.20999908</definedName>
    <definedName name="SLD.000.C.0.00.2000.00.00.47101010002">-1201172.17000008</definedName>
    <definedName name="SLD.000.C.0.00.2000.00.00.D1010">17989327</definedName>
    <definedName name="SLD.000.C.0.00.2000.00.00.D1011">9804813.5</definedName>
    <definedName name="SLD.000.C.0.00.2000.00.00.D1012">1992874.98999977</definedName>
    <definedName name="SLD.000.C.0.00.2000.00.00.D1013">7966124.47000122</definedName>
    <definedName name="SLD.000.C.0.00.2000.00.00.D1015">498771725.940429</definedName>
    <definedName name="SLD.000.C.0.00.2000.00.00.D1016">3861816.84998322</definedName>
    <definedName name="SLD.000.C.0.00.2000.00.00.D1017">6518375.77999878</definedName>
    <definedName name="SLD.000.C.0.00.2000.00.00.D1018">30428702.3901367</definedName>
    <definedName name="SLD.000.C.0.00.2000.00.00.D1025">-45744891.0900268</definedName>
    <definedName name="SLD.000.C.0.00.2000.00.00.D1026">-13650979.5200805</definedName>
    <definedName name="SLD.000.C.0.00.2000.00.00.D1030">-18147550.3200073</definedName>
    <definedName name="SLD.000.C.0.00.2000.00.00.D1093">1009504.21000004</definedName>
    <definedName name="SLD.000.C.0.00.2000.00.00.D1094">2896500.96999741</definedName>
    <definedName name="SLD.000.C.0.00.2000.00.00.D1155">19932.71000001</definedName>
    <definedName name="SLD.000.C.0.00.2000.00.00.D1212">0</definedName>
    <definedName name="SLD.000.C.0.00.2000.00.00.D1213">363918245.949999</definedName>
    <definedName name="SLD.000.C.0.00.2000.00.00.DCRECEBER">1089681.6099987</definedName>
    <definedName name="SLD.000.C.0.00.2000.00.01.22201010001">0</definedName>
    <definedName name="SLD.000.C.0.00.2000.00.01.D1204">9805</definedName>
    <definedName name="SLD.000.C.0.00.2001.00.00.11306010034">2841.31</definedName>
    <definedName name="SLD.000.C.0.00.2001.00.00.2110202">8945319.35</definedName>
    <definedName name="SLD.000.C.0.00.2001.00.00.21102020015">5645659.72</definedName>
    <definedName name="SLD.000.C.0.00.2001.00.00.21102020016">1203843.3</definedName>
    <definedName name="SLD.000.C.0.00.2001.00.00.21102020017">2017282.18</definedName>
    <definedName name="SLD.000.C.0.00.2001.00.00.2110203">49305730.0399999</definedName>
    <definedName name="SLD.000.C.0.00.2001.00.00.2110302">28463747.93</definedName>
    <definedName name="SLD.000.C.0.00.2001.00.00.221">242344798.999999</definedName>
    <definedName name="SLD.000.C.0.00.2001.00.00.2210202">12521415.66</definedName>
    <definedName name="SLD.000.C.0.00.2001.00.00.22102020014">12888769.03</definedName>
    <definedName name="SLD.000.C.0.00.2001.00.00.22102020015">3586440.31</definedName>
    <definedName name="SLD.000.C.0.00.2001.00.00.22102020016">2827596.2</definedName>
    <definedName name="SLD.000.C.0.00.2001.00.00.2210203">127931386.629999</definedName>
    <definedName name="SLD.000.C.0.00.2001.00.00.2210302">101891996.71</definedName>
    <definedName name="SLD.000.C.0.00.2001.00.00.22201010001">6164913.85</definedName>
    <definedName name="SLD.000.C.0.00.2001.00.00.22203010001">31848667.53</definedName>
    <definedName name="SLD.000.C.0.00.2001.00.00.24401010001">3983205.98</definedName>
    <definedName name="SLD.000.C.0.00.2001.00.00.24401010002">398320.6</definedName>
    <definedName name="SLD.000.C.0.00.2001.00.00.4110201">-102075876.309999</definedName>
    <definedName name="SLD.000.C.0.00.2001.00.00.44101010019">-3731987.45</definedName>
    <definedName name="SLD.000.C.0.00.2001.00.00.44101020008">-32477747.64</definedName>
    <definedName name="SLD.000.C.0.00.2001.00.00.47101010001">-3009284.92</definedName>
    <definedName name="SLD.000.C.0.00.2001.00.00.47101010002">-786291.63</definedName>
    <definedName name="SLD.000.C.0.00.2001.00.00.47102010001">598023.2</definedName>
    <definedName name="SLD.000.C.0.00.2001.00.00.47102010002">-47287.66</definedName>
    <definedName name="SLD.000.C.0.00.2001.00.00.D1146">-57379859.5699999</definedName>
    <definedName name="SLD.000.C.0.00.2001.00.00.D1211">620774559.3</definedName>
    <definedName name="SLD.000.C.0.00.2001.00.00.D1212">6164913.85</definedName>
    <definedName name="SLD.000.C.0.00.2001.00.00.D2018">-2191299.82</definedName>
    <definedName name="SLD.000.C.0.00.2001.00.00.D2021">934197.96</definedName>
    <definedName name="SLD.000.C.0.00.2001.00.00.D2022">-3009284.92</definedName>
    <definedName name="SLD.000.C.0.00.2001.00.01.D1018">-579140</definedName>
    <definedName name="SLD.000.C.0.00.2001.00.01.D2019">-30690</definedName>
    <definedName name="SLD.000.C.0.00.2001.00.01.D2020">-163004</definedName>
    <definedName name="SLD.000.C.0.00.2002.00.00.">0</definedName>
    <definedName name="SLD.000.C.0.00.2002.00.00.11306010031">0</definedName>
    <definedName name="SLD.000.C.0.00.2002.00.00.22102">117013223.189999</definedName>
    <definedName name="SLD.000.C.0.00.2002.00.00.22102020014">8312827.07</definedName>
    <definedName name="SLD.000.C.0.00.2002.00.00.2210302">95796479.6799999</definedName>
    <definedName name="SLD.000.C.0.00.2002.00.00.22103030001">6026554.28</definedName>
    <definedName name="SLD.000.C.0.00.2002.00.00.22201010001">7023539.95</definedName>
    <definedName name="SLD.000.C.0.00.2002.00.00.22203010001">35282718.93</definedName>
    <definedName name="SLD.000.C.0.00.2002.00.00.47101010002">-931012.82</definedName>
    <definedName name="SLD.000.C.0.00.2002.00.00.47102010001">-958259.69</definedName>
    <definedName name="SLD.000.C.0.00.2002.00.00.47102010002">-399005.5</definedName>
    <definedName name="SLD.000.C.0.00.2002.00.00.D997">13938418.09</definedName>
    <definedName name="SLD.000.C.0.00.2002.00.01.22103030001">6027</definedName>
    <definedName name="SLD.000.C.0.00.2002.00.01.22201010001">7024</definedName>
    <definedName name="SLD.000.C.0.01.0000.00.00.34">363001.90999985</definedName>
    <definedName name="SLD.000.C.0.01.0000.00.00.44">-5557702.52999878</definedName>
    <definedName name="SLD.000.C.0.01.0000.00.00.D997">5050971.46000671</definedName>
    <definedName name="SLD.000.C.0.01.0000.00.01.111">37253</definedName>
    <definedName name="SLD.000.C.0.01.0000.00.01.11201010035">0</definedName>
    <definedName name="SLD.000.C.0.01.0000.00.01.11306010019">0</definedName>
    <definedName name="SLD.000.C.0.01.0000.00.01.11306010031">24</definedName>
    <definedName name="SLD.000.C.0.01.0000.00.01.117">1717</definedName>
    <definedName name="SLD.000.C.0.01.0000.00.01.121">31692</definedName>
    <definedName name="SLD.000.C.0.01.0000.00.01.131">0</definedName>
    <definedName name="SLD.000.C.0.01.0000.00.01.211">77172</definedName>
    <definedName name="SLD.000.C.0.01.0000.00.01.212">66</definedName>
    <definedName name="SLD.000.C.0.01.0000.00.01.217">21908</definedName>
    <definedName name="SLD.000.C.0.01.0000.00.01.21704010001">13</definedName>
    <definedName name="SLD.000.C.0.01.0000.00.01.221">289496</definedName>
    <definedName name="SLD.000.C.0.01.0000.00.01.222">21139</definedName>
    <definedName name="SLD.000.C.0.01.0000.00.01.241">129974</definedName>
    <definedName name="SLD.000.C.0.01.0000.00.01.244">3416</definedName>
    <definedName name="SLD.000.C.0.01.0000.00.01.31">27924</definedName>
    <definedName name="SLD.000.C.0.01.0000.00.01.32">-2329</definedName>
    <definedName name="SLD.000.C.0.01.0000.00.01.34">363</definedName>
    <definedName name="SLD.000.C.0.01.0000.00.01.41">-13778</definedName>
    <definedName name="SLD.000.C.0.01.0000.00.01.42">-1907</definedName>
    <definedName name="SLD.000.C.0.01.0000.00.01.44">-5558</definedName>
    <definedName name="SLD.000.C.0.01.0000.00.01.45">-37</definedName>
    <definedName name="SLD.000.C.0.01.0000.00.01.47101010001">-925</definedName>
    <definedName name="SLD.000.C.0.01.0000.00.01.47101010002">-313</definedName>
    <definedName name="SLD.000.C.0.01.0000.00.01.D1010">19322</definedName>
    <definedName name="SLD.000.C.0.01.0000.00.01.D1011">17931</definedName>
    <definedName name="SLD.000.C.0.01.0000.00.01.D1012">644</definedName>
    <definedName name="SLD.000.C.0.01.0000.00.01.D1013">7881</definedName>
    <definedName name="SLD.000.C.0.01.0000.00.01.D1015">498488</definedName>
    <definedName name="SLD.000.C.0.01.0000.00.01.D1016">3312</definedName>
    <definedName name="SLD.000.C.0.01.0000.00.01.D1017">5589</definedName>
    <definedName name="SLD.000.C.0.01.0000.00.01.D1018">32633</definedName>
    <definedName name="SLD.000.C.0.01.0000.00.01.D1025">-3644</definedName>
    <definedName name="SLD.000.C.0.01.0000.00.01.D1026">-222</definedName>
    <definedName name="SLD.000.C.0.01.0000.00.01.D1030">-1691</definedName>
    <definedName name="SLD.000.C.0.01.0000.00.01.D1093">1024</definedName>
    <definedName name="SLD.000.C.0.01.0000.00.01.D1094">2511</definedName>
    <definedName name="SLD.000.C.0.01.0000.00.01.D997">5051</definedName>
    <definedName name="SLD.000.C.0.01.0000.00.01.DCRECEBER">1892</definedName>
    <definedName name="SLD.000.C.0.01.1999.00.00.249">0</definedName>
    <definedName name="SLD.000.C.0.01.2001.00.00.44101010019">-325631.57</definedName>
    <definedName name="SLD.000.C.0.01.2001.00.00.44101020008">-1320819.3</definedName>
    <definedName name="SLD.000.C.0.01.2001.00.01.111">37253</definedName>
    <definedName name="SLD.000.C.0.01.2001.00.01.44101010019">-326</definedName>
    <definedName name="SLD.000.C.0.01.2001.00.01.44101020008">-1321</definedName>
    <definedName name="SLD.000.C.0.02.0000.00.01.11201010035">0</definedName>
    <definedName name="SLD.000.C.0.02.0000.00.01.11306010019">0</definedName>
    <definedName name="SLD.000.C.0.02.0000.00.01.11306010031">15</definedName>
    <definedName name="SLD.000.C.0.02.0000.00.01.117">1635</definedName>
    <definedName name="SLD.000.C.0.02.0000.00.01.121">12967</definedName>
    <definedName name="SLD.000.C.0.02.0000.00.01.131">0</definedName>
    <definedName name="SLD.000.C.0.02.0000.00.01.211">81910</definedName>
    <definedName name="SLD.000.C.0.02.0000.00.01.212">62</definedName>
    <definedName name="SLD.000.C.0.02.0000.00.01.217">21957</definedName>
    <definedName name="SLD.000.C.0.02.0000.00.01.21704010001">16</definedName>
    <definedName name="SLD.000.C.0.02.0000.00.01.221">293759</definedName>
    <definedName name="SLD.000.C.0.02.0000.00.01.222">21139</definedName>
    <definedName name="SLD.000.C.0.02.0000.00.01.241">129974</definedName>
    <definedName name="SLD.000.C.0.02.0000.00.01.244">3416</definedName>
    <definedName name="SLD.000.C.0.02.0000.00.01.31">51359</definedName>
    <definedName name="SLD.000.C.0.02.0000.00.01.32">-4299</definedName>
    <definedName name="SLD.000.C.0.02.0000.00.01.34">1371</definedName>
    <definedName name="SLD.000.C.0.02.0000.00.01.41">-27355</definedName>
    <definedName name="SLD.000.C.0.02.0000.00.01.42">-3792</definedName>
    <definedName name="SLD.000.C.0.02.0000.00.01.44">-17386</definedName>
    <definedName name="SLD.000.C.0.02.0000.00.01.45">-39</definedName>
    <definedName name="SLD.000.C.0.02.0000.00.01.47101010001">49</definedName>
    <definedName name="SLD.000.C.0.02.0000.00.01.47101010002">59</definedName>
    <definedName name="SLD.000.C.0.02.0000.00.01.D1010">13552</definedName>
    <definedName name="SLD.000.C.0.02.0000.00.01.D1011">44891</definedName>
    <definedName name="SLD.000.C.0.02.0000.00.01.D1012">1986</definedName>
    <definedName name="SLD.000.C.0.02.0000.00.01.D1013">8151</definedName>
    <definedName name="SLD.000.C.0.02.0000.00.01.D1015">500198</definedName>
    <definedName name="SLD.000.C.0.02.0000.00.01.D1016">2762</definedName>
    <definedName name="SLD.000.C.0.02.0000.00.01.D1017">5516</definedName>
    <definedName name="SLD.000.C.0.02.0000.00.01.D1018">29160</definedName>
    <definedName name="SLD.000.C.0.02.0000.00.01.D1025">-7241</definedName>
    <definedName name="SLD.000.C.0.02.0000.00.01.D1026">-471</definedName>
    <definedName name="SLD.000.C.0.02.0000.00.01.D1030">-9674</definedName>
    <definedName name="SLD.000.C.0.02.0000.00.01.D1093">935</definedName>
    <definedName name="SLD.000.C.0.02.0000.00.01.D1094">2407</definedName>
    <definedName name="SLD.000.C.0.02.0000.00.01.D997">10081</definedName>
    <definedName name="SLD.000.C.0.02.0000.00.01.DCRECEBER">2225</definedName>
    <definedName name="SLD.000.C.0.02.2001.00.01.44101010019">-614</definedName>
    <definedName name="SLD.000.C.0.02.2001.00.01.44101020008">-7555</definedName>
    <definedName name="SLD.000.C.0.03.0000.00.00.12301">786499.5</definedName>
    <definedName name="SLD.000.C.0.03.0000.00.00.22103020018">22597434.91</definedName>
    <definedName name="SLD.000.C.0.03.0000.00.00.22103020019">43861601.4399999</definedName>
    <definedName name="SLD.000.C.0.03.0000.00.00.22103020020">29337443.33</definedName>
    <definedName name="SLD.000.C.0.03.0000.00.00.311">74384793.3399658</definedName>
    <definedName name="SLD.000.C.0.03.0000.00.00.312">2967049.86000061</definedName>
    <definedName name="SLD.000.C.0.03.0000.00.00.4410101">-12315505.6900024</definedName>
    <definedName name="SLD.000.C.0.03.0000.00.00.4410102">-21328703.7200012</definedName>
    <definedName name="SLD.000.C.0.03.0000.00.00.D1155">25936.66999999</definedName>
    <definedName name="SLD.000.C.0.03.0000.00.00.D1182">-21267863.63</definedName>
    <definedName name="SLD.000.C.0.03.0000.00.00.D1183">-1556695.08999999</definedName>
    <definedName name="SLD.000.C.0.03.0000.00.01.11201010035">0</definedName>
    <definedName name="SLD.000.C.0.03.0000.00.01.11306010019">0</definedName>
    <definedName name="SLD.000.C.0.03.0000.00.01.11306010031">21</definedName>
    <definedName name="SLD.000.C.0.03.0000.00.01.11306010036">22</definedName>
    <definedName name="SLD.000.C.0.03.0000.00.01.117">1555</definedName>
    <definedName name="SLD.000.C.0.03.0000.00.01.121">11</definedName>
    <definedName name="SLD.000.C.0.03.0000.00.01.12301">786</definedName>
    <definedName name="SLD.000.C.0.03.0000.00.01.131">0</definedName>
    <definedName name="SLD.000.C.0.03.0000.00.01.211">76191</definedName>
    <definedName name="SLD.000.C.0.03.0000.00.01.212">47</definedName>
    <definedName name="SLD.000.C.0.03.0000.00.01.217">21754</definedName>
    <definedName name="SLD.000.C.0.03.0000.00.01.21704010001">22</definedName>
    <definedName name="SLD.000.C.0.03.0000.00.01.221">279615</definedName>
    <definedName name="SLD.000.C.0.03.0000.00.01.222">21139</definedName>
    <definedName name="SLD.000.C.0.03.0000.00.01.241">129974</definedName>
    <definedName name="SLD.000.C.0.03.0000.00.01.244">3416</definedName>
    <definedName name="SLD.000.C.0.03.0000.00.01.31">77352</definedName>
    <definedName name="SLD.000.C.0.03.0000.00.01.311">74385</definedName>
    <definedName name="SLD.000.C.0.03.0000.00.01.312">2967</definedName>
    <definedName name="SLD.000.C.0.03.0000.00.01.32">-6480</definedName>
    <definedName name="SLD.000.C.0.03.0000.00.01.34">1803</definedName>
    <definedName name="SLD.000.C.0.03.0000.00.01.41">-40908</definedName>
    <definedName name="SLD.000.C.0.03.0000.00.01.42">-5902</definedName>
    <definedName name="SLD.000.C.0.03.0000.00.01.4410101">-12316</definedName>
    <definedName name="SLD.000.C.0.03.0000.00.01.4410102">-21329</definedName>
    <definedName name="SLD.000.C.0.03.0000.00.01.45">-39</definedName>
    <definedName name="SLD.000.C.0.03.0000.00.01.47101010001">1735</definedName>
    <definedName name="SLD.000.C.0.03.0000.00.01.47101010002">692</definedName>
    <definedName name="SLD.000.C.0.03.0000.00.01.D1010">14342</definedName>
    <definedName name="SLD.000.C.0.03.0000.00.01.D1011">28220</definedName>
    <definedName name="SLD.000.C.0.03.0000.00.01.D1012">2128</definedName>
    <definedName name="SLD.000.C.0.03.0000.00.01.D1013">10393</definedName>
    <definedName name="SLD.000.C.0.03.0000.00.01.D1015">502084</definedName>
    <definedName name="SLD.000.C.0.03.0000.00.01.D1016">2212</definedName>
    <definedName name="SLD.000.C.0.03.0000.00.01.D1017">5996</definedName>
    <definedName name="SLD.000.C.0.03.0000.00.01.D1018">23802</definedName>
    <definedName name="SLD.000.C.0.03.0000.00.01.D1025">-10820</definedName>
    <definedName name="SLD.000.C.0.03.0000.00.01.D1026">-1557</definedName>
    <definedName name="SLD.000.C.0.03.0000.00.01.D1030">-21268</definedName>
    <definedName name="SLD.000.C.0.03.0000.00.01.D1093">812</definedName>
    <definedName name="SLD.000.C.0.03.0000.00.01.D1094">2601</definedName>
    <definedName name="SLD.000.C.0.03.0000.00.01.D1155">26</definedName>
    <definedName name="SLD.000.C.0.03.0000.00.01.D1181">-10820</definedName>
    <definedName name="SLD.000.C.0.03.0000.00.01.D1182">-21268</definedName>
    <definedName name="SLD.000.C.0.03.0000.00.01.D1183">-1557</definedName>
    <definedName name="SLD.000.C.0.03.0000.00.01.D997">15100</definedName>
    <definedName name="SLD.000.C.0.03.0000.00.01.DCRECEBER">2779</definedName>
    <definedName name="SLD.000.C.0.03.2000.00.00.12301">1147792.02000046</definedName>
    <definedName name="SLD.000.C.0.03.2000.00.00.311">67578450.3000488</definedName>
    <definedName name="SLD.000.C.0.03.2000.00.00.312">1710563.19000053</definedName>
    <definedName name="SLD.000.C.0.03.2000.00.00.4410101">-12689636.2599945</definedName>
    <definedName name="SLD.000.C.0.03.2000.00.00.4410102">5623644.69000244</definedName>
    <definedName name="SLD.000.C.0.03.2000.00.00.D1155">19932.71000001</definedName>
    <definedName name="SLD.000.C.0.03.2000.00.01.117">1664</definedName>
    <definedName name="SLD.000.C.0.03.2000.00.01.121">32468</definedName>
    <definedName name="SLD.000.C.0.03.2000.00.01.12301">1148</definedName>
    <definedName name="SLD.000.C.0.03.2000.00.01.131">0</definedName>
    <definedName name="SLD.000.C.0.03.2000.00.01.211">66461</definedName>
    <definedName name="SLD.000.C.0.03.2000.00.01.212">716</definedName>
    <definedName name="SLD.000.C.0.03.2000.00.01.217">17504</definedName>
    <definedName name="SLD.000.C.0.03.2000.00.01.221">308017</definedName>
    <definedName name="SLD.000.C.0.03.2000.00.01.222">12514</definedName>
    <definedName name="SLD.000.C.0.03.2000.00.01.241">129974</definedName>
    <definedName name="SLD.000.C.0.03.2000.00.01.244">2180</definedName>
    <definedName name="SLD.000.C.0.03.2000.00.01.31">69289</definedName>
    <definedName name="SLD.000.C.0.03.2000.00.01.311">67578</definedName>
    <definedName name="SLD.000.C.0.03.2000.00.01.312">1711</definedName>
    <definedName name="SLD.000.C.0.03.2000.00.01.32">-5908</definedName>
    <definedName name="SLD.000.C.0.03.2000.00.01.34">702</definedName>
    <definedName name="SLD.000.C.0.03.2000.00.01.41">-38038</definedName>
    <definedName name="SLD.000.C.0.03.2000.00.01.42">-6870</definedName>
    <definedName name="SLD.000.C.0.03.2000.00.01.4410101">-12690</definedName>
    <definedName name="SLD.000.C.0.03.2000.00.01.4410102">5624</definedName>
    <definedName name="SLD.000.C.0.03.2000.00.01.45">16</definedName>
    <definedName name="SLD.000.C.0.03.2000.00.01.47101010001">-3042</definedName>
    <definedName name="SLD.000.C.0.03.2000.00.01.47101010002">-741</definedName>
    <definedName name="SLD.000.C.0.03.2000.00.01.D1010">10225</definedName>
    <definedName name="SLD.000.C.0.03.2000.00.01.D1011">20778</definedName>
    <definedName name="SLD.000.C.0.03.2000.00.01.D1012">1700</definedName>
    <definedName name="SLD.000.C.0.03.2000.00.01.D1013">7763</definedName>
    <definedName name="SLD.000.C.0.03.2000.00.01.D1015">484462</definedName>
    <definedName name="SLD.000.C.0.03.2000.00.01.D1016">8813</definedName>
    <definedName name="SLD.000.C.0.03.2000.00.01.D1017">4556</definedName>
    <definedName name="SLD.000.C.0.03.2000.00.01.D1018">26457</definedName>
    <definedName name="SLD.000.C.0.03.2000.00.01.D1025">-11823</definedName>
    <definedName name="SLD.000.C.0.03.2000.00.01.D1026">-859</definedName>
    <definedName name="SLD.000.C.0.03.2000.00.01.D1030">5615</definedName>
    <definedName name="SLD.000.C.0.03.2000.00.01.D1093">1168</definedName>
    <definedName name="SLD.000.C.0.03.2000.00.01.D1094">1020</definedName>
    <definedName name="SLD.000.C.0.03.2000.00.01.D1155">20</definedName>
    <definedName name="SLD.000.C.0.03.2000.00.01.D1181">-11823</definedName>
    <definedName name="SLD.000.C.0.03.2000.00.01.D1182">5615</definedName>
    <definedName name="SLD.000.C.0.03.2000.00.01.D1183">-859</definedName>
    <definedName name="SLD.000.C.0.03.2000.00.01.DCRECEBER">361</definedName>
    <definedName name="SLD.000.C.0.03.2001.00.00.D1212">0</definedName>
    <definedName name="SLD.000.C.0.03.2001.00.01.11">49024</definedName>
    <definedName name="SLD.000.C.0.03.2001.00.01.11307">2128</definedName>
    <definedName name="SLD.000.C.0.03.2001.00.01.117">1555</definedName>
    <definedName name="SLD.000.C.0.03.2001.00.01.121">11</definedName>
    <definedName name="SLD.000.C.0.03.2001.00.01.12101">11</definedName>
    <definedName name="SLD.000.C.0.03.2001.00.01.12301">786</definedName>
    <definedName name="SLD.000.C.0.03.2001.00.01.12302">10393</definedName>
    <definedName name="SLD.000.C.0.03.2001.00.01.12302010002">2665</definedName>
    <definedName name="SLD.000.C.0.03.2001.00.01.131">0</definedName>
    <definedName name="SLD.000.C.0.03.2001.00.01.21">106590</definedName>
    <definedName name="SLD.000.C.0.03.2001.00.01.211">76191</definedName>
    <definedName name="SLD.000.C.0.03.2001.00.01.212">47</definedName>
    <definedName name="SLD.000.C.0.03.2001.00.01.21401">0</definedName>
    <definedName name="SLD.000.C.0.03.2001.00.01.217">21754</definedName>
    <definedName name="SLD.000.C.0.03.2001.00.01.221">279615</definedName>
    <definedName name="SLD.000.C.0.03.2001.00.01.222">21139</definedName>
    <definedName name="SLD.000.C.0.03.2001.00.01.22203010001">21139</definedName>
    <definedName name="SLD.000.C.0.03.2001.00.01.241">129974</definedName>
    <definedName name="SLD.000.C.0.03.2001.00.01.24101010001">129974</definedName>
    <definedName name="SLD.000.C.0.03.2001.00.01.244">3416</definedName>
    <definedName name="SLD.000.C.0.03.2001.00.01.24401010001">3105</definedName>
    <definedName name="SLD.000.C.0.03.2001.00.01.24401010002">311</definedName>
    <definedName name="SLD.000.C.0.03.2001.00.01.311">74385</definedName>
    <definedName name="SLD.000.C.0.03.2001.00.01.312">2967</definedName>
    <definedName name="SLD.000.C.0.03.2001.00.01.32">-6480</definedName>
    <definedName name="SLD.000.C.0.03.2001.00.01.34">1803</definedName>
    <definedName name="SLD.000.C.0.03.2001.00.01.41">-40908</definedName>
    <definedName name="SLD.000.C.0.03.2001.00.01.4110201">-25103</definedName>
    <definedName name="SLD.000.C.0.03.2001.00.01.42">-5902</definedName>
    <definedName name="SLD.000.C.0.03.2001.00.01.4410101">-12316</definedName>
    <definedName name="SLD.000.C.0.03.2001.00.01.44101010019">-928</definedName>
    <definedName name="SLD.000.C.0.03.2001.00.01.4410102">-21329</definedName>
    <definedName name="SLD.000.C.0.03.2001.00.01.44101020008">-16402</definedName>
    <definedName name="SLD.000.C.0.03.2001.00.01.45">-39</definedName>
    <definedName name="SLD.000.C.0.03.2001.00.01.47101010001">1735</definedName>
    <definedName name="SLD.000.C.0.03.2001.00.01.47101010002">692</definedName>
    <definedName name="SLD.000.C.0.03.2001.00.01.47102010001">0</definedName>
    <definedName name="SLD.000.C.0.03.2001.00.01.47102010002">0</definedName>
    <definedName name="SLD.000.C.0.03.2001.00.01.D1010">14342</definedName>
    <definedName name="SLD.000.C.0.03.2001.00.01.D1011">28220</definedName>
    <definedName name="SLD.000.C.0.03.2001.00.01.D1012">2128</definedName>
    <definedName name="SLD.000.C.0.03.2001.00.01.D1013">10393</definedName>
    <definedName name="SLD.000.C.0.03.2001.00.01.D1015">502084</definedName>
    <definedName name="SLD.000.C.0.03.2001.00.01.D1016">2212</definedName>
    <definedName name="SLD.000.C.0.03.2001.00.01.D1017">5996</definedName>
    <definedName name="SLD.000.C.0.03.2001.00.01.D1018">-121547</definedName>
    <definedName name="SLD.000.C.0.03.2001.00.01.D1094">2601</definedName>
    <definedName name="SLD.000.C.0.03.2001.00.01.D1132">5996</definedName>
    <definedName name="SLD.000.C.0.03.2001.00.01.D1146">-14953</definedName>
    <definedName name="SLD.000.C.0.03.2001.00.01.D1155">26</definedName>
    <definedName name="SLD.000.C.0.03.2001.00.01.D1181">-10820</definedName>
    <definedName name="SLD.000.C.0.03.2001.00.01.D1182">-21268</definedName>
    <definedName name="SLD.000.C.0.03.2001.00.01.D1183">-1557</definedName>
    <definedName name="SLD.000.C.0.03.2001.00.01.D1203">14342</definedName>
    <definedName name="SLD.000.C.0.03.2001.00.01.D1204">28220</definedName>
    <definedName name="SLD.000.C.0.03.2001.00.01.D1205">2779</definedName>
    <definedName name="SLD.000.C.0.03.2001.00.01.D1206">812</definedName>
    <definedName name="SLD.000.C.0.03.2001.00.01.D1207">502084</definedName>
    <definedName name="SLD.000.C.0.03.2001.00.01.D1208">2212</definedName>
    <definedName name="SLD.000.C.0.03.2001.00.01.D1209">2601</definedName>
    <definedName name="SLD.000.C.0.03.2001.00.01.D1211">29193</definedName>
    <definedName name="SLD.000.C.0.03.2001.00.01.D1213">355806</definedName>
    <definedName name="SLD.000.C.0.03.2001.00.01.D1214">812</definedName>
    <definedName name="SLD.000.C.0.03.2001.00.01.D2018">-211</definedName>
    <definedName name="SLD.000.C.0.03.2001.00.01.D2019">-5679</definedName>
    <definedName name="SLD.000.C.0.03.2001.00.01.D2020">-40920</definedName>
    <definedName name="SLD.000.C.0.03.2001.00.01.DCRECEBER">2779</definedName>
    <definedName name="SLD.000.C.0.03.2002.00.00.">0</definedName>
    <definedName name="SLD.000.C.0.03.2002.00.00.11306010031">0</definedName>
    <definedName name="SLD.000.C.0.03.2002.00.00.21102020015">5698049.8</definedName>
    <definedName name="SLD.000.C.0.03.2002.00.00.21102020016">1288938.52</definedName>
    <definedName name="SLD.000.C.0.03.2002.00.00.21102020017">2060944.31</definedName>
    <definedName name="SLD.000.C.0.03.2002.00.00.22102">117013223.189999</definedName>
    <definedName name="SLD.000.C.0.03.2002.00.00.22102020014">8312827.07</definedName>
    <definedName name="SLD.000.C.0.03.2002.00.00.22102020015">2570149.45</definedName>
    <definedName name="SLD.000.C.0.03.2002.00.00.22102020016">1013169.66</definedName>
    <definedName name="SLD.000.C.0.03.2002.00.00.2210302">95796479.6799999</definedName>
    <definedName name="SLD.000.C.0.03.2002.00.00.22103020018">22597434.91</definedName>
    <definedName name="SLD.000.C.0.03.2002.00.00.22103020019">43861601.4399999</definedName>
    <definedName name="SLD.000.C.0.03.2002.00.00.22103020020">29337443.33</definedName>
    <definedName name="SLD.000.C.0.03.2002.00.00.22103030001">6026554.28</definedName>
    <definedName name="SLD.000.C.0.03.2002.00.00.22201010001">7023539.95</definedName>
    <definedName name="SLD.000.C.0.03.2002.00.00.22203010001">35282718.93</definedName>
    <definedName name="SLD.000.C.0.03.2002.00.00.47101010002">-931012.82</definedName>
    <definedName name="SLD.000.C.0.03.2002.00.00.47102010001">-958259.69</definedName>
    <definedName name="SLD.000.C.0.03.2002.00.00.47102010002">-399005.5</definedName>
    <definedName name="SLD.000.C.0.03.2002.00.00.D997">13938418.09</definedName>
    <definedName name="SLD.000.C.0.03.2002.00.01.11">28619</definedName>
    <definedName name="SLD.000.C.0.03.2002.00.01.11306010019">1</definedName>
    <definedName name="SLD.000.C.0.03.2002.00.01.11306010036">0</definedName>
    <definedName name="SLD.000.C.0.03.2002.00.01.11307">2379</definedName>
    <definedName name="SLD.000.C.0.03.2002.00.01.117">1663</definedName>
    <definedName name="SLD.000.C.0.03.2002.00.01.121">0</definedName>
    <definedName name="SLD.000.C.0.03.2002.00.01.12101">0</definedName>
    <definedName name="SLD.000.C.0.03.2002.00.01.12301">425</definedName>
    <definedName name="SLD.000.C.0.03.2002.00.01.12302">5994</definedName>
    <definedName name="SLD.000.C.0.03.2002.00.01.12302010001">2948</definedName>
    <definedName name="SLD.000.C.0.03.2002.00.01.12302010002">1290</definedName>
    <definedName name="SLD.000.C.0.03.2002.00.01.131">0</definedName>
    <definedName name="SLD.000.C.0.03.2002.00.01.21">115250</definedName>
    <definedName name="SLD.000.C.0.03.2002.00.01.211">84196</definedName>
    <definedName name="SLD.000.C.0.03.2002.00.01.2110202">9048</definedName>
    <definedName name="SLD.000.C.0.03.2002.00.01.2110203">46374</definedName>
    <definedName name="SLD.000.C.0.03.2002.00.01.212">36</definedName>
    <definedName name="SLD.000.C.0.03.2002.00.01.21401">3657</definedName>
    <definedName name="SLD.000.C.0.03.2002.00.01.217">20781</definedName>
    <definedName name="SLD.000.C.0.03.2002.00.01.221">218836</definedName>
    <definedName name="SLD.000.C.0.03.2002.00.01.2210202">11896</definedName>
    <definedName name="SLD.000.C.0.03.2002.00.01.2210203">105117</definedName>
    <definedName name="SLD.000.C.0.03.2002.00.01.2210302">95796</definedName>
    <definedName name="SLD.000.C.0.03.2002.00.01.22103030001">6027</definedName>
    <definedName name="SLD.000.C.0.03.2002.00.01.22201010001">7024</definedName>
    <definedName name="SLD.000.C.0.03.2002.00.01.22203010001">35283</definedName>
    <definedName name="SLD.000.C.0.03.2002.00.01.241">137385</definedName>
    <definedName name="SLD.000.C.0.03.2002.00.01.24101010001">137385</definedName>
    <definedName name="SLD.000.C.0.03.2002.00.01.244">4382</definedName>
    <definedName name="SLD.000.C.0.03.2002.00.01.24401010001">3983</definedName>
    <definedName name="SLD.000.C.0.03.2002.00.01.24401010002">398</definedName>
    <definedName name="SLD.000.C.0.03.2002.00.01.311">83047</definedName>
    <definedName name="SLD.000.C.0.03.2002.00.01.312">2816</definedName>
    <definedName name="SLD.000.C.0.03.2002.00.01.32">-7269</definedName>
    <definedName name="SLD.000.C.0.03.2002.00.01.34">387</definedName>
    <definedName name="SLD.000.C.0.03.2002.00.01.41">-44397</definedName>
    <definedName name="SLD.000.C.0.03.2002.00.01.4110201">-29905</definedName>
    <definedName name="SLD.000.C.0.03.2002.00.01.42">-6638</definedName>
    <definedName name="SLD.000.C.0.03.2002.00.01.4410101">-12790</definedName>
    <definedName name="SLD.000.C.0.03.2002.00.01.4410102">-610</definedName>
    <definedName name="SLD.000.C.0.03.2002.00.01.45">93</definedName>
    <definedName name="SLD.000.C.0.03.2002.00.01.47101010001">-2726</definedName>
    <definedName name="SLD.000.C.0.03.2002.00.01.47101010002">-931</definedName>
    <definedName name="SLD.000.C.0.03.2002.00.01.47102010001">-958</definedName>
    <definedName name="SLD.000.C.0.03.2002.00.01.47102010002">-399</definedName>
    <definedName name="SLD.000.C.0.03.2002.00.01.D1010">19394</definedName>
    <definedName name="SLD.000.C.0.03.2002.00.01.D1011">0</definedName>
    <definedName name="SLD.000.C.0.03.2002.00.01.D1012">2379</definedName>
    <definedName name="SLD.000.C.0.03.2002.00.01.D1013">5994</definedName>
    <definedName name="SLD.000.C.0.03.2002.00.01.D1015">514896</definedName>
    <definedName name="SLD.000.C.0.03.2002.00.01.D1016">0</definedName>
    <definedName name="SLD.000.C.0.03.2002.00.01.D1017">4526</definedName>
    <definedName name="SLD.000.C.0.03.2002.00.01.D1094">3338</definedName>
    <definedName name="SLD.000.C.0.03.2002.00.01.D1132">3247</definedName>
    <definedName name="SLD.000.C.0.03.2002.00.01.D1146">-13755</definedName>
    <definedName name="SLD.000.C.0.03.2002.00.01.D1155">3625</definedName>
    <definedName name="SLD.000.C.0.03.2002.00.01.D1181">-7742</definedName>
    <definedName name="SLD.000.C.0.03.2002.00.01.D1182">-607</definedName>
    <definedName name="SLD.000.C.0.03.2002.00.01.D1183">-5051</definedName>
    <definedName name="SLD.000.C.0.03.2002.00.01.D1203">19394</definedName>
    <definedName name="SLD.000.C.0.03.2002.00.01.D1204">0</definedName>
    <definedName name="SLD.000.C.0.03.2002.00.01.D1205">5183</definedName>
    <definedName name="SLD.000.C.0.03.2002.00.01.D1206">4050</definedName>
    <definedName name="SLD.000.C.0.03.2002.00.01.D1207">514896</definedName>
    <definedName name="SLD.000.C.0.03.2002.00.01.D1208">0</definedName>
    <definedName name="SLD.000.C.0.03.2002.00.01.D1209">3332</definedName>
    <definedName name="SLD.000.C.0.03.2002.00.01.D1212">7024</definedName>
    <definedName name="SLD.000.C.0.03.2002.00.01.D1213">303032</definedName>
    <definedName name="SLD.000.C.0.03.2002.00.01.D1214">4050</definedName>
    <definedName name="SLD.000.C.0.03.2002.00.01.D2018">-415</definedName>
    <definedName name="SLD.000.C.0.03.2002.00.01.D2019">-6234</definedName>
    <definedName name="SLD.000.C.0.03.2002.00.01.D2020">-44386</definedName>
    <definedName name="SLD.000.C.0.03.2002.00.01.D2021">142</definedName>
    <definedName name="SLD.000.C.0.03.2002.00.01.D997">13938</definedName>
    <definedName name="SLD.000.C.0.03.2002.00.01.DCRECEBER">5183</definedName>
    <definedName name="SLD.000.C.0.04.0000.00.00.42">-8761611.38000488</definedName>
    <definedName name="SLD.000.C.0.04.0000.00.01.11201010035">0</definedName>
    <definedName name="SLD.000.C.0.04.0000.00.01.11306010019">0</definedName>
    <definedName name="SLD.000.C.0.04.0000.00.01.11306010031">49</definedName>
    <definedName name="SLD.000.C.0.04.0000.00.01.11306010036">0</definedName>
    <definedName name="SLD.000.C.0.04.0000.00.01.117">1408</definedName>
    <definedName name="SLD.000.C.0.04.0000.00.01.121">2</definedName>
    <definedName name="SLD.000.C.0.04.0000.00.01.12301">756</definedName>
    <definedName name="SLD.000.C.0.04.0000.00.01.131">0</definedName>
    <definedName name="SLD.000.C.0.04.0000.00.01.211">79269</definedName>
    <definedName name="SLD.000.C.0.04.0000.00.01.212">48</definedName>
    <definedName name="SLD.000.C.0.04.0000.00.01.217">20782</definedName>
    <definedName name="SLD.000.C.0.04.0000.00.01.21704010001">0</definedName>
    <definedName name="SLD.000.C.0.04.0000.00.01.221">279351</definedName>
    <definedName name="SLD.000.C.0.04.0000.00.01.222">21139</definedName>
    <definedName name="SLD.000.C.0.04.0000.00.01.241">137385</definedName>
    <definedName name="SLD.000.C.0.04.0000.00.01.244">3416</definedName>
    <definedName name="SLD.000.C.0.04.0000.00.01.311">98481</definedName>
    <definedName name="SLD.000.C.0.04.0000.00.01.312">3398</definedName>
    <definedName name="SLD.000.C.0.04.0000.00.01.32">-8560</definedName>
    <definedName name="SLD.000.C.0.04.0000.00.01.34">1877</definedName>
    <definedName name="SLD.000.C.0.04.0000.00.01.41">-54386</definedName>
    <definedName name="SLD.000.C.0.04.0000.00.01.42">-8762</definedName>
    <definedName name="SLD.000.C.0.04.0000.00.01.4410101">-15650</definedName>
    <definedName name="SLD.000.C.0.04.0000.00.01.4410102">-23583</definedName>
    <definedName name="SLD.000.C.0.04.0000.00.01.45">-39</definedName>
    <definedName name="SLD.000.C.0.04.0000.00.01.47101010001">1632</definedName>
    <definedName name="SLD.000.C.0.04.0000.00.01.47101010002">613</definedName>
    <definedName name="SLD.000.C.0.04.0000.00.01.D1010">12975</definedName>
    <definedName name="SLD.000.C.0.04.0000.00.01.D1011">31572</definedName>
    <definedName name="SLD.000.C.0.04.0000.00.01.D1012">2144</definedName>
    <definedName name="SLD.000.C.0.04.0000.00.01.D1013">10210</definedName>
    <definedName name="SLD.000.C.0.04.0000.00.01.D1015">503130</definedName>
    <definedName name="SLD.000.C.0.04.0000.00.01.D1016">1661</definedName>
    <definedName name="SLD.000.C.0.04.0000.00.01.D1017">6650</definedName>
    <definedName name="SLD.000.C.0.04.0000.00.01.D1018">16804</definedName>
    <definedName name="SLD.000.C.0.04.0000.00.01.D1094">1787</definedName>
    <definedName name="SLD.000.C.0.04.0000.00.01.D1155">26</definedName>
    <definedName name="SLD.000.C.0.04.0000.00.01.D1181">-13973</definedName>
    <definedName name="SLD.000.C.0.04.0000.00.01.D1182">-23521</definedName>
    <definedName name="SLD.000.C.0.04.0000.00.01.D1183">-1738</definedName>
    <definedName name="SLD.000.C.0.04.0000.00.01.DCRECEBER">2746</definedName>
    <definedName name="SLD.000.C.0.05.0000.00.01.11201010035">0</definedName>
    <definedName name="SLD.000.C.0.05.0000.00.01.11306010019">0</definedName>
    <definedName name="SLD.000.C.0.05.0000.00.01.11306010031">12</definedName>
    <definedName name="SLD.000.C.0.05.0000.00.01.11306010036">0</definedName>
    <definedName name="SLD.000.C.0.05.0000.00.01.117">1336</definedName>
    <definedName name="SLD.000.C.0.05.0000.00.01.121">2</definedName>
    <definedName name="SLD.000.C.0.05.0000.00.01.12301">726</definedName>
    <definedName name="SLD.000.C.0.05.0000.00.01.131">0</definedName>
    <definedName name="SLD.000.C.0.05.0000.00.01.211">85487</definedName>
    <definedName name="SLD.000.C.0.05.0000.00.01.212">36</definedName>
    <definedName name="SLD.000.C.0.05.0000.00.01.217">21843</definedName>
    <definedName name="SLD.000.C.0.05.0000.00.01.221">286500</definedName>
    <definedName name="SLD.000.C.0.05.0000.00.01.222">21139</definedName>
    <definedName name="SLD.000.C.0.05.0000.00.01.241">137385</definedName>
    <definedName name="SLD.000.C.0.05.0000.00.01.244">3416</definedName>
    <definedName name="SLD.000.C.0.05.0000.00.01.311">123327</definedName>
    <definedName name="SLD.000.C.0.05.0000.00.01.312">3807</definedName>
    <definedName name="SLD.000.C.0.05.0000.00.01.32">-10702</definedName>
    <definedName name="SLD.000.C.0.05.0000.00.01.34">1981</definedName>
    <definedName name="SLD.000.C.0.05.0000.00.01.41">-67934</definedName>
    <definedName name="SLD.000.C.0.05.0000.00.01.42">-10975</definedName>
    <definedName name="SLD.000.C.0.05.0000.00.01.4410101">-19903</definedName>
    <definedName name="SLD.000.C.0.05.0000.00.01.4410102">-40685</definedName>
    <definedName name="SLD.000.C.0.05.0000.00.01.45">-42</definedName>
    <definedName name="SLD.000.C.0.05.0000.00.01.47101010001">5007</definedName>
    <definedName name="SLD.000.C.0.05.0000.00.01.47101010002">1864</definedName>
    <definedName name="SLD.000.C.0.05.0000.00.01.D1010">8692</definedName>
    <definedName name="SLD.000.C.0.05.0000.00.01.D1011">34264</definedName>
    <definedName name="SLD.000.C.0.05.0000.00.01.D1012">2164</definedName>
    <definedName name="SLD.000.C.0.05.0000.00.01.D1013">14838</definedName>
    <definedName name="SLD.000.C.0.05.0000.00.01.D1015">505997</definedName>
    <definedName name="SLD.000.C.0.05.0000.00.01.D1016">1111</definedName>
    <definedName name="SLD.000.C.0.05.0000.00.01.D1017">6505</definedName>
    <definedName name="SLD.000.C.0.05.0000.00.01.D1018">7528</definedName>
    <definedName name="SLD.000.C.0.05.0000.00.01.D1094">2028</definedName>
    <definedName name="SLD.000.C.0.05.0000.00.01.D1155">53</definedName>
    <definedName name="SLD.000.C.0.05.0000.00.01.D1181">-17529</definedName>
    <definedName name="SLD.000.C.0.05.0000.00.01.D1182">-40591</definedName>
    <definedName name="SLD.000.C.0.05.0000.00.01.D1183">-2468</definedName>
    <definedName name="SLD.000.C.0.05.0000.00.01.DCRECEBER">2685</definedName>
    <definedName name="SLD.000.C.0.06.0000.00.00.D1181">-20566249.61</definedName>
    <definedName name="SLD.000.C.0.06.0000.00.01.11201010035">0</definedName>
    <definedName name="SLD.000.C.0.06.0000.00.01.11306010019">0</definedName>
    <definedName name="SLD.000.C.0.06.0000.00.01.11306010031">16</definedName>
    <definedName name="SLD.000.C.0.06.0000.00.01.11306010036">0</definedName>
    <definedName name="SLD.000.C.0.06.0000.00.01.117">1241</definedName>
    <definedName name="SLD.000.C.0.06.0000.00.01.121">1</definedName>
    <definedName name="SLD.000.C.0.06.0000.00.01.12301">696</definedName>
    <definedName name="SLD.000.C.0.06.0000.00.01.131">0</definedName>
    <definedName name="SLD.000.C.0.06.0000.00.01.211">85525</definedName>
    <definedName name="SLD.000.C.0.06.0000.00.01.212">35</definedName>
    <definedName name="SLD.000.C.0.06.0000.00.01.216">547</definedName>
    <definedName name="SLD.000.C.0.06.0000.00.01.217">23545</definedName>
    <definedName name="SLD.000.C.0.06.0000.00.01.21704010001">2</definedName>
    <definedName name="SLD.000.C.0.06.0000.00.01.219">1074</definedName>
    <definedName name="SLD.000.C.0.06.0000.00.01.221">280521</definedName>
    <definedName name="SLD.000.C.0.06.0000.00.01.222">21139</definedName>
    <definedName name="SLD.000.C.0.06.0000.00.01.241">137385</definedName>
    <definedName name="SLD.000.C.0.06.0000.00.01.244">3416</definedName>
    <definedName name="SLD.000.C.0.06.0000.00.01.311">146832</definedName>
    <definedName name="SLD.000.C.0.06.0000.00.01.312">4286</definedName>
    <definedName name="SLD.000.C.0.06.0000.00.01.32">-12733</definedName>
    <definedName name="SLD.000.C.0.06.0000.00.01.34">2062</definedName>
    <definedName name="SLD.000.C.0.06.0000.00.01.41">-81374</definedName>
    <definedName name="SLD.000.C.0.06.0000.00.01.42">-15127</definedName>
    <definedName name="SLD.000.C.0.06.0000.00.01.4410101">-23147</definedName>
    <definedName name="SLD.000.C.0.06.0000.00.01.4410102">-35398</definedName>
    <definedName name="SLD.000.C.0.06.0000.00.01.45">-40</definedName>
    <definedName name="SLD.000.C.0.06.0000.00.01.47101010001">3369</definedName>
    <definedName name="SLD.000.C.0.06.0000.00.01.47101010002">1275</definedName>
    <definedName name="SLD.000.C.0.06.0000.00.01.D1010">15222</definedName>
    <definedName name="SLD.000.C.0.06.0000.00.01.D1011">26430</definedName>
    <definedName name="SLD.000.C.0.06.0000.00.01.D1012">2184</definedName>
    <definedName name="SLD.000.C.0.06.0000.00.01.D1013">12610</definedName>
    <definedName name="SLD.000.C.0.06.0000.00.01.D1014">71</definedName>
    <definedName name="SLD.000.C.0.06.0000.00.01.D1015">510574</definedName>
    <definedName name="SLD.000.C.0.06.0000.00.01.D1016">561</definedName>
    <definedName name="SLD.000.C.0.06.0000.00.01.D1017">6692</definedName>
    <definedName name="SLD.000.C.0.06.0000.00.01.D1018">11786</definedName>
    <definedName name="SLD.000.C.0.06.0000.00.01.D1094">2221</definedName>
    <definedName name="SLD.000.C.0.06.0000.00.01.D1155">34</definedName>
    <definedName name="SLD.000.C.0.06.0000.00.01.D1181">-20566</definedName>
    <definedName name="SLD.000.C.0.06.0000.00.01.D1182">-35305</definedName>
    <definedName name="SLD.000.C.0.06.0000.00.01.D1183">-2674</definedName>
    <definedName name="SLD.000.C.0.06.0000.00.01.DCRECEBER">2712</definedName>
    <definedName name="SLD.000.C.0.06.0000.00.02.D1181">-21</definedName>
    <definedName name="SLD.000.C.0.06.2000.00.01.111">26629</definedName>
    <definedName name="SLD.000.C.0.06.2000.00.01.2110202">7150</definedName>
    <definedName name="SLD.000.C.0.06.2000.00.01.2110203">40948</definedName>
    <definedName name="SLD.000.C.0.06.2000.00.01.2210202">20001</definedName>
    <definedName name="SLD.000.C.0.06.2000.00.01.2210203">152670</definedName>
    <definedName name="SLD.000.C.0.06.2000.00.01.311">130707</definedName>
    <definedName name="SLD.000.C.0.06.2000.00.01.312">3749</definedName>
    <definedName name="SLD.000.C.0.06.2000.00.01.32">-11443</definedName>
    <definedName name="SLD.000.C.0.06.2000.00.01.34">3543</definedName>
    <definedName name="SLD.000.C.0.06.2000.00.01.41">-76609</definedName>
    <definedName name="SLD.000.C.0.06.2000.00.01.42">-13388</definedName>
    <definedName name="SLD.000.C.0.06.2000.00.01.45">-92</definedName>
    <definedName name="SLD.000.C.0.06.2000.00.01.47101010001">-2860</definedName>
    <definedName name="SLD.000.C.0.06.2000.00.01.47101010002">-679</definedName>
    <definedName name="SLD.000.C.0.06.2000.00.01.D1181">-23175</definedName>
    <definedName name="SLD.000.C.0.06.2000.00.01.D1182">-852</definedName>
    <definedName name="SLD.000.C.0.06.2000.00.01.D1183">-1824</definedName>
    <definedName name="SLD.000.C.0.06.2001.00.00.111020016">0</definedName>
    <definedName name="SLD.000.C.0.06.2001.00.00.115">0</definedName>
    <definedName name="SLD.000.C.0.06.2001.00.00.11806">463581.81</definedName>
    <definedName name="SLD.000.C.0.06.2001.00.00.12502">928737.61</definedName>
    <definedName name="SLD.000.C.0.06.2001.00.00.128060001">1191.61</definedName>
    <definedName name="SLD.000.C.0.06.2001.00.00.128060002">284.73</definedName>
    <definedName name="SLD.000.C.0.06.2001.00.00.128060003">0</definedName>
    <definedName name="SLD.000.C.0.06.2001.00.00.128060005">330</definedName>
    <definedName name="SLD.000.C.0.06.2001.00.00.213020003">593972.69</definedName>
    <definedName name="SLD.000.C.0.06.2001.00.00.215">119006.6</definedName>
    <definedName name="SLD.000.C.0.06.2001.00.00.218010001">0</definedName>
    <definedName name="SLD.000.C.0.06.2001.00.00.218010002">27194.85</definedName>
    <definedName name="SLD.000.C.0.06.2001.00.00.218010007">0</definedName>
    <definedName name="SLD.000.C.0.06.2001.00.00.218010008">0</definedName>
    <definedName name="SLD.000.C.0.06.2001.00.00.21802">1439664.58</definedName>
    <definedName name="SLD.000.C.0.06.2001.00.00.24401010001">3105311.94</definedName>
    <definedName name="SLD.000.C.0.06.2001.00.00.24401010002">310531.2</definedName>
    <definedName name="SLD.000.C.0.06.2001.00.00.DA0010">1257568.17</definedName>
    <definedName name="SLD.000.C.0.06.2001.00.00.DA0011">204697.52</definedName>
    <definedName name="SLD.000.C.0.06.2001.00.00.DA0012">3805150.08</definedName>
    <definedName name="SLD.000.C.0.06.2001.00.00.DA0013">1254443.49</definedName>
    <definedName name="SLD.000.C.0.06.2001.00.00.DA0030">1448298.18</definedName>
    <definedName name="SLD.000.C.0.06.2001.00.00.DAA0050">809971.58</definedName>
    <definedName name="SLD.000.C.0.06.2001.00.00.DAAAMORT">-10460517.46</definedName>
    <definedName name="SLD.000.C.0.06.2001.00.00.DAADEPR">-21622105.1</definedName>
    <definedName name="SLD.000.C.0.06.2001.00.00.DAADIFER">15308049.67</definedName>
    <definedName name="SLD.000.C.0.06.2001.00.00.DAAIMOB">70253299.8699999</definedName>
    <definedName name="SLD.000.C.0.06.2001.00.00.DAAMORTOUT">0</definedName>
    <definedName name="SLD.000.C.0.06.2001.00.00.DAAOUT">0</definedName>
    <definedName name="SLD.000.C.0.06.2001.00.00.DBB010">56962290.58</definedName>
    <definedName name="SLD.000.C.0.06.2001.00.00.DBB011">1643451.44</definedName>
    <definedName name="SLD.000.C.0.06.2001.00.00.DBB013">1208156.24</definedName>
    <definedName name="SLD.000.C.0.06.2001.00.00.DBB020">1092089.42</definedName>
    <definedName name="SLD.000.C.0.06.2001.00.00.DBB060">321552.38</definedName>
    <definedName name="SLD.000.C.0.06.2001.00.00.DBB081">0</definedName>
    <definedName name="SLD.000.C.0.06.2001.00.00.DBB160">12327098.82</definedName>
    <definedName name="SLD.000.C.0.06.2001.00.00.DBB171">-12008624.98</definedName>
    <definedName name="SLD.000.C.0.06.2001.00.00.DBB180">-414504.05</definedName>
    <definedName name="SLD.000.C.0.06.2001.00.01.117">1241</definedName>
    <definedName name="SLD.000.C.0.06.2001.00.01.121">1</definedName>
    <definedName name="SLD.000.C.0.06.2001.00.01.12301">696</definedName>
    <definedName name="SLD.000.C.0.06.2001.00.01.211">85525</definedName>
    <definedName name="SLD.000.C.0.06.2001.00.01.2110202">8973</definedName>
    <definedName name="SLD.000.C.0.06.2001.00.01.2110203">50537</definedName>
    <definedName name="SLD.000.C.0.06.2001.00.01.212">35</definedName>
    <definedName name="SLD.000.C.0.06.2001.00.01.217">23545</definedName>
    <definedName name="SLD.000.C.0.06.2001.00.01.221">280521</definedName>
    <definedName name="SLD.000.C.0.06.2001.00.01.2210202">16829</definedName>
    <definedName name="SLD.000.C.0.06.2001.00.01.2210203">149883</definedName>
    <definedName name="SLD.000.C.0.06.2001.00.01.222">21139</definedName>
    <definedName name="SLD.000.C.0.06.2001.00.01.241">137385</definedName>
    <definedName name="SLD.000.C.0.06.2001.00.01.24401010001">3105</definedName>
    <definedName name="SLD.000.C.0.06.2001.00.01.24401010002">311</definedName>
    <definedName name="SLD.000.C.0.06.2001.00.01.311">146832</definedName>
    <definedName name="SLD.000.C.0.06.2001.00.01.312">4286</definedName>
    <definedName name="SLD.000.C.0.06.2001.00.01.32">-12733</definedName>
    <definedName name="SLD.000.C.0.06.2001.00.01.34">2062</definedName>
    <definedName name="SLD.000.C.0.06.2001.00.01.41">-81374</definedName>
    <definedName name="SLD.000.C.0.06.2001.00.01.42">-15127</definedName>
    <definedName name="SLD.000.C.0.06.2001.00.01.45">-40</definedName>
    <definedName name="SLD.000.C.0.06.2001.00.01.47101010001">3369</definedName>
    <definedName name="SLD.000.C.0.06.2001.00.01.47101010002">1275</definedName>
    <definedName name="SLD.000.C.0.06.2001.00.01.D1010">15222</definedName>
    <definedName name="SLD.000.C.0.06.2001.00.01.D1011">26430</definedName>
    <definedName name="SLD.000.C.0.06.2001.00.01.D1012">2184</definedName>
    <definedName name="SLD.000.C.0.06.2001.00.01.D1013">12610</definedName>
    <definedName name="SLD.000.C.0.06.2001.00.01.D1015">510574</definedName>
    <definedName name="SLD.000.C.0.06.2001.00.01.D1016">561</definedName>
    <definedName name="SLD.000.C.0.06.2001.00.01.D1017">6692</definedName>
    <definedName name="SLD.000.C.0.06.2001.00.01.D1018">-269108</definedName>
    <definedName name="SLD.000.C.0.06.2001.00.01.D1094">2221</definedName>
    <definedName name="SLD.000.C.0.06.2001.00.01.D1155">34</definedName>
    <definedName name="SLD.000.C.0.06.2001.00.01.D1181">-20566</definedName>
    <definedName name="SLD.000.C.0.06.2001.00.01.D1182">-35305</definedName>
    <definedName name="SLD.000.C.0.06.2001.00.01.D1183">-2674</definedName>
    <definedName name="SLD.000.C.0.06.2001.00.01.DCRECEBER">2712</definedName>
    <definedName name="SLD.000.C.0.07.0000.00.00.311">154554758.300048</definedName>
    <definedName name="SLD.000.C.0.07.0000.00.00.312">4413838.41000366</definedName>
    <definedName name="SLD.000.C.0.07.0000.00.00.32">-11563047.550003</definedName>
    <definedName name="SLD.000.C.0.07.0000.00.00.34">3022147.54000092</definedName>
    <definedName name="SLD.000.C.0.07.0000.00.00.41">-89645674.040039</definedName>
    <definedName name="SLD.000.C.0.07.0000.00.00.42">-17457559.8999939</definedName>
    <definedName name="SLD.000.C.0.07.0000.00.00.44">-26895992.9599914</definedName>
    <definedName name="SLD.000.C.0.07.0000.00.00.45">-113299.85000002</definedName>
    <definedName name="SLD.000.C.0.07.0000.00.00.47101010001">-4095197.79000092</definedName>
    <definedName name="SLD.000.C.0.07.0000.00.00.47101010002">-1207791.98999977</definedName>
    <definedName name="SLD.000.C.0.07.0000.00.01.11201010035">0</definedName>
    <definedName name="SLD.000.C.0.07.0000.00.01.11306010019">0</definedName>
    <definedName name="SLD.000.C.0.07.0000.00.01.11306010031">12</definedName>
    <definedName name="SLD.000.C.0.07.0000.00.01.11306010036">0</definedName>
    <definedName name="SLD.000.C.0.07.0000.00.01.117">1110</definedName>
    <definedName name="SLD.000.C.0.07.0000.00.01.121">33056</definedName>
    <definedName name="SLD.000.C.0.07.0000.00.01.12301">1027</definedName>
    <definedName name="SLD.000.C.0.07.0000.00.01.131">0</definedName>
    <definedName name="SLD.000.C.0.07.0000.00.01.211">70770</definedName>
    <definedName name="SLD.000.C.0.07.0000.00.01.212">459</definedName>
    <definedName name="SLD.000.C.0.07.0000.00.01.216">548</definedName>
    <definedName name="SLD.000.C.0.07.0000.00.01.217">21028</definedName>
    <definedName name="SLD.000.C.0.07.0000.00.01.21704010001">0</definedName>
    <definedName name="SLD.000.C.0.07.0000.00.01.219">3346</definedName>
    <definedName name="SLD.000.C.0.07.0000.00.01.221">303674</definedName>
    <definedName name="SLD.000.C.0.07.0000.00.01.222">12514</definedName>
    <definedName name="SLD.000.C.0.07.0000.00.01.241">129974</definedName>
    <definedName name="SLD.000.C.0.07.0000.00.01.244">2180</definedName>
    <definedName name="SLD.000.C.0.07.0000.00.01.311">172282</definedName>
    <definedName name="SLD.000.C.0.07.0000.00.01.312">4712</definedName>
    <definedName name="SLD.000.C.0.07.0000.00.01.32">-14928</definedName>
    <definedName name="SLD.000.C.0.07.0000.00.01.34">2212</definedName>
    <definedName name="SLD.000.C.0.07.0000.00.01.41">-94807</definedName>
    <definedName name="SLD.000.C.0.07.0000.00.01.42">-19505</definedName>
    <definedName name="SLD.000.C.0.07.0000.00.01.4410101">-26998</definedName>
    <definedName name="SLD.000.C.0.07.0000.00.01.4410102">-47525</definedName>
    <definedName name="SLD.000.C.0.07.0000.00.01.45">-47</definedName>
    <definedName name="SLD.000.C.0.07.0000.00.01.47101010001">5852</definedName>
    <definedName name="SLD.000.C.0.07.0000.00.01.47101010002">2170</definedName>
    <definedName name="SLD.000.C.0.07.0000.00.01.D1010">10275</definedName>
    <definedName name="SLD.000.C.0.07.0000.00.01.D1011">32117</definedName>
    <definedName name="SLD.000.C.0.07.0000.00.01.D1012">750</definedName>
    <definedName name="SLD.000.C.0.07.0000.00.01.D1013">8672</definedName>
    <definedName name="SLD.000.C.0.07.0000.00.01.D1014">51</definedName>
    <definedName name="SLD.000.C.0.07.0000.00.01.D1015">484370</definedName>
    <definedName name="SLD.000.C.0.07.0000.00.01.D1016">6612</definedName>
    <definedName name="SLD.000.C.0.07.0000.00.01.D1017">4786</definedName>
    <definedName name="SLD.000.C.0.07.0000.00.01.D1018">29127</definedName>
    <definedName name="SLD.000.C.0.07.0000.00.01.D1094">2174</definedName>
    <definedName name="SLD.000.C.0.07.0000.00.01.D1155">30</definedName>
    <definedName name="SLD.000.C.0.07.0000.00.01.DCRECEBER">367</definedName>
    <definedName name="SLD.000.C.0.07.2000.00.00.311">154554758.300048</definedName>
    <definedName name="SLD.000.C.0.07.2000.00.00.312">4413838.41000366</definedName>
    <definedName name="SLD.000.C.0.07.2000.00.00.32">-11563047.550003</definedName>
    <definedName name="SLD.000.C.0.07.2000.00.00.34">3022147.54000092</definedName>
    <definedName name="SLD.000.C.0.07.2000.00.00.41">-89645674.040039</definedName>
    <definedName name="SLD.000.C.0.07.2000.00.00.42">-17457559.8999939</definedName>
    <definedName name="SLD.000.C.0.07.2000.00.00.44">-26895992.9599914</definedName>
    <definedName name="SLD.000.C.0.07.2000.00.00.45">-113299.85000002</definedName>
    <definedName name="SLD.000.C.0.07.2000.00.00.47101010001">-4095197.79000092</definedName>
    <definedName name="SLD.000.C.0.07.2000.00.00.47101010002">-1207791.98999977</definedName>
    <definedName name="SLD.000.C.0.07.2000.00.01.111">29535</definedName>
    <definedName name="SLD.000.C.0.07.2000.00.01.311">154555</definedName>
    <definedName name="SLD.000.C.0.07.2000.00.01.312">4414</definedName>
    <definedName name="SLD.000.C.0.07.2000.00.01.32">-11563</definedName>
    <definedName name="SLD.000.C.0.07.2000.00.01.34">3022</definedName>
    <definedName name="SLD.000.C.0.07.2000.00.01.41">-89646</definedName>
    <definedName name="SLD.000.C.0.07.2000.00.01.42">-17458</definedName>
    <definedName name="SLD.000.C.0.07.2000.00.01.44">-26896</definedName>
    <definedName name="SLD.000.C.0.07.2000.00.01.45">-113</definedName>
    <definedName name="SLD.000.C.0.07.2000.00.01.47101010001">-4095</definedName>
    <definedName name="SLD.000.C.0.07.2000.00.01.47101010002">-1208</definedName>
    <definedName name="SLD.000.C.0.07.2001.00.01.11201010035">0</definedName>
    <definedName name="SLD.000.C.0.07.2001.00.01.11306010019">0</definedName>
    <definedName name="SLD.000.C.0.07.2001.00.01.11306010031">12</definedName>
    <definedName name="SLD.000.C.0.07.2001.00.01.11306010036">0</definedName>
    <definedName name="SLD.000.C.0.07.2001.00.01.121">1</definedName>
    <definedName name="SLD.000.C.0.07.2001.00.01.12301">666</definedName>
    <definedName name="SLD.000.C.0.07.2001.00.01.131">0</definedName>
    <definedName name="SLD.000.C.0.07.2001.00.01.211">91549</definedName>
    <definedName name="SLD.000.C.0.07.2001.00.01.212">37</definedName>
    <definedName name="SLD.000.C.0.07.2001.00.01.217">23062</definedName>
    <definedName name="SLD.000.C.0.07.2001.00.01.221">287690</definedName>
    <definedName name="SLD.000.C.0.07.2001.00.01.222">21139</definedName>
    <definedName name="SLD.000.C.0.07.2001.00.01.241">137385</definedName>
    <definedName name="SLD.000.C.0.07.2001.00.01.244">3416</definedName>
    <definedName name="SLD.000.C.0.07.2001.00.01.311">172282</definedName>
    <definedName name="SLD.000.C.0.07.2001.00.01.312">4712</definedName>
    <definedName name="SLD.000.C.0.07.2001.00.01.32">-14928</definedName>
    <definedName name="SLD.000.C.0.07.2001.00.01.34">2212</definedName>
    <definedName name="SLD.000.C.0.07.2001.00.01.41">-94807</definedName>
    <definedName name="SLD.000.C.0.07.2001.00.01.42">-19505</definedName>
    <definedName name="SLD.000.C.0.07.2001.00.01.4410101">-26998</definedName>
    <definedName name="SLD.000.C.0.07.2001.00.01.4410102">-47525</definedName>
    <definedName name="SLD.000.C.0.07.2001.00.01.45">-47</definedName>
    <definedName name="SLD.000.C.0.07.2001.00.01.47101010001">5852</definedName>
    <definedName name="SLD.000.C.0.07.2001.00.01.47101010002">2170</definedName>
    <definedName name="SLD.000.C.0.07.2001.00.01.D1013">15989</definedName>
    <definedName name="SLD.000.C.0.07.2001.00.01.D1015">512573</definedName>
    <definedName name="SLD.000.C.0.07.2001.00.01.D1016">11</definedName>
    <definedName name="SLD.000.C.0.07.2001.00.01.D1017">7157</definedName>
    <definedName name="SLD.000.C.0.07.2001.00.01.D1018">-323356</definedName>
    <definedName name="SLD.000.C.0.07.2001.00.01.D1094">2174</definedName>
    <definedName name="SLD.000.C.0.07.2001.00.01.D1155">30</definedName>
    <definedName name="SLD.000.C.0.08.0000.00.00.11201010035">200</definedName>
    <definedName name="SLD.000.C.0.08.0000.00.00.11306010019">90.63</definedName>
    <definedName name="SLD.000.C.0.08.0000.00.00.11306010031">13002</definedName>
    <definedName name="SLD.000.C.0.08.0000.00.00.21704010001">16653.00999999</definedName>
    <definedName name="SLD.000.C.0.08.0000.00.01.117">1001</definedName>
    <definedName name="SLD.000.C.0.08.0000.00.01.121">30082</definedName>
    <definedName name="SLD.000.C.0.08.0000.00.01.12301">997</definedName>
    <definedName name="SLD.000.C.0.08.0000.00.01.211">73607</definedName>
    <definedName name="SLD.000.C.0.08.0000.00.01.212">220</definedName>
    <definedName name="SLD.000.C.0.08.0000.00.01.216">555</definedName>
    <definedName name="SLD.000.C.0.08.0000.00.01.217">22702</definedName>
    <definedName name="SLD.000.C.0.08.0000.00.01.219">3514</definedName>
    <definedName name="SLD.000.C.0.08.0000.00.01.221">307226</definedName>
    <definedName name="SLD.000.C.0.08.0000.00.01.222">12514</definedName>
    <definedName name="SLD.000.C.0.08.0000.00.01.241">129974</definedName>
    <definedName name="SLD.000.C.0.08.0000.00.01.244">2180</definedName>
    <definedName name="SLD.000.C.0.08.0000.00.01.D1010">14735</definedName>
    <definedName name="SLD.000.C.0.08.0000.00.01.D1011">36890</definedName>
    <definedName name="SLD.000.C.0.08.0000.00.01.D1012">1296</definedName>
    <definedName name="SLD.000.C.0.08.0000.00.01.D1013">8253</definedName>
    <definedName name="SLD.000.C.0.08.0000.00.01.D1014">99</definedName>
    <definedName name="SLD.000.C.0.08.0000.00.01.D1015">487300</definedName>
    <definedName name="SLD.000.C.0.08.0000.00.01.D1016">6062</definedName>
    <definedName name="SLD.000.C.0.08.0000.00.01.D1017">5130</definedName>
    <definedName name="SLD.000.C.0.08.0000.00.01.D1018">29703</definedName>
    <definedName name="SLD.000.C.0.08.0000.00.01.DCRECEBER">610</definedName>
    <definedName name="SLD.000.C.0.08.2000.00.01.311">179586</definedName>
    <definedName name="SLD.000.C.0.08.2000.00.01.312">4954</definedName>
    <definedName name="SLD.000.C.0.08.2000.00.01.32">-13428</definedName>
    <definedName name="SLD.000.C.0.08.2000.00.01.34">4527</definedName>
    <definedName name="SLD.000.C.0.08.2000.00.01.41">-102632</definedName>
    <definedName name="SLD.000.C.0.08.2000.00.01.42">-18791</definedName>
    <definedName name="SLD.000.C.0.08.2000.00.01.44">-36837</definedName>
    <definedName name="SLD.000.C.0.08.2000.00.01.45">-114</definedName>
    <definedName name="SLD.000.C.0.08.2000.00.01.47101010001">-4419</definedName>
    <definedName name="SLD.000.C.0.08.2000.00.01.47101010002">-1257</definedName>
    <definedName name="SLD.000.C.0.08.2001.00.00.11306010034">679.5</definedName>
    <definedName name="SLD.000.C.0.08.2001.00.01.11201010035">0</definedName>
    <definedName name="SLD.000.C.0.08.2001.00.01.11306010019">1</definedName>
    <definedName name="SLD.000.C.0.08.2001.00.01.11306010031">0</definedName>
    <definedName name="SLD.000.C.0.08.2001.00.01.11306010034">1</definedName>
    <definedName name="SLD.000.C.0.08.2001.00.01.11306010036">43</definedName>
    <definedName name="SLD.000.C.0.08.2001.00.01.117">1014</definedName>
    <definedName name="SLD.000.C.0.08.2001.00.01.121">1</definedName>
    <definedName name="SLD.000.C.0.08.2001.00.01.12301">636</definedName>
    <definedName name="SLD.000.C.0.08.2001.00.01.131">0</definedName>
    <definedName name="SLD.000.C.0.08.2001.00.01.211">97618</definedName>
    <definedName name="SLD.000.C.0.08.2001.00.01.212">39</definedName>
    <definedName name="SLD.000.C.0.08.2001.00.01.217">21351</definedName>
    <definedName name="SLD.000.C.0.08.2001.00.01.221">294414</definedName>
    <definedName name="SLD.000.C.0.08.2001.00.01.222">21139</definedName>
    <definedName name="SLD.000.C.0.08.2001.00.01.241">137385</definedName>
    <definedName name="SLD.000.C.0.08.2001.00.01.244">3416</definedName>
    <definedName name="SLD.000.C.0.08.2001.00.01.311">199290</definedName>
    <definedName name="SLD.000.C.0.08.2001.00.01.312">5200</definedName>
    <definedName name="SLD.000.C.0.08.2001.00.01.32">-17264</definedName>
    <definedName name="SLD.000.C.0.08.2001.00.01.34">2360</definedName>
    <definedName name="SLD.000.C.0.08.2001.00.01.41">-109219</definedName>
    <definedName name="SLD.000.C.0.08.2001.00.01.42">-22060</definedName>
    <definedName name="SLD.000.C.0.08.2001.00.01.4410101">-31079</definedName>
    <definedName name="SLD.000.C.0.08.2001.00.01.4410102">-59077</definedName>
    <definedName name="SLD.000.C.0.08.2001.00.01.45">-45</definedName>
    <definedName name="SLD.000.C.0.08.2001.00.01.47101010001">7590</definedName>
    <definedName name="SLD.000.C.0.08.2001.00.01.47101010002">2796</definedName>
    <definedName name="SLD.000.C.0.08.2001.00.01.D1010">21116</definedName>
    <definedName name="SLD.000.C.0.08.2001.00.01.D1011">25629</definedName>
    <definedName name="SLD.000.C.0.08.2001.00.01.D1012">2240</definedName>
    <definedName name="SLD.000.C.0.08.2001.00.01.D1013">18353</definedName>
    <definedName name="SLD.000.C.0.08.2001.00.01.D1015">513622</definedName>
    <definedName name="SLD.000.C.0.08.2001.00.01.D1016">-1</definedName>
    <definedName name="SLD.000.C.0.08.2001.00.01.D1017">7552</definedName>
    <definedName name="SLD.000.C.0.08.2001.00.01.D1018">-378897</definedName>
    <definedName name="SLD.000.C.0.08.2001.00.01.D1094">2297</definedName>
    <definedName name="SLD.000.C.0.08.2001.00.01.D1155">154</definedName>
    <definedName name="SLD.000.C.0.08.2001.00.01.DCRECEBER">2722</definedName>
    <definedName name="SLD.000.C.0.09.0000.00.00.11201010035">200</definedName>
    <definedName name="SLD.000.C.0.09.0000.00.00.11306010019">321.67</definedName>
    <definedName name="SLD.000.C.0.09.0000.00.00.11306010031">13000</definedName>
    <definedName name="SLD.000.C.0.09.0000.00.00.21704010001">25308.86000001</definedName>
    <definedName name="SLD.000.C.0.09.0000.00.01.117">851</definedName>
    <definedName name="SLD.000.C.0.09.0000.00.01.121">29836</definedName>
    <definedName name="SLD.000.C.0.09.0000.00.01.12301">967</definedName>
    <definedName name="SLD.000.C.0.09.0000.00.01.211">64411</definedName>
    <definedName name="SLD.000.C.0.09.0000.00.01.212">221</definedName>
    <definedName name="SLD.000.C.0.09.0000.00.01.216">587</definedName>
    <definedName name="SLD.000.C.0.09.0000.00.01.217">25855</definedName>
    <definedName name="SLD.000.C.0.09.0000.00.01.219">3756</definedName>
    <definedName name="SLD.000.C.0.09.0000.00.01.221">289288</definedName>
    <definedName name="SLD.000.C.0.09.0000.00.01.222">12514</definedName>
    <definedName name="SLD.000.C.0.09.0000.00.01.241">129974</definedName>
    <definedName name="SLD.000.C.0.09.0000.00.01.244">2180</definedName>
    <definedName name="SLD.000.C.0.09.0000.00.01.D1010">11912</definedName>
    <definedName name="SLD.000.C.0.09.0000.00.01.D1011">15980</definedName>
    <definedName name="SLD.000.C.0.09.0000.00.01.D1012">283</definedName>
    <definedName name="SLD.000.C.0.09.0000.00.01.D1013">7967</definedName>
    <definedName name="SLD.000.C.0.09.0000.00.01.D1014">161</definedName>
    <definedName name="SLD.000.C.0.09.0000.00.01.D1015">490510</definedName>
    <definedName name="SLD.000.C.0.09.0000.00.01.D1016">5512</definedName>
    <definedName name="SLD.000.C.0.09.0000.00.01.D1017">3942</definedName>
    <definedName name="SLD.000.C.0.09.0000.00.01.D1018">32145</definedName>
    <definedName name="SLD.000.C.0.09.0000.00.01.DCRECEBER">895</definedName>
    <definedName name="SLD.000.C.0.09.2000.00.00.241">0</definedName>
    <definedName name="SLD.000.C.0.09.2000.00.00.3">0</definedName>
    <definedName name="SLD.000.C.0.09.2000.00.00.47101010001">-5348859.38</definedName>
    <definedName name="SLD.000.C.0.09.2000.00.00.47101010002">-1581059</definedName>
    <definedName name="SLD.000.C.0.09.2000.00.01.111">14575</definedName>
    <definedName name="SLD.000.C.0.09.2000.00.01.311">204201</definedName>
    <definedName name="SLD.000.C.0.09.2000.00.01.312">6945</definedName>
    <definedName name="SLD.000.C.0.09.2000.00.01.32">-15314</definedName>
    <definedName name="SLD.000.C.0.09.2000.00.01.34">5297</definedName>
    <definedName name="SLD.000.C.0.09.2000.00.01.41">-115820</definedName>
    <definedName name="SLD.000.C.0.09.2000.00.01.42">-21060</definedName>
    <definedName name="SLD.000.C.0.09.2000.00.01.44">-43166</definedName>
    <definedName name="SLD.000.C.0.09.2000.00.01.45">-124</definedName>
    <definedName name="SLD.000.C.0.09.2000.00.01.47101010001">-5349</definedName>
    <definedName name="SLD.000.C.0.09.2000.00.01.47101010002">-1581</definedName>
    <definedName name="SLD.000.C.0.09.2000.00.01.D1181">-34730</definedName>
    <definedName name="SLD.000.C.0.09.2000.00.01.D1182">-5958</definedName>
    <definedName name="SLD.000.C.0.09.2000.00.01.D1183">-2478</definedName>
    <definedName name="SLD.000.C.0.09.2001.00.00.111020016">0</definedName>
    <definedName name="SLD.000.C.0.09.2001.00.00.115">0</definedName>
    <definedName name="SLD.000.C.0.09.2001.00.00.11806">486504.22</definedName>
    <definedName name="SLD.000.C.0.09.2001.00.00.12502">1645216.62</definedName>
    <definedName name="SLD.000.C.0.09.2001.00.00.128060001">1191.61</definedName>
    <definedName name="SLD.000.C.0.09.2001.00.00.128060002">284.73</definedName>
    <definedName name="SLD.000.C.0.09.2001.00.00.128060003">0</definedName>
    <definedName name="SLD.000.C.0.09.2001.00.00.128060005">330</definedName>
    <definedName name="SLD.000.C.0.09.2001.00.00.2110202">10616530.45</definedName>
    <definedName name="SLD.000.C.0.09.2001.00.00.2110203">53344901.4199999</definedName>
    <definedName name="SLD.000.C.0.09.2001.00.00.213020003">621335.56</definedName>
    <definedName name="SLD.000.C.0.09.2001.00.00.215">163668.9</definedName>
    <definedName name="SLD.000.C.0.09.2001.00.00.218010001">0</definedName>
    <definedName name="SLD.000.C.0.09.2001.00.00.218010002">27194.85</definedName>
    <definedName name="SLD.000.C.0.09.2001.00.00.218010007">0</definedName>
    <definedName name="SLD.000.C.0.09.2001.00.00.218010008">0</definedName>
    <definedName name="SLD.000.C.0.09.2001.00.00.21802">605945.74</definedName>
    <definedName name="SLD.000.C.0.09.2001.00.00.2210202">18765313.68</definedName>
    <definedName name="SLD.000.C.0.09.2001.00.00.2210203">147277673.299999</definedName>
    <definedName name="SLD.000.C.0.09.2001.00.00.241">0</definedName>
    <definedName name="SLD.000.C.0.09.2001.00.00.3">0</definedName>
    <definedName name="SLD.000.C.0.09.2001.00.00.DA0010">1014533.59</definedName>
    <definedName name="SLD.000.C.0.09.2001.00.00.DA0011">247823.64</definedName>
    <definedName name="SLD.000.C.0.09.2001.00.00.DA0012">3810803.16</definedName>
    <definedName name="SLD.000.C.0.09.2001.00.00.DA0013">1256478.6</definedName>
    <definedName name="SLD.000.C.0.09.2001.00.00.DA0030">1836425.65</definedName>
    <definedName name="SLD.000.C.0.09.2001.00.00.DAA0050">522979.91</definedName>
    <definedName name="SLD.000.C.0.09.2001.00.00.DAAAMORT">-10843218.73</definedName>
    <definedName name="SLD.000.C.0.09.2001.00.00.DAADEPR">-23403267.63</definedName>
    <definedName name="SLD.000.C.0.09.2001.00.00.DAADIFER">15308049.67</definedName>
    <definedName name="SLD.000.C.0.09.2001.00.00.DAAIMOB">72686610.7099999</definedName>
    <definedName name="SLD.000.C.0.09.2001.00.00.DAAMORTOUT">0</definedName>
    <definedName name="SLD.000.C.0.09.2001.00.00.DAAOUT">0</definedName>
    <definedName name="SLD.000.C.0.09.2001.00.00.DBB010">59408542.82</definedName>
    <definedName name="SLD.000.C.0.09.2001.00.00.DBB011">1790408.17</definedName>
    <definedName name="SLD.000.C.0.09.2001.00.00.DBB013">1250740.08</definedName>
    <definedName name="SLD.000.C.0.09.2001.00.00.DBB020">937306.53</definedName>
    <definedName name="SLD.000.C.0.09.2001.00.00.DBB060">440640.65</definedName>
    <definedName name="SLD.000.C.0.09.2001.00.00.DBB081">0</definedName>
    <definedName name="SLD.000.C.0.09.2001.00.00.DBB160">12327098.82</definedName>
    <definedName name="SLD.000.C.0.09.2001.00.00.DBB171">-12008624.98</definedName>
    <definedName name="SLD.000.C.0.09.2001.00.00.DBB180">-429428.19</definedName>
    <definedName name="SLD.000.C.0.09.2001.00.01.11201010035">0</definedName>
    <definedName name="SLD.000.C.0.09.2001.00.01.11306010019">1</definedName>
    <definedName name="SLD.000.C.0.09.2001.00.01.11306010031">0</definedName>
    <definedName name="SLD.000.C.0.09.2001.00.01.11306010034">0</definedName>
    <definedName name="SLD.000.C.0.09.2001.00.01.11306010036">43</definedName>
    <definedName name="SLD.000.C.0.09.2001.00.01.117">912</definedName>
    <definedName name="SLD.000.C.0.09.2001.00.01.121">1</definedName>
    <definedName name="SLD.000.C.0.09.2001.00.01.12301">606</definedName>
    <definedName name="SLD.000.C.0.09.2001.00.01.131">0</definedName>
    <definedName name="SLD.000.C.0.09.2001.00.01.211">92146</definedName>
    <definedName name="SLD.000.C.0.09.2001.00.01.2110202">10617</definedName>
    <definedName name="SLD.000.C.0.09.2001.00.01.2110203">53345</definedName>
    <definedName name="SLD.000.C.0.09.2001.00.01.212">41</definedName>
    <definedName name="SLD.000.C.0.09.2001.00.01.217">22556</definedName>
    <definedName name="SLD.000.C.0.09.2001.00.01.221">273889</definedName>
    <definedName name="SLD.000.C.0.09.2001.00.01.2210202">18765</definedName>
    <definedName name="SLD.000.C.0.09.2001.00.01.2210203">147278</definedName>
    <definedName name="SLD.000.C.0.09.2001.00.01.222">21139</definedName>
    <definedName name="SLD.000.C.0.09.2001.00.01.241">137385</definedName>
    <definedName name="SLD.000.C.0.09.2001.00.01.244">3416</definedName>
    <definedName name="SLD.000.C.0.09.2001.00.01.24401010001">3105</definedName>
    <definedName name="SLD.000.C.0.09.2001.00.01.24401010002">311</definedName>
    <definedName name="SLD.000.C.0.09.2001.00.01.311">226450</definedName>
    <definedName name="SLD.000.C.0.09.2001.00.01.312">7103</definedName>
    <definedName name="SLD.000.C.0.09.2001.00.01.32">-19667</definedName>
    <definedName name="SLD.000.C.0.09.2001.00.01.34">2426</definedName>
    <definedName name="SLD.000.C.0.09.2001.00.01.41">-120059</definedName>
    <definedName name="SLD.000.C.0.09.2001.00.01.42">-24899</definedName>
    <definedName name="SLD.000.C.0.09.2001.00.01.4410101">-35193</definedName>
    <definedName name="SLD.000.C.0.09.2001.00.01.4410102">-70926</definedName>
    <definedName name="SLD.000.C.0.09.2001.00.01.45">-46</definedName>
    <definedName name="SLD.000.C.0.09.2001.00.01.47101010001">8304</definedName>
    <definedName name="SLD.000.C.0.09.2001.00.01.47101010002">3054</definedName>
    <definedName name="SLD.000.C.0.09.2001.00.01.47102010001">0</definedName>
    <definedName name="SLD.000.C.0.09.2001.00.01.47102010002">0</definedName>
    <definedName name="SLD.000.C.0.09.2001.00.01.D1010">12920</definedName>
    <definedName name="SLD.000.C.0.09.2001.00.01.D1011">7375</definedName>
    <definedName name="SLD.000.C.0.09.2001.00.01.D1012">2248</definedName>
    <definedName name="SLD.000.C.0.09.2001.00.01.D1013">19324</definedName>
    <definedName name="SLD.000.C.0.09.2001.00.01.D1015">513718</definedName>
    <definedName name="SLD.000.C.0.09.2001.00.01.D1016">0</definedName>
    <definedName name="SLD.000.C.0.09.2001.00.01.D1017">7923</definedName>
    <definedName name="SLD.000.C.0.09.2001.00.01.D1018">-434294</definedName>
    <definedName name="SLD.000.C.0.09.2001.00.01.D1094">2893</definedName>
    <definedName name="SLD.000.C.0.09.2001.00.01.D1155">158</definedName>
    <definedName name="SLD.000.C.0.09.2001.00.01.D1181">-31607</definedName>
    <definedName name="SLD.000.C.0.09.2001.00.01.D1182">-70827</definedName>
    <definedName name="SLD.000.C.0.09.2001.00.01.D1183">-3685</definedName>
    <definedName name="SLD.000.C.0.09.2001.00.01.DCRECEBER">2456</definedName>
    <definedName name="SLD.000.C.0.09.2002.00.01.311">0</definedName>
    <definedName name="SLD.000.C.0.09.2002.00.01.312">0</definedName>
    <definedName name="SLD.000.C.0.09.2002.00.01.32">0</definedName>
    <definedName name="SLD.000.C.0.09.2002.00.01.34">0</definedName>
    <definedName name="SLD.000.C.0.09.2002.00.01.41">0</definedName>
    <definedName name="SLD.000.C.0.09.2002.00.01.42">0</definedName>
    <definedName name="SLD.000.C.0.09.2002.00.01.45">0</definedName>
    <definedName name="SLD.000.C.0.09.2002.00.01.47101010001">0</definedName>
    <definedName name="SLD.000.C.0.09.2002.00.01.47101010002">0</definedName>
    <definedName name="SLD.000.C.0.09.2002.00.01.D1181">0</definedName>
    <definedName name="SLD.000.C.0.09.2002.00.01.D1182">0</definedName>
    <definedName name="SLD.000.C.0.09.2002.00.01.D1183">0</definedName>
    <definedName name="SLD.000.C.0.10.0000.00.00.11201010035">0</definedName>
    <definedName name="SLD.000.C.0.10.0000.00.00.11306010019">202.83</definedName>
    <definedName name="SLD.000.C.0.10.0000.00.00.11306010031">15275.16</definedName>
    <definedName name="SLD.000.C.0.10.0000.00.00.21704010001">23924.80000001</definedName>
    <definedName name="SLD.000.C.0.10.0000.00.01.11201010035">0</definedName>
    <definedName name="SLD.000.C.0.10.0000.00.01.11306010019">0</definedName>
    <definedName name="SLD.000.C.0.10.0000.00.01.11306010031">15</definedName>
    <definedName name="SLD.000.C.0.10.0000.00.01.117">695</definedName>
    <definedName name="SLD.000.C.0.10.0000.00.01.121">30859</definedName>
    <definedName name="SLD.000.C.0.10.0000.00.01.12301">937</definedName>
    <definedName name="SLD.000.C.0.10.0000.00.01.211">68903</definedName>
    <definedName name="SLD.000.C.0.10.0000.00.01.212">210</definedName>
    <definedName name="SLD.000.C.0.10.0000.00.01.216">545</definedName>
    <definedName name="SLD.000.C.0.10.0000.00.01.217">27330</definedName>
    <definedName name="SLD.000.C.0.10.0000.00.01.21704010001">24</definedName>
    <definedName name="SLD.000.C.0.10.0000.00.01.219">2428</definedName>
    <definedName name="SLD.000.C.0.10.0000.00.01.221">293045</definedName>
    <definedName name="SLD.000.C.0.10.0000.00.01.222">12514</definedName>
    <definedName name="SLD.000.C.0.10.0000.00.01.241">129974</definedName>
    <definedName name="SLD.000.C.0.10.0000.00.01.244">2180</definedName>
    <definedName name="SLD.000.C.0.10.0000.00.01.D1010">17271</definedName>
    <definedName name="SLD.000.C.0.10.0000.00.01.D1011">15613</definedName>
    <definedName name="SLD.000.C.0.10.0000.00.01.D1012">944</definedName>
    <definedName name="SLD.000.C.0.10.0000.00.01.D1013">7459</definedName>
    <definedName name="SLD.000.C.0.10.0000.00.01.D1014">323</definedName>
    <definedName name="SLD.000.C.0.10.0000.00.01.D1015">494149</definedName>
    <definedName name="SLD.000.C.0.10.0000.00.01.D1016">4962</definedName>
    <definedName name="SLD.000.C.0.10.0000.00.01.D1017">4190</definedName>
    <definedName name="SLD.000.C.0.10.0000.00.01.D1018">32726</definedName>
    <definedName name="SLD.000.C.0.10.0000.00.01.DCRECEBER">835</definedName>
    <definedName name="SLD.000.C.0.10.2000.00.01.311">229304</definedName>
    <definedName name="SLD.000.C.0.10.2000.00.01.312">7482</definedName>
    <definedName name="SLD.000.C.0.10.2000.00.01.32">-17176</definedName>
    <definedName name="SLD.000.C.0.10.2000.00.01.34">6787</definedName>
    <definedName name="SLD.000.C.0.10.2000.00.01.41">-129050</definedName>
    <definedName name="SLD.000.C.0.10.2000.00.01.42">-21320</definedName>
    <definedName name="SLD.000.C.0.10.2000.00.01.44">-54208</definedName>
    <definedName name="SLD.000.C.0.10.2000.00.01.45">-94</definedName>
    <definedName name="SLD.000.C.0.10.2000.00.01.47101010001">-5574</definedName>
    <definedName name="SLD.000.C.0.10.2000.00.01.47101010002">-1539</definedName>
    <definedName name="SLD.000.C.0.10.2001.00.00.2110202">10881502.85</definedName>
    <definedName name="SLD.000.C.0.10.2001.00.00.2110203">55226637.2899999</definedName>
    <definedName name="SLD.000.C.0.10.2001.00.00.2110302">28386509.52</definedName>
    <definedName name="SLD.000.C.0.10.2001.00.00.2210202">19016801.05</definedName>
    <definedName name="SLD.000.C.0.10.2001.00.00.2210203">149251446.629999</definedName>
    <definedName name="SLD.000.C.0.10.2001.00.00.2210302">105877571.47</definedName>
    <definedName name="SLD.000.C.0.10.2001.00.00.22201010001">5556543.48</definedName>
    <definedName name="SLD.000.C.0.10.2001.00.01.11201010035">0</definedName>
    <definedName name="SLD.000.C.0.10.2001.00.01.11306010019">0</definedName>
    <definedName name="SLD.000.C.0.10.2001.00.01.11306010031">0</definedName>
    <definedName name="SLD.000.C.0.10.2001.00.01.11306010034">0</definedName>
    <definedName name="SLD.000.C.0.10.2001.00.01.11306010036">73</definedName>
    <definedName name="SLD.000.C.0.10.2001.00.01.117">769</definedName>
    <definedName name="SLD.000.C.0.10.2001.00.01.121">0</definedName>
    <definedName name="SLD.000.C.0.10.2001.00.01.12301">576</definedName>
    <definedName name="SLD.000.C.0.10.2001.00.01.131">0</definedName>
    <definedName name="SLD.000.C.0.10.2001.00.01.211">94495</definedName>
    <definedName name="SLD.000.C.0.10.2001.00.01.2110202">10882</definedName>
    <definedName name="SLD.000.C.0.10.2001.00.01.2110203">55227</definedName>
    <definedName name="SLD.000.C.0.10.2001.00.01.2110302">28387</definedName>
    <definedName name="SLD.000.C.0.10.2001.00.01.212">130</definedName>
    <definedName name="SLD.000.C.0.10.2001.00.01.217">23634</definedName>
    <definedName name="SLD.000.C.0.10.2001.00.01.221">274146</definedName>
    <definedName name="SLD.000.C.0.10.2001.00.01.2210202">19017</definedName>
    <definedName name="SLD.000.C.0.10.2001.00.01.2210203">149251</definedName>
    <definedName name="SLD.000.C.0.10.2001.00.01.2210302">105878</definedName>
    <definedName name="SLD.000.C.0.10.2001.00.01.222">26696</definedName>
    <definedName name="SLD.000.C.0.10.2001.00.01.22201010001">5557</definedName>
    <definedName name="SLD.000.C.0.10.2001.00.01.241">137385</definedName>
    <definedName name="SLD.000.C.0.10.2001.00.01.244">3416</definedName>
    <definedName name="SLD.000.C.0.10.2001.00.01.311">255345</definedName>
    <definedName name="SLD.000.C.0.10.2001.00.01.312">10093</definedName>
    <definedName name="SLD.000.C.0.10.2001.00.01.32">-22260</definedName>
    <definedName name="SLD.000.C.0.10.2001.00.01.34">3447</definedName>
    <definedName name="SLD.000.C.0.10.2001.00.01.41">-134494</definedName>
    <definedName name="SLD.000.C.0.10.2001.00.01.42">-27702</definedName>
    <definedName name="SLD.000.C.0.10.2001.00.01.4410101">-38411</definedName>
    <definedName name="SLD.000.C.0.10.2001.00.01.4410102">-73993</definedName>
    <definedName name="SLD.000.C.0.10.2001.00.01.45">-43</definedName>
    <definedName name="SLD.000.C.0.10.2001.00.01.47101010001">6600</definedName>
    <definedName name="SLD.000.C.0.10.2001.00.01.47101010002">2441</definedName>
    <definedName name="SLD.000.C.0.10.2001.00.01.D1010">16116</definedName>
    <definedName name="SLD.000.C.0.10.2001.00.01.D1011">11907</definedName>
    <definedName name="SLD.000.C.0.10.2001.00.01.D1012">2246</definedName>
    <definedName name="SLD.000.C.0.10.2001.00.01.D1013">17007</definedName>
    <definedName name="SLD.000.C.0.10.2001.00.01.D1015">514760</definedName>
    <definedName name="SLD.000.C.0.10.2001.00.01.D1016">0</definedName>
    <definedName name="SLD.000.C.0.10.2001.00.01.D1017">2896</definedName>
    <definedName name="SLD.000.C.0.10.2001.00.01.D1018">-490445</definedName>
    <definedName name="SLD.000.C.0.10.2001.00.01.D1094">3050</definedName>
    <definedName name="SLD.000.C.0.10.2001.00.01.D1155">3862</definedName>
    <definedName name="SLD.000.C.0.10.2001.00.01.DCRECEBER">1408</definedName>
    <definedName name="SLD.000.C.0.11.0000.00.01.11201010035">0</definedName>
    <definedName name="SLD.000.C.0.11.0000.00.01.11306010019">0</definedName>
    <definedName name="SLD.000.C.0.11.0000.00.01.11306010031">29</definedName>
    <definedName name="SLD.000.C.0.11.0000.00.01.117">593</definedName>
    <definedName name="SLD.000.C.0.11.0000.00.01.121">31536</definedName>
    <definedName name="SLD.000.C.0.11.0000.00.01.12301">907</definedName>
    <definedName name="SLD.000.C.0.11.0000.00.01.211">72049</definedName>
    <definedName name="SLD.000.C.0.11.0000.00.01.212">95</definedName>
    <definedName name="SLD.000.C.0.11.0000.00.01.216">559</definedName>
    <definedName name="SLD.000.C.0.11.0000.00.01.217">27062</definedName>
    <definedName name="SLD.000.C.0.11.0000.00.01.21704010001">19</definedName>
    <definedName name="SLD.000.C.0.11.0000.00.01.219">2531</definedName>
    <definedName name="SLD.000.C.0.11.0000.00.01.221">292325</definedName>
    <definedName name="SLD.000.C.0.11.0000.00.01.222">12514</definedName>
    <definedName name="SLD.000.C.0.11.0000.00.01.241">129974</definedName>
    <definedName name="SLD.000.C.0.11.0000.00.01.244">2180</definedName>
    <definedName name="SLD.000.C.0.11.0000.00.01.D1010">14444</definedName>
    <definedName name="SLD.000.C.0.11.0000.00.01.D1011">16290</definedName>
    <definedName name="SLD.000.C.0.11.0000.00.01.D1012">1130</definedName>
    <definedName name="SLD.000.C.0.11.0000.00.01.D1013">7601</definedName>
    <definedName name="SLD.000.C.0.11.0000.00.01.D1014">382</definedName>
    <definedName name="SLD.000.C.0.11.0000.00.01.D1015">497806</definedName>
    <definedName name="SLD.000.C.0.11.0000.00.01.D1016">4412</definedName>
    <definedName name="SLD.000.C.0.11.0000.00.01.D1017">4464</definedName>
    <definedName name="SLD.000.C.0.11.0000.00.01.D1018">32313</definedName>
    <definedName name="SLD.000.C.0.11.0000.00.01.DCRECEBER">964</definedName>
    <definedName name="SLD.000.C.0.11.2000.00.01.311">254101</definedName>
    <definedName name="SLD.000.C.0.11.2000.00.01.312">7993</definedName>
    <definedName name="SLD.000.C.0.11.2000.00.01.32">-19017</definedName>
    <definedName name="SLD.000.C.0.11.2000.00.01.34">7665</definedName>
    <definedName name="SLD.000.C.0.11.2000.00.01.41">-142242</definedName>
    <definedName name="SLD.000.C.0.11.2000.00.01.42">-23374</definedName>
    <definedName name="SLD.000.C.0.11.2000.00.01.44">-63917</definedName>
    <definedName name="SLD.000.C.0.11.2000.00.01.45">-133</definedName>
    <definedName name="SLD.000.C.0.11.2000.00.01.47101010001">-5412</definedName>
    <definedName name="SLD.000.C.0.11.2000.00.01.47101010002">-1465</definedName>
    <definedName name="SLD.000.C.0.11.2001.00.01.11201010035">0</definedName>
    <definedName name="SLD.000.C.0.11.2001.00.01.11306010019">0</definedName>
    <definedName name="SLD.000.C.0.11.2001.00.01.11306010031">0</definedName>
    <definedName name="SLD.000.C.0.11.2001.00.01.11306010034">5</definedName>
    <definedName name="SLD.000.C.0.11.2001.00.01.11306010036">73</definedName>
    <definedName name="SLD.000.C.0.11.2001.00.01.117">646</definedName>
    <definedName name="SLD.000.C.0.11.2001.00.01.121">0</definedName>
    <definedName name="SLD.000.C.0.11.2001.00.01.12301">546</definedName>
    <definedName name="SLD.000.C.0.11.2001.00.01.131">0</definedName>
    <definedName name="SLD.000.C.0.11.2001.00.01.211">90706</definedName>
    <definedName name="SLD.000.C.0.11.2001.00.01.2110202">9681</definedName>
    <definedName name="SLD.000.C.0.11.2001.00.01.2110203">52642</definedName>
    <definedName name="SLD.000.C.0.11.2001.00.01.2110302">28383</definedName>
    <definedName name="SLD.000.C.0.11.2001.00.01.212">39</definedName>
    <definedName name="SLD.000.C.0.11.2001.00.01.217">23618</definedName>
    <definedName name="SLD.000.C.0.11.2001.00.01.221">256947</definedName>
    <definedName name="SLD.000.C.0.11.2001.00.01.2210202">13645</definedName>
    <definedName name="SLD.000.C.0.11.2001.00.01.2210203">139416</definedName>
    <definedName name="SLD.000.C.0.11.2001.00.01.2210302">103886</definedName>
    <definedName name="SLD.000.C.0.11.2001.00.01.222">26992</definedName>
    <definedName name="SLD.000.C.0.11.2001.00.01.22201010001">5853</definedName>
    <definedName name="SLD.000.C.0.11.2001.00.01.241">137385</definedName>
    <definedName name="SLD.000.C.0.11.2001.00.01.244">3416</definedName>
    <definedName name="SLD.000.C.0.11.2001.00.01.311">284127</definedName>
    <definedName name="SLD.000.C.0.11.2001.00.01.312">10976</definedName>
    <definedName name="SLD.000.C.0.11.2001.00.01.32">-24765</definedName>
    <definedName name="SLD.000.C.0.11.2001.00.01.34">3546</definedName>
    <definedName name="SLD.000.C.0.11.2001.00.01.41">-148549</definedName>
    <definedName name="SLD.000.C.0.11.2001.00.01.42">-30247</definedName>
    <definedName name="SLD.000.C.0.11.2001.00.01.4410101">-41836</definedName>
    <definedName name="SLD.000.C.0.11.2001.00.01.4410102">-58702</definedName>
    <definedName name="SLD.000.C.0.11.2001.00.01.45">-43</definedName>
    <definedName name="SLD.000.C.0.11.2001.00.01.47101010001">886</definedName>
    <definedName name="SLD.000.C.0.11.2001.00.01.47101010002">411</definedName>
    <definedName name="SLD.000.C.0.11.2001.00.01.D1010">15204</definedName>
    <definedName name="SLD.000.C.0.11.2001.00.01.D1011">11953</definedName>
    <definedName name="SLD.000.C.0.11.2001.00.01.D1012">2247</definedName>
    <definedName name="SLD.000.C.0.11.2001.00.01.D1013">9263</definedName>
    <definedName name="SLD.000.C.0.11.2001.00.01.D1015">517243</definedName>
    <definedName name="SLD.000.C.0.11.2001.00.01.D1016">0</definedName>
    <definedName name="SLD.000.C.0.11.2001.00.01.D1017">2872</definedName>
    <definedName name="SLD.000.C.0.11.2001.00.01.D1018">-530182</definedName>
    <definedName name="SLD.000.C.0.11.2001.00.01.D1094">3197</definedName>
    <definedName name="SLD.000.C.0.11.2001.00.01.D1155">3819</definedName>
    <definedName name="SLD.000.C.0.11.2001.00.01.DCRECEBER">1838</definedName>
    <definedName name="SLD.000.C.0.12.0000.00.00.D1211">20817035.09</definedName>
    <definedName name="SLD.000.C.0.12.0000.00.01.11201010035">0</definedName>
    <definedName name="SLD.000.C.0.12.0000.00.01.11306010019">0</definedName>
    <definedName name="SLD.000.C.0.12.0000.00.01.11306010031">0</definedName>
    <definedName name="SLD.000.C.0.12.0000.00.01.117">0</definedName>
    <definedName name="SLD.000.C.0.12.0000.00.01.121">0</definedName>
    <definedName name="SLD.000.C.0.12.0000.00.01.12302010001">5662</definedName>
    <definedName name="SLD.000.C.0.12.0000.00.01.12302010002">1689</definedName>
    <definedName name="SLD.000.C.0.12.0000.00.01.131">0</definedName>
    <definedName name="SLD.000.C.0.12.0000.00.01.211">0</definedName>
    <definedName name="SLD.000.C.0.12.0000.00.01.212">0</definedName>
    <definedName name="SLD.000.C.0.12.0000.00.01.217">0</definedName>
    <definedName name="SLD.000.C.0.12.0000.00.01.21704010001">0</definedName>
    <definedName name="SLD.000.C.0.12.0000.00.01.221">0</definedName>
    <definedName name="SLD.000.C.0.12.0000.00.01.222">0</definedName>
    <definedName name="SLD.000.C.0.12.0000.00.01.241">0</definedName>
    <definedName name="SLD.000.C.0.12.0000.00.01.244">0</definedName>
    <definedName name="SLD.000.C.0.12.0000.00.01.31">0</definedName>
    <definedName name="SLD.000.C.0.12.0000.00.01.32">0</definedName>
    <definedName name="SLD.000.C.0.12.0000.00.01.34">0</definedName>
    <definedName name="SLD.000.C.0.12.0000.00.01.41">0</definedName>
    <definedName name="SLD.000.C.0.12.0000.00.01.42">0</definedName>
    <definedName name="SLD.000.C.0.12.0000.00.01.45">0</definedName>
    <definedName name="SLD.000.C.0.12.0000.00.01.47101010001">0</definedName>
    <definedName name="SLD.000.C.0.12.0000.00.01.47101010002">0</definedName>
    <definedName name="SLD.000.C.0.12.0000.00.01.D1010">0</definedName>
    <definedName name="SLD.000.C.0.12.0000.00.01.D1011">0</definedName>
    <definedName name="SLD.000.C.0.12.0000.00.01.D1012">0</definedName>
    <definedName name="SLD.000.C.0.12.0000.00.01.D1013">0</definedName>
    <definedName name="SLD.000.C.0.12.0000.00.01.D1015">0</definedName>
    <definedName name="SLD.000.C.0.12.0000.00.01.D1016">0</definedName>
    <definedName name="SLD.000.C.0.12.0000.00.01.D1017">0</definedName>
    <definedName name="SLD.000.C.0.12.0000.00.01.D1018">0</definedName>
    <definedName name="SLD.000.C.0.12.0000.00.01.D1025">0</definedName>
    <definedName name="SLD.000.C.0.12.0000.00.01.D1026">0</definedName>
    <definedName name="SLD.000.C.0.12.0000.00.01.D1030">0</definedName>
    <definedName name="SLD.000.C.0.12.0000.00.01.D1093">0</definedName>
    <definedName name="SLD.000.C.0.12.0000.00.01.D1094">0</definedName>
    <definedName name="SLD.000.C.0.12.0000.00.01.D1211">20817</definedName>
    <definedName name="SLD.000.C.0.12.0000.00.01.DCRECEBER">0</definedName>
    <definedName name="SLD.000.C.0.12.1998.00.00.241">0</definedName>
    <definedName name="SLD.000.C.0.12.1999.00.00.11">46755858.65</definedName>
    <definedName name="SLD.000.C.0.12.1999.00.00.111">28080836.7299999</definedName>
    <definedName name="SLD.000.C.0.12.1999.00.00.11307">4699155.21</definedName>
    <definedName name="SLD.000.C.0.12.1999.00.00.115">13298104.21</definedName>
    <definedName name="SLD.000.C.0.12.1999.00.00.117">386309.42000008</definedName>
    <definedName name="SLD.000.C.0.12.1999.00.00.121">32120074.2799987</definedName>
    <definedName name="SLD.000.C.0.12.1999.00.00.12101">32120074.28</definedName>
    <definedName name="SLD.000.C.0.12.1999.00.00.12302">8628884.53</definedName>
    <definedName name="SLD.000.C.0.12.1999.00.00.131">90000</definedName>
    <definedName name="SLD.000.C.0.12.1999.00.00.21">106839174.599999</definedName>
    <definedName name="SLD.000.C.0.12.1999.00.00.211">71813107.4799804</definedName>
    <definedName name="SLD.000.C.0.12.1999.00.00.212">988466.92000008</definedName>
    <definedName name="SLD.000.C.0.12.1999.00.00.21401">0</definedName>
    <definedName name="SLD.000.C.0.12.1999.00.00.217">30737899.1099853</definedName>
    <definedName name="SLD.000.C.0.12.1999.00.00.221">321088959</definedName>
    <definedName name="SLD.000.C.0.12.1999.00.00.222">12513945.7100067</definedName>
    <definedName name="SLD.000.C.0.12.1999.00.00.22203010001">12513945.71</definedName>
    <definedName name="SLD.000.C.0.12.1999.00.00.241">129974445.70996</definedName>
    <definedName name="SLD.000.C.0.12.1999.00.00.24101010001">129974445.71</definedName>
    <definedName name="SLD.000.C.0.12.1999.00.00.244">2180449.56999969</definedName>
    <definedName name="SLD.000.C.0.12.1999.00.00.2450101">37464088.14</definedName>
    <definedName name="SLD.000.C.0.12.1999.00.00.24501010001">37464088.14</definedName>
    <definedName name="SLD.000.C.0.12.1999.00.00.3">0</definedName>
    <definedName name="SLD.000.C.0.12.1999.00.00.31">244637695.850097</definedName>
    <definedName name="SLD.000.C.0.12.1999.00.00.32">-7509368.30000305</definedName>
    <definedName name="SLD.000.C.0.12.1999.00.00.34">14624027.0099945</definedName>
    <definedName name="SLD.000.C.0.12.1999.00.00.41">-137984469.360107</definedName>
    <definedName name="SLD.000.C.0.12.1999.00.00.42">-18822323.7999877</definedName>
    <definedName name="SLD.000.C.0.12.1999.00.00.45">1209821.75</definedName>
    <definedName name="SLD.000.C.0.12.1999.00.00.47101010001">6781028.15000153</definedName>
    <definedName name="SLD.000.C.0.12.1999.00.00.47101010002">1847856.37999916</definedName>
    <definedName name="SLD.000.C.0.12.1999.00.00.D1010">16016305.1600036</definedName>
    <definedName name="SLD.000.C.0.12.1999.00.00.D1011">25362635.7800293</definedName>
    <definedName name="SLD.000.C.0.12.1999.00.00.D1012">4699155.20999908</definedName>
    <definedName name="SLD.000.C.0.12.1999.00.00.D1013">8628884.52999878</definedName>
    <definedName name="SLD.000.C.0.12.1999.00.00.D1015">491398211.890625</definedName>
    <definedName name="SLD.000.C.0.12.1999.00.00.D1016">10463049.2499847</definedName>
    <definedName name="SLD.000.C.0.12.1999.00.00.D1017">2173749.31999969</definedName>
    <definedName name="SLD.000.C.0.12.1999.00.00.D1018">18114451.8701171</definedName>
    <definedName name="SLD.000.C.0.12.1999.00.00.D1025">-49193159.4400024</definedName>
    <definedName name="SLD.000.C.0.12.1999.00.00.D1026">-3587777.86999512</definedName>
    <definedName name="SLD.000.C.0.12.1999.00.00.D1030">-71352966.6400146</definedName>
    <definedName name="SLD.000.C.0.12.1999.00.00.D1074">-19349636.2700195</definedName>
    <definedName name="SLD.000.C.0.12.1999.00.00.D1075">-8628884.52999878</definedName>
    <definedName name="SLD.000.C.0.12.1999.00.00.D1076">77181160.7299804</definedName>
    <definedName name="SLD.000.C.0.12.1999.00.00.D1093">1255347.8599987</definedName>
    <definedName name="SLD.000.C.0.12.1999.00.00.D1094">1125951.77000046</definedName>
    <definedName name="SLD.000.C.0.12.1999.00.00.D1132">2173749.32</definedName>
    <definedName name="SLD.000.C.0.12.1999.00.00.D1203">16016305.1599999</definedName>
    <definedName name="SLD.000.C.0.12.1999.00.00.D1204">13304504.21</definedName>
    <definedName name="SLD.000.C.0.12.1999.00.00.D1205">291453.08</definedName>
    <definedName name="SLD.000.C.0.12.1999.00.00.D1206">1255347.86</definedName>
    <definedName name="SLD.000.C.0.12.1999.00.00.D1207">491398211.889999</definedName>
    <definedName name="SLD.000.C.0.12.1999.00.00.D1208">10463049.25</definedName>
    <definedName name="SLD.000.C.0.12.1999.00.00.D1209">1125951.77</definedName>
    <definedName name="SLD.000.C.0.12.1999.00.00.D1210">2173749.32</definedName>
    <definedName name="SLD.000.C.0.12.1999.00.00.D1211">37464088.14</definedName>
    <definedName name="SLD.000.C.0.12.1999.00.00.D1213">392902066.48</definedName>
    <definedName name="SLD.000.C.0.12.1999.00.00.D1214">1255347.86</definedName>
    <definedName name="SLD.000.C.0.12.1999.00.00.D997">52401126.4100341</definedName>
    <definedName name="SLD.000.C.0.12.1999.00.00.DCRECEBER">291453.08000183</definedName>
    <definedName name="SLD.000.C.0.12.1999.00.01.11">46756</definedName>
    <definedName name="SLD.000.C.0.12.1999.00.01.111">28081</definedName>
    <definedName name="SLD.000.C.0.12.1999.00.01.11307">4699</definedName>
    <definedName name="SLD.000.C.0.12.1999.00.01.115">13298</definedName>
    <definedName name="SLD.000.C.0.12.1999.00.01.117">386</definedName>
    <definedName name="SLD.000.C.0.12.1999.00.01.121">32120</definedName>
    <definedName name="SLD.000.C.0.12.1999.00.01.12101">32120</definedName>
    <definedName name="SLD.000.C.0.12.1999.00.01.12302">8629</definedName>
    <definedName name="SLD.000.C.0.12.1999.00.01.131">90</definedName>
    <definedName name="SLD.000.C.0.12.1999.00.01.21">106839</definedName>
    <definedName name="SLD.000.C.0.12.1999.00.01.211">71813</definedName>
    <definedName name="SLD.000.C.0.12.1999.00.01.212">988</definedName>
    <definedName name="SLD.000.C.0.12.1999.00.01.21401">0</definedName>
    <definedName name="SLD.000.C.0.12.1999.00.01.217">30738</definedName>
    <definedName name="SLD.000.C.0.12.1999.00.01.221">321089</definedName>
    <definedName name="SLD.000.C.0.12.1999.00.01.222">12514</definedName>
    <definedName name="SLD.000.C.0.12.1999.00.01.22203010001">12514</definedName>
    <definedName name="SLD.000.C.0.12.1999.00.01.241">129974</definedName>
    <definedName name="SLD.000.C.0.12.1999.00.01.24101010001">129974</definedName>
    <definedName name="SLD.000.C.0.12.1999.00.01.244">2180</definedName>
    <definedName name="SLD.000.C.0.12.1999.00.01.2450101">37464</definedName>
    <definedName name="SLD.000.C.0.12.1999.00.01.24501010001">37464</definedName>
    <definedName name="SLD.000.C.0.12.1999.00.01.31">244638</definedName>
    <definedName name="SLD.000.C.0.12.1999.00.01.32">-7509</definedName>
    <definedName name="SLD.000.C.0.12.1999.00.01.34">14624</definedName>
    <definedName name="SLD.000.C.0.12.1999.00.01.41">-137984</definedName>
    <definedName name="SLD.000.C.0.12.1999.00.01.42">-18822</definedName>
    <definedName name="SLD.000.C.0.12.1999.00.01.45">1210</definedName>
    <definedName name="SLD.000.C.0.12.1999.00.01.47101010001">6781</definedName>
    <definedName name="SLD.000.C.0.12.1999.00.01.47101010002">1848</definedName>
    <definedName name="SLD.000.C.0.12.1999.00.01.D1010">16016</definedName>
    <definedName name="SLD.000.C.0.12.1999.00.01.D1011">25363</definedName>
    <definedName name="SLD.000.C.0.12.1999.00.01.D1012">4699</definedName>
    <definedName name="SLD.000.C.0.12.1999.00.01.D1013">8629</definedName>
    <definedName name="SLD.000.C.0.12.1999.00.01.D1015">491398</definedName>
    <definedName name="SLD.000.C.0.12.1999.00.01.D1016">10463</definedName>
    <definedName name="SLD.000.C.0.12.1999.00.01.D1017">2174</definedName>
    <definedName name="SLD.000.C.0.12.1999.00.01.D1018">18114</definedName>
    <definedName name="SLD.000.C.0.12.1999.00.01.D1025">-49193</definedName>
    <definedName name="SLD.000.C.0.12.1999.00.01.D1026">-3588</definedName>
    <definedName name="SLD.000.C.0.12.1999.00.01.D1030">-71353</definedName>
    <definedName name="SLD.000.C.0.12.1999.00.01.D1074">-19350</definedName>
    <definedName name="SLD.000.C.0.12.1999.00.01.D1075">-8629</definedName>
    <definedName name="SLD.000.C.0.12.1999.00.01.D1076">77181</definedName>
    <definedName name="SLD.000.C.0.12.1999.00.01.D1093">1255</definedName>
    <definedName name="SLD.000.C.0.12.1999.00.01.D1094">1126</definedName>
    <definedName name="SLD.000.C.0.12.1999.00.01.D1132">2174</definedName>
    <definedName name="SLD.000.C.0.12.1999.00.01.D1203">16016</definedName>
    <definedName name="SLD.000.C.0.12.1999.00.01.D1204">13305</definedName>
    <definedName name="SLD.000.C.0.12.1999.00.01.D1205">291</definedName>
    <definedName name="SLD.000.C.0.12.1999.00.01.D1206">1255</definedName>
    <definedName name="SLD.000.C.0.12.1999.00.01.D1207">491398</definedName>
    <definedName name="SLD.000.C.0.12.1999.00.01.D1208">10463</definedName>
    <definedName name="SLD.000.C.0.12.1999.00.01.D1209">1126</definedName>
    <definedName name="SLD.000.C.0.12.1999.00.01.D1210">2174</definedName>
    <definedName name="SLD.000.C.0.12.1999.00.01.D1211">37464</definedName>
    <definedName name="SLD.000.C.0.12.1999.00.01.D1213">392902</definedName>
    <definedName name="SLD.000.C.0.12.1999.00.01.D1214">1255</definedName>
    <definedName name="SLD.000.C.0.12.1999.00.01.D997">52401</definedName>
    <definedName name="SLD.000.C.0.12.1999.00.01.DCRECEBER">291</definedName>
    <definedName name="SLD.000.C.0.12.2000.00.00.">0</definedName>
    <definedName name="SLD.000.C.0.12.2000.00.00.11">31410331.4299999</definedName>
    <definedName name="SLD.000.C.0.12.2000.00.00.111">27794140.4999999</definedName>
    <definedName name="SLD.000.C.0.12.2000.00.00.117">533634.32999992</definedName>
    <definedName name="SLD.000.C.0.12.2000.00.00.121">31439885.269989</definedName>
    <definedName name="SLD.000.C.0.12.2000.00.00.131">0</definedName>
    <definedName name="SLD.000.C.0.12.2000.00.00.21">100633785.009999</definedName>
    <definedName name="SLD.000.C.0.12.2000.00.00.211">73815519.2800293</definedName>
    <definedName name="SLD.000.C.0.12.2000.00.00.2110202">7724014.29</definedName>
    <definedName name="SLD.000.C.0.12.2000.00.00.2110203">44399022.1399999</definedName>
    <definedName name="SLD.000.C.0.12.2000.00.00.21103">21692482.85</definedName>
    <definedName name="SLD.000.C.0.12.2000.00.00.212">88033.35000002</definedName>
    <definedName name="SLD.000.C.0.12.2000.00.00.217">17315355.6300048</definedName>
    <definedName name="SLD.000.C.0.12.2000.00.00.221">290102726.669921</definedName>
    <definedName name="SLD.000.C.0.12.2000.00.00.2210202">18002186.62</definedName>
    <definedName name="SLD.000.C.0.12.2000.00.00.2210203">146502913.319999</definedName>
    <definedName name="SLD.000.C.0.12.2000.00.00.22103">125597626.729999</definedName>
    <definedName name="SLD.000.C.0.12.2000.00.00.222">21139278.8200073</definedName>
    <definedName name="SLD.000.C.0.12.2000.00.00.241">129974445.70996</definedName>
    <definedName name="SLD.000.C.0.12.2000.00.00.244">2180449.56999969</definedName>
    <definedName name="SLD.000.C.0.12.2000.00.00.3">0</definedName>
    <definedName name="SLD.000.C.0.12.2000.00.00.31">290217002.200195</definedName>
    <definedName name="SLD.000.C.0.12.2000.00.00.32">-21064440.0299987</definedName>
    <definedName name="SLD.000.C.0.12.2000.00.00.34">7705475.12000275</definedName>
    <definedName name="SLD.000.C.0.12.2000.00.00.41">-155587260.75</definedName>
    <definedName name="SLD.000.C.0.12.2000.00.00.42">-25368197.2900085</definedName>
    <definedName name="SLD.000.C.0.12.2000.00.00.44101010019">-5991197.71</definedName>
    <definedName name="SLD.000.C.0.12.2000.00.00.44101020005">-3917082.42</definedName>
    <definedName name="SLD.000.C.0.12.2000.00.00.44101020008">-14230467.9</definedName>
    <definedName name="SLD.000.C.0.12.2000.00.00.45">-133099.42000008</definedName>
    <definedName name="SLD.000.C.0.12.2000.00.00.47101010001">-4710636.20999908</definedName>
    <definedName name="SLD.000.C.0.12.2000.00.00.47101010002">-1201172.17000008</definedName>
    <definedName name="SLD.000.C.0.12.2000.00.00.D1010">17989327</definedName>
    <definedName name="SLD.000.C.0.12.2000.00.00.D1011">9804813.5</definedName>
    <definedName name="SLD.000.C.0.12.2000.00.00.D1012">1992874.98999977</definedName>
    <definedName name="SLD.000.C.0.12.2000.00.00.D1013">7966124.47000122</definedName>
    <definedName name="SLD.000.C.0.12.2000.00.00.D1015">498771725.940429</definedName>
    <definedName name="SLD.000.C.0.12.2000.00.00.D1016">3861816.84998322</definedName>
    <definedName name="SLD.000.C.0.12.2000.00.00.D1017">6518375.77999878</definedName>
    <definedName name="SLD.000.C.0.12.2000.00.00.D1018">30428702.3901367</definedName>
    <definedName name="SLD.000.C.0.12.2000.00.00.D1025">-45744891.0900268</definedName>
    <definedName name="SLD.000.C.0.12.2000.00.00.D1026">-13650979.5200805</definedName>
    <definedName name="SLD.000.C.0.12.2000.00.00.D1030">-18147550.3200073</definedName>
    <definedName name="SLD.000.C.0.12.2000.00.00.D1093">1009504.21000004</definedName>
    <definedName name="SLD.000.C.0.12.2000.00.00.D1094">2896500.96999741</definedName>
    <definedName name="SLD.000.C.0.12.2000.00.00.D1212">0</definedName>
    <definedName name="SLD.000.C.0.12.2000.00.00.D1213">363918245.949999</definedName>
    <definedName name="SLD.000.C.0.12.2000.00.00.DCRECEBER">1089681.6099987</definedName>
    <definedName name="SLD.000.C.0.12.2000.00.01.11">31410</definedName>
    <definedName name="SLD.000.C.0.12.2000.00.01.111">27794</definedName>
    <definedName name="SLD.000.C.0.12.2000.00.01.11307">1993</definedName>
    <definedName name="SLD.000.C.0.12.2000.00.01.117">534</definedName>
    <definedName name="SLD.000.C.0.12.2000.00.01.121">31440</definedName>
    <definedName name="SLD.000.C.0.12.2000.00.01.12101">31440</definedName>
    <definedName name="SLD.000.C.0.12.2000.00.01.12301">877</definedName>
    <definedName name="SLD.000.C.0.12.2000.00.01.12302">7966</definedName>
    <definedName name="SLD.000.C.0.12.2000.00.01.12302010001">5994</definedName>
    <definedName name="SLD.000.C.0.12.2000.00.01.12302010002">1972</definedName>
    <definedName name="SLD.000.C.0.12.2000.00.01.131">0</definedName>
    <definedName name="SLD.000.C.0.12.2000.00.01.21">100634</definedName>
    <definedName name="SLD.000.C.0.12.2000.00.01.211">73816</definedName>
    <definedName name="SLD.000.C.0.12.2000.00.01.2110202">7724</definedName>
    <definedName name="SLD.000.C.0.12.2000.00.01.2110203">44399</definedName>
    <definedName name="SLD.000.C.0.12.2000.00.01.21103">21692</definedName>
    <definedName name="SLD.000.C.0.12.2000.00.01.212">88</definedName>
    <definedName name="SLD.000.C.0.12.2000.00.01.21401">0</definedName>
    <definedName name="SLD.000.C.0.12.2000.00.01.217">17315</definedName>
    <definedName name="SLD.000.C.0.12.2000.00.01.221">290103</definedName>
    <definedName name="SLD.000.C.0.12.2000.00.01.2210202">18002</definedName>
    <definedName name="SLD.000.C.0.12.2000.00.01.2210203">146503</definedName>
    <definedName name="SLD.000.C.0.12.2000.00.01.222">21139</definedName>
    <definedName name="SLD.000.C.0.12.2000.00.01.22201010001">0</definedName>
    <definedName name="SLD.000.C.0.12.2000.00.01.22203010001">21139</definedName>
    <definedName name="SLD.000.C.0.12.2000.00.01.241">129974</definedName>
    <definedName name="SLD.000.C.0.12.2000.00.01.24101010001">129974</definedName>
    <definedName name="SLD.000.C.0.12.2000.00.01.244">3416</definedName>
    <definedName name="SLD.000.C.0.12.2000.00.01.24401010001">3105</definedName>
    <definedName name="SLD.000.C.0.12.2000.00.01.24401010002">311</definedName>
    <definedName name="SLD.000.C.0.12.2000.00.01.31">290217</definedName>
    <definedName name="SLD.000.C.0.12.2000.00.01.311">281570</definedName>
    <definedName name="SLD.000.C.0.12.2000.00.01.312">8647</definedName>
    <definedName name="SLD.000.C.0.12.2000.00.01.32">-21064</definedName>
    <definedName name="SLD.000.C.0.12.2000.00.01.34">7705</definedName>
    <definedName name="SLD.000.C.0.12.2000.00.01.41">-155587</definedName>
    <definedName name="SLD.000.C.0.12.2000.00.01.4110201">-92876</definedName>
    <definedName name="SLD.000.C.0.12.2000.00.01.42">-25368</definedName>
    <definedName name="SLD.000.C.0.12.2000.00.01.4410101">-59384</definedName>
    <definedName name="SLD.000.C.0.12.2000.00.01.4410102">-18160</definedName>
    <definedName name="SLD.000.C.0.12.2000.00.01.45">-133</definedName>
    <definedName name="SLD.000.C.0.12.2000.00.01.47101010001">-4711</definedName>
    <definedName name="SLD.000.C.0.12.2000.00.01.47101010002">-1201</definedName>
    <definedName name="SLD.000.C.0.12.2000.00.01.47102010001">0</definedName>
    <definedName name="SLD.000.C.0.12.2000.00.01.47102010002">0</definedName>
    <definedName name="SLD.000.C.0.12.2000.00.01.D1010">17989</definedName>
    <definedName name="SLD.000.C.0.12.2000.00.01.D1011">9805</definedName>
    <definedName name="SLD.000.C.0.12.2000.00.01.D1012">1993</definedName>
    <definedName name="SLD.000.C.0.12.2000.00.01.D1013">7966</definedName>
    <definedName name="SLD.000.C.0.12.2000.00.01.D1015">498772</definedName>
    <definedName name="SLD.000.C.0.12.2000.00.01.D1016">3862</definedName>
    <definedName name="SLD.000.C.0.12.2000.00.01.D1017">6518</definedName>
    <definedName name="SLD.000.C.0.12.2000.00.01.D1018">29193</definedName>
    <definedName name="SLD.000.C.0.12.2000.00.01.D1025">-45745</definedName>
    <definedName name="SLD.000.C.0.12.2000.00.01.D1026">-13651</definedName>
    <definedName name="SLD.000.C.0.12.2000.00.01.D1030">-18148</definedName>
    <definedName name="SLD.000.C.0.12.2000.00.01.D1093">1010</definedName>
    <definedName name="SLD.000.C.0.12.2000.00.01.D1094">2897</definedName>
    <definedName name="SLD.000.C.0.12.2000.00.01.D1132">6518</definedName>
    <definedName name="SLD.000.C.0.12.2000.00.01.D1146">-58987</definedName>
    <definedName name="SLD.000.C.0.12.2000.00.01.D1155">133</definedName>
    <definedName name="SLD.000.C.0.12.2000.00.01.D1181">-45745</definedName>
    <definedName name="SLD.000.C.0.12.2000.00.01.D1182">-18148</definedName>
    <definedName name="SLD.000.C.0.12.2000.00.01.D1183">-13651</definedName>
    <definedName name="SLD.000.C.0.12.2000.00.01.D1203">17989</definedName>
    <definedName name="SLD.000.C.0.12.2000.00.01.D1204">9805</definedName>
    <definedName name="SLD.000.C.0.12.2000.00.01.D1205">1090</definedName>
    <definedName name="SLD.000.C.0.12.2000.00.01.D1206">1010</definedName>
    <definedName name="SLD.000.C.0.12.2000.00.01.D1207">498772</definedName>
    <definedName name="SLD.000.C.0.12.2000.00.01.D1208">3862</definedName>
    <definedName name="SLD.000.C.0.12.2000.00.01.D1209">2897</definedName>
    <definedName name="SLD.000.C.0.12.2000.00.01.D1210">6518</definedName>
    <definedName name="SLD.000.C.0.12.2000.00.01.D1211">16879</definedName>
    <definedName name="SLD.000.C.0.12.2000.00.01.D1213">363918</definedName>
    <definedName name="SLD.000.C.0.12.2000.00.01.D1214">1010</definedName>
    <definedName name="SLD.000.C.0.12.2000.00.01.D2018">-3031</definedName>
    <definedName name="SLD.000.C.0.12.2000.00.01.D2019">-22639</definedName>
    <definedName name="SLD.000.C.0.12.2000.00.01.D2020">-155285</definedName>
    <definedName name="SLD.000.C.0.12.2000.00.01.DCRECEBER">1090</definedName>
    <definedName name="SLD.000.C.0.12.2001.00.00.21102020015">5577917.81</definedName>
    <definedName name="SLD.000.C.0.12.2001.00.00.21102020016">1332857.21</definedName>
    <definedName name="SLD.000.C.0.12.2001.00.00.21102020017">2034544.33</definedName>
    <definedName name="SLD.000.C.0.12.2001.00.00.221">242344798.999999</definedName>
    <definedName name="SLD.000.C.0.12.2001.00.00.22102020014">8301378.87</definedName>
    <definedName name="SLD.000.C.0.12.2001.00.00.22102020015">3208262.44</definedName>
    <definedName name="SLD.000.C.0.12.2001.00.00.22102020016">1011774.35</definedName>
    <definedName name="SLD.000.C.0.12.2001.00.00.22201010001">6164913.85</definedName>
    <definedName name="SLD.000.C.0.12.2001.00.00.22203010001">31848667.53</definedName>
    <definedName name="SLD.000.C.0.12.2001.00.00.24401010002">398320.6</definedName>
    <definedName name="SLD.000.C.0.12.2001.00.00.4110201">-102075876.309999</definedName>
    <definedName name="SLD.000.C.0.12.2001.00.00.44101010019">-3731987.45</definedName>
    <definedName name="SLD.000.C.0.12.2001.00.00.44101020005">-8613653.92</definedName>
    <definedName name="SLD.000.C.0.12.2001.00.00.44101020008">-32477747.64</definedName>
    <definedName name="SLD.000.C.0.12.2001.00.00.47101010001">-3009284.92</definedName>
    <definedName name="SLD.000.C.0.12.2001.00.00.47101010002">-786291.63</definedName>
    <definedName name="SLD.000.C.0.12.2001.00.00.47102010001">598023.2</definedName>
    <definedName name="SLD.000.C.0.12.2001.00.00.47102010002">-47287.66</definedName>
    <definedName name="SLD.000.C.0.12.2001.00.00.D1012">54142.41</definedName>
    <definedName name="SLD.000.C.0.12.2001.00.00.D1146">-57379859.5699999</definedName>
    <definedName name="SLD.000.C.0.12.2001.00.00.D1211">620774559.3</definedName>
    <definedName name="SLD.000.C.0.12.2001.00.00.D1212">6164913.85</definedName>
    <definedName name="SLD.000.C.0.12.2001.00.00.D2018">-2191299.82</definedName>
    <definedName name="SLD.000.C.0.12.2001.00.00.D2021">934197.96</definedName>
    <definedName name="SLD.000.C.0.12.2001.00.00.D2022">-3009284.92</definedName>
    <definedName name="SLD.000.C.0.12.2001.00.01.11">29753</definedName>
    <definedName name="SLD.000.C.0.12.2001.00.01.111">27591</definedName>
    <definedName name="SLD.000.C.0.12.2001.00.01.11201010035">0</definedName>
    <definedName name="SLD.000.C.0.12.2001.00.01.11306010019">1</definedName>
    <definedName name="SLD.000.C.0.12.2001.00.01.11306010031">0</definedName>
    <definedName name="SLD.000.C.0.12.2001.00.01.11306010034">3</definedName>
    <definedName name="SLD.000.C.0.12.2001.00.01.11306010036">73</definedName>
    <definedName name="SLD.000.C.0.12.2001.00.01.11307">54</definedName>
    <definedName name="SLD.000.C.0.12.2001.00.01.117">573</definedName>
    <definedName name="SLD.000.C.0.12.2001.00.01.121">0</definedName>
    <definedName name="SLD.000.C.0.12.2001.00.01.12101">0</definedName>
    <definedName name="SLD.000.C.0.12.2001.00.01.12301">516</definedName>
    <definedName name="SLD.000.C.0.12.2001.00.01.12302">7351</definedName>
    <definedName name="SLD.000.C.0.12.2001.00.01.12302010001">5662</definedName>
    <definedName name="SLD.000.C.0.12.2001.00.01.12302010002">1689</definedName>
    <definedName name="SLD.000.C.0.12.2001.00.01.131">0</definedName>
    <definedName name="SLD.000.C.0.12.2001.00.01.21">112787</definedName>
    <definedName name="SLD.000.C.0.12.2001.00.01.211">86715</definedName>
    <definedName name="SLD.000.C.0.12.2001.00.01.2110202">8945</definedName>
    <definedName name="SLD.000.C.0.12.2001.00.01.2110203">49306</definedName>
    <definedName name="SLD.000.C.0.12.2001.00.01.212">36</definedName>
    <definedName name="SLD.000.C.0.12.2001.00.01.21401">437</definedName>
    <definedName name="SLD.000.C.0.12.2001.00.01.217">17551</definedName>
    <definedName name="SLD.000.C.0.12.2001.00.01.221">242345</definedName>
    <definedName name="SLD.000.C.0.12.2001.00.01.2210202">12521</definedName>
    <definedName name="SLD.000.C.0.12.2001.00.01.2210203">127931</definedName>
    <definedName name="SLD.000.C.0.12.2001.00.01.222">38014</definedName>
    <definedName name="SLD.000.C.0.12.2001.00.01.22201010001">6165</definedName>
    <definedName name="SLD.000.C.0.12.2001.00.01.22203010001">31849</definedName>
    <definedName name="SLD.000.C.0.12.2001.00.01.241">137385</definedName>
    <definedName name="SLD.000.C.0.12.2001.00.01.24101010001">137385</definedName>
    <definedName name="SLD.000.C.0.12.2001.00.01.244">4382</definedName>
    <definedName name="SLD.000.C.0.12.2001.00.01.24401010001">3983</definedName>
    <definedName name="SLD.000.C.0.12.2001.00.01.24401010002">398</definedName>
    <definedName name="SLD.000.C.0.12.2001.00.01.311">314398</definedName>
    <definedName name="SLD.000.C.0.12.2001.00.01.312">11876</definedName>
    <definedName name="SLD.000.C.0.12.2001.00.01.32">-27399</definedName>
    <definedName name="SLD.000.C.0.12.2001.00.01.34">3583</definedName>
    <definedName name="SLD.000.C.0.12.2001.00.01.41">-163086</definedName>
    <definedName name="SLD.000.C.0.12.2001.00.01.4110201">-102076</definedName>
    <definedName name="SLD.000.C.0.12.2001.00.01.42">-32799</definedName>
    <definedName name="SLD.000.C.0.12.2001.00.01.4410101">-57158</definedName>
    <definedName name="SLD.000.C.0.12.2001.00.01.4410102">-41175</definedName>
    <definedName name="SLD.000.C.0.12.2001.00.01.45">-36</definedName>
    <definedName name="SLD.000.C.0.12.2001.00.01.47101010001">-3009</definedName>
    <definedName name="SLD.000.C.0.12.2001.00.01.47101010002">-786</definedName>
    <definedName name="SLD.000.C.0.12.2001.00.01.47102010001">598</definedName>
    <definedName name="SLD.000.C.0.12.2001.00.01.47102010002">-47</definedName>
    <definedName name="SLD.000.C.0.12.2001.00.01.D1010">15149</definedName>
    <definedName name="SLD.000.C.0.12.2001.00.01.D1011">12442</definedName>
    <definedName name="SLD.000.C.0.12.2001.00.01.D1012">54</definedName>
    <definedName name="SLD.000.C.0.12.2001.00.01.D1013">7351</definedName>
    <definedName name="SLD.000.C.0.12.2001.00.01.D1015">519298</definedName>
    <definedName name="SLD.000.C.0.12.2001.00.01.D1016">0</definedName>
    <definedName name="SLD.000.C.0.12.2001.00.01.D1017">5380</definedName>
    <definedName name="SLD.000.C.0.12.2001.00.01.D1018">-579140</definedName>
    <definedName name="SLD.000.C.0.12.2001.00.01.D1094">3106</definedName>
    <definedName name="SLD.000.C.0.12.2001.00.01.D1132">4943</definedName>
    <definedName name="SLD.000.C.0.12.2001.00.01.D1146">-57380</definedName>
    <definedName name="SLD.000.C.0.12.2001.00.01.D1155">3770</definedName>
    <definedName name="SLD.000.C.0.12.2001.00.01.D1181">-39736</definedName>
    <definedName name="SLD.000.C.0.12.2001.00.01.D1182">-41091</definedName>
    <definedName name="SLD.000.C.0.12.2001.00.01.D1183">-17506</definedName>
    <definedName name="SLD.000.C.0.12.2001.00.01.D1203">15149</definedName>
    <definedName name="SLD.000.C.0.12.2001.00.01.D1204">12442</definedName>
    <definedName name="SLD.000.C.0.12.2001.00.01.D1205">1535</definedName>
    <definedName name="SLD.000.C.0.12.2001.00.01.D1206">4286</definedName>
    <definedName name="SLD.000.C.0.12.2001.00.01.D1207">519298</definedName>
    <definedName name="SLD.000.C.0.12.2001.00.01.D1208">0</definedName>
    <definedName name="SLD.000.C.0.12.2001.00.01.D1209">3106</definedName>
    <definedName name="SLD.000.C.0.12.2001.00.01.D1210">5380</definedName>
    <definedName name="SLD.000.C.0.12.2001.00.01.D1211">20817</definedName>
    <definedName name="SLD.000.C.0.12.2001.00.01.D1212">6165</definedName>
    <definedName name="SLD.000.C.0.12.2001.00.01.D1213">329060</definedName>
    <definedName name="SLD.000.C.0.12.2001.00.01.D1214">4286</definedName>
    <definedName name="SLD.000.C.0.12.2001.00.01.D2018">-2191</definedName>
    <definedName name="SLD.000.C.0.12.2001.00.01.D2019">-30690</definedName>
    <definedName name="SLD.000.C.0.12.2001.00.01.D2020">-163004</definedName>
    <definedName name="SLD.000.C.0.12.2001.00.01.D2021">934</definedName>
    <definedName name="SLD.000.C.0.12.2001.00.01.D2022">-3009</definedName>
    <definedName name="SLD.000.C.0.12.2001.00.01.DCRECEBER">1535</definedName>
    <definedName name="SLD.000.C.0.12.2002.00.00.21102020015">0</definedName>
    <definedName name="SLD.000.C.0.12.2002.00.00.21102020016">0</definedName>
    <definedName name="SLD.000.C.0.12.2002.00.00.21102020017">0</definedName>
    <definedName name="SLD.000.C.0.12.2002.00.00.22102020014">0</definedName>
    <definedName name="SLD.000.C.0.12.2002.00.00.22102020015">0</definedName>
    <definedName name="SLD.000.C.0.12.2002.00.00.22102020016">0</definedName>
    <definedName name="SLD.000.C.0.12.2002.00.01.11">0</definedName>
    <definedName name="SLD.000.C.0.12.2002.00.01.11306010019">0</definedName>
    <definedName name="SLD.000.C.0.12.2002.00.01.11306010036">0</definedName>
    <definedName name="SLD.000.C.0.12.2002.00.01.11307">0</definedName>
    <definedName name="SLD.000.C.0.12.2002.00.01.117">0</definedName>
    <definedName name="SLD.000.C.0.12.2002.00.01.121">0</definedName>
    <definedName name="SLD.000.C.0.12.2002.00.01.12101">0</definedName>
    <definedName name="SLD.000.C.0.12.2002.00.01.12301">0</definedName>
    <definedName name="SLD.000.C.0.12.2002.00.01.12302">0</definedName>
    <definedName name="SLD.000.C.0.12.2002.00.01.12302010001">0</definedName>
    <definedName name="SLD.000.C.0.12.2002.00.01.12302010002">0</definedName>
    <definedName name="SLD.000.C.0.12.2002.00.01.131">0</definedName>
    <definedName name="SLD.000.C.0.12.2002.00.01.21">0</definedName>
    <definedName name="SLD.000.C.0.12.2002.00.01.211">0</definedName>
    <definedName name="SLD.000.C.0.12.2002.00.01.2110202">0</definedName>
    <definedName name="SLD.000.C.0.12.2002.00.01.2110203">0</definedName>
    <definedName name="SLD.000.C.0.12.2002.00.01.212">0</definedName>
    <definedName name="SLD.000.C.0.12.2002.00.01.21401">0</definedName>
    <definedName name="SLD.000.C.0.12.2002.00.01.217">0</definedName>
    <definedName name="SLD.000.C.0.12.2002.00.01.221">0</definedName>
    <definedName name="SLD.000.C.0.12.2002.00.01.2210202">0</definedName>
    <definedName name="SLD.000.C.0.12.2002.00.01.2210203">0</definedName>
    <definedName name="SLD.000.C.0.12.2002.00.01.22201010001">0</definedName>
    <definedName name="SLD.000.C.0.12.2002.00.01.22203010001">0</definedName>
    <definedName name="SLD.000.C.0.12.2002.00.01.241">0</definedName>
    <definedName name="SLD.000.C.0.12.2002.00.01.24101010001">0</definedName>
    <definedName name="SLD.000.C.0.12.2002.00.01.244">0</definedName>
    <definedName name="SLD.000.C.0.12.2002.00.01.24401010001">0</definedName>
    <definedName name="SLD.000.C.0.12.2002.00.01.24401010002">0</definedName>
    <definedName name="SLD.000.C.0.12.2002.00.01.311">0</definedName>
    <definedName name="SLD.000.C.0.12.2002.00.01.312">0</definedName>
    <definedName name="SLD.000.C.0.12.2002.00.01.32">0</definedName>
    <definedName name="SLD.000.C.0.12.2002.00.01.34">0</definedName>
    <definedName name="SLD.000.C.0.12.2002.00.01.41">0</definedName>
    <definedName name="SLD.000.C.0.12.2002.00.01.4110201">0</definedName>
    <definedName name="SLD.000.C.0.12.2002.00.01.42">0</definedName>
    <definedName name="SLD.000.C.0.12.2002.00.01.4410101">0</definedName>
    <definedName name="SLD.000.C.0.12.2002.00.01.4410102">0</definedName>
    <definedName name="SLD.000.C.0.12.2002.00.01.45">0</definedName>
    <definedName name="SLD.000.C.0.12.2002.00.01.47101010001">0</definedName>
    <definedName name="SLD.000.C.0.12.2002.00.01.47101010002">0</definedName>
    <definedName name="SLD.000.C.0.12.2002.00.01.47102010001">0</definedName>
    <definedName name="SLD.000.C.0.12.2002.00.01.47102010002">0</definedName>
    <definedName name="SLD.000.C.0.12.2002.00.01.D1010">0</definedName>
    <definedName name="SLD.000.C.0.12.2002.00.01.D1011">0</definedName>
    <definedName name="SLD.000.C.0.12.2002.00.01.D1012">0</definedName>
    <definedName name="SLD.000.C.0.12.2002.00.01.D1013">0</definedName>
    <definedName name="SLD.000.C.0.12.2002.00.01.D1015">0</definedName>
    <definedName name="SLD.000.C.0.12.2002.00.01.D1016">0</definedName>
    <definedName name="SLD.000.C.0.12.2002.00.01.D1017">0</definedName>
    <definedName name="SLD.000.C.0.12.2002.00.01.D1094">0</definedName>
    <definedName name="SLD.000.C.0.12.2002.00.01.D1132">0</definedName>
    <definedName name="SLD.000.C.0.12.2002.00.01.D1146">0</definedName>
    <definedName name="SLD.000.C.0.12.2002.00.01.D1155">0</definedName>
    <definedName name="SLD.000.C.0.12.2002.00.01.D1181">0</definedName>
    <definedName name="SLD.000.C.0.12.2002.00.01.D1182">0</definedName>
    <definedName name="SLD.000.C.0.12.2002.00.01.D1183">0</definedName>
    <definedName name="SLD.000.C.0.12.2002.00.01.D1203">0</definedName>
    <definedName name="SLD.000.C.0.12.2002.00.01.D1204">0</definedName>
    <definedName name="SLD.000.C.0.12.2002.00.01.D1205">0</definedName>
    <definedName name="SLD.000.C.0.12.2002.00.01.D1206">0</definedName>
    <definedName name="SLD.000.C.0.12.2002.00.01.D1207">0</definedName>
    <definedName name="SLD.000.C.0.12.2002.00.01.D1208">0</definedName>
    <definedName name="SLD.000.C.0.12.2002.00.01.D1209">0</definedName>
    <definedName name="SLD.000.C.0.12.2002.00.01.D1211">0</definedName>
    <definedName name="SLD.000.C.0.12.2002.00.01.D1212">0</definedName>
    <definedName name="SLD.000.C.0.12.2002.00.01.D1213">0</definedName>
    <definedName name="SLD.000.C.0.12.2002.00.01.D2018">0</definedName>
    <definedName name="SLD.000.C.0.12.2002.00.01.D2019">0</definedName>
    <definedName name="SLD.000.C.0.12.2002.00.01.D2020">0</definedName>
    <definedName name="SLD.000.C.0.12.2002.00.01.D2021">0</definedName>
    <definedName name="SLD.000.C.0.12.2002.00.01.DCRECEBER">0</definedName>
    <definedName name="SLD.000.C.0.IN.2000.00.01.D1211">18114</definedName>
    <definedName name="SLD.000.C.0.IN.2001.00.01.D1211">29193</definedName>
    <definedName name="SLD.000.C.0.IN.2002.00.01.D1211">25776</definedName>
    <definedName name="SLD.000.C.1.00.0000.00.00.3.CG1_LK.CG2_K01.CG3_K019.CG4_LK019A">-1972.22315472</definedName>
    <definedName name="SLD.000.C.1.00.0000.00.00.DA0009">4751088.2300016</definedName>
    <definedName name="SLD.000.C.1.00.2000.00.00.3.CG1_LK.CG2_K01.CG3_K019.CG4_LK019A">-1972.22315472</definedName>
    <definedName name="SLD.000.C.1.00.2000.00.00.3.CG4_LK019A">-1972.22315472</definedName>
    <definedName name="SLD.000.C.1.00.2000.00.00.DA0009">4829383.118366</definedName>
    <definedName name="SLD.000.C.1.12.2000.00.00.DA0009">6358486.6669026</definedName>
    <definedName name="SLD.000.O.0.00.0000.00.01.3">-429</definedName>
    <definedName name="SLD.000.O.0.00.0000.00.01.DPLRES">-111</definedName>
    <definedName name="SLD.000.O.0.00.A100.00.01.3">-403</definedName>
    <definedName name="SLD.000.O.0.00.A100.00.01.DPLRES">617</definedName>
    <definedName name="SLD.007.C.0.03.2005.00.00.0.102040201">13827222.68</definedName>
    <definedName name="SLD.007.C.0.03.2005.00.01.0.102040201">13827</definedName>
    <definedName name="SLD.008.C.0.03.2005.00.00.0.1010402">306368.74</definedName>
    <definedName name="SLD.008.C.0.03.2005.00.00.0.102040201">6841332.9</definedName>
    <definedName name="SLD.008.C.0.03.2005.00.01.0.1010402">306</definedName>
    <definedName name="SLD.008.C.0.03.2005.00.01.0.102040201">6841</definedName>
    <definedName name="SLD.060.C.0.09.2002.00.00.1010101">756715.75</definedName>
    <definedName name="SLD.060.C.0.09.2002.00.00.1010102">414060.74</definedName>
    <definedName name="SLD.060.C.0.09.2002.00.00.101030102001">59316.89</definedName>
    <definedName name="SLD.060.C.0.09.2002.00.00.101030102002">44202.15</definedName>
    <definedName name="SLD.060.C.0.09.2002.00.00.101030103001">13282.78</definedName>
    <definedName name="SLD.060.C.0.09.2002.00.00.101030103002">22422.41</definedName>
    <definedName name="SLD.060.C.0.09.2002.00.00.101030103003">54601.43</definedName>
    <definedName name="SLD.060.C.0.09.2002.00.00.101030103099">10513.01</definedName>
    <definedName name="SLD.060.C.0.09.2002.00.00.101030104001">63906.98</definedName>
    <definedName name="SLD.060.C.0.09.2002.00.00.101040201001">1121524.34</definedName>
    <definedName name="SLD.060.C.0.09.2002.00.00.101040201002">319015.51</definedName>
    <definedName name="SLD.060.C.0.09.2002.00.00.102010201001">2919864.29</definedName>
    <definedName name="SLD.060.C.0.09.2002.00.00.102040101001">708973.47</definedName>
    <definedName name="SLD.060.C.0.09.2002.00.00.102040202001">3092803.11</definedName>
    <definedName name="SLD.060.C.0.09.2002.00.00.102040202002">1006638.57</definedName>
    <definedName name="SLD.060.C.0.09.2002.00.00.102050102">525639.83</definedName>
    <definedName name="SLD.060.C.0.09.2002.00.00.102050102001">525639.83</definedName>
    <definedName name="SLD.060.C.0.09.2002.00.00.102050103">4483.49</definedName>
    <definedName name="SLD.060.C.0.09.2002.00.00.103030101">265696.14</definedName>
    <definedName name="SLD.060.C.0.09.2002.00.00.103030102">2247248.09</definedName>
    <definedName name="SLD.060.C.0.09.2002.00.00.103030103">2062891.16</definedName>
    <definedName name="SLD.060.C.0.09.2002.00.00.103030104">19682230.33</definedName>
    <definedName name="SLD.060.C.0.09.2002.00.00.103030105">1346469.48</definedName>
    <definedName name="SLD.060.C.0.09.2002.00.00.103030125">16517335.31</definedName>
    <definedName name="SLD.060.C.0.09.2002.00.00.103030129">20130593.75</definedName>
    <definedName name="SLD.060.C.0.09.2002.00.00.103030131">16783.25</definedName>
    <definedName name="SLD.060.C.0.09.2002.00.00.103030133">11625931.47</definedName>
    <definedName name="SLD.060.C.0.09.2002.00.00.103030135">76921.83</definedName>
    <definedName name="SLD.060.C.0.09.2002.00.00.103030136">2287529.27</definedName>
    <definedName name="SLD.060.C.0.09.2002.00.00.103030137">51393.07</definedName>
    <definedName name="SLD.060.C.0.09.2002.00.00.103030139">5219043.23</definedName>
    <definedName name="SLD.060.C.0.09.2002.00.00.103030201">-93493.88</definedName>
    <definedName name="SLD.060.C.0.09.2002.00.00.103030202">-910415.59</definedName>
    <definedName name="SLD.060.C.0.09.2002.00.00.103030203">-1036431.06</definedName>
    <definedName name="SLD.060.C.0.09.2002.00.00.103030204">-12166750.96</definedName>
    <definedName name="SLD.060.C.0.09.2002.00.00.103030225">-6033338.08</definedName>
    <definedName name="SLD.060.C.0.09.2002.00.00.103030229">-3430556.7</definedName>
    <definedName name="SLD.060.C.0.09.2002.00.00.103030231">-6795.07</definedName>
    <definedName name="SLD.060.C.0.09.2002.00.00.103030233">-1452103.96</definedName>
    <definedName name="SLD.060.C.0.09.2002.00.00.103030235">-21319.91</definedName>
    <definedName name="SLD.060.C.0.09.2002.00.00.103030236">-1139406.37</definedName>
    <definedName name="SLD.060.C.0.09.2002.00.00.103030237">-31692.72</definedName>
    <definedName name="SLD.060.C.0.09.2002.00.00.103030239">-2515824.39</definedName>
    <definedName name="SLD.060.C.0.09.2002.00.00.103031120">4470639.99</definedName>
    <definedName name="SLD.060.C.0.09.2002.00.00.103031199">3770</definedName>
    <definedName name="SLD.060.C.0.09.2002.00.00.103040101001">11742994.44</definedName>
    <definedName name="SLD.060.C.0.09.2002.00.00.103040101002">2104547.45</definedName>
    <definedName name="SLD.060.C.0.09.2002.00.00.103040101003">1460507.78</definedName>
    <definedName name="SLD.060.C.0.09.2002.00.00.103040201001">-9492270.48999999</definedName>
    <definedName name="SLD.060.C.0.09.2002.00.00.103040201002">-1701176.02</definedName>
    <definedName name="SLD.060.C.0.09.2002.00.00.103040201003">-1180577.3</definedName>
    <definedName name="SLD.060.C.0.09.2002.00.00.201010101001">29548205.22</definedName>
    <definedName name="SLD.060.C.0.09.2002.00.00.201010102001">397507.85</definedName>
    <definedName name="SLD.060.C.0.09.2002.00.00.201010202001">26258601.47</definedName>
    <definedName name="SLD.060.C.0.09.2002.00.00.201010202002">0</definedName>
    <definedName name="SLD.060.C.0.09.2002.00.00.201030101001">173955.82</definedName>
    <definedName name="SLD.060.C.0.09.2002.00.00.201030101002">876580.18</definedName>
    <definedName name="SLD.060.C.0.09.2002.00.00.201030101003">136052.64</definedName>
    <definedName name="SLD.060.C.0.09.2002.00.00.201030101004">28819.65</definedName>
    <definedName name="SLD.060.C.0.09.2002.00.00.201030101005">231018.22</definedName>
    <definedName name="SLD.060.C.0.09.2002.00.00.201030102002">3681.18</definedName>
    <definedName name="SLD.060.C.0.09.2002.00.00.201030198001">90212.25</definedName>
    <definedName name="SLD.060.C.0.09.2002.00.00.201030201001">0</definedName>
    <definedName name="SLD.060.C.0.09.2002.00.00.201040101001">351760.47</definedName>
    <definedName name="SLD.060.C.0.09.2002.00.00.201040101002">1656.49</definedName>
    <definedName name="SLD.060.C.0.09.2002.00.00.201040101003">2933.72</definedName>
    <definedName name="SLD.060.C.0.09.2002.00.00.201040101005">6000</definedName>
    <definedName name="SLD.060.C.0.09.2002.00.00.201040101006">0</definedName>
    <definedName name="SLD.060.C.0.09.2002.00.00.201040101007">40.58</definedName>
    <definedName name="SLD.060.C.0.09.2002.00.00.201040101008">599.14</definedName>
    <definedName name="SLD.060.C.0.09.2002.00.00.201040201001">160292.7</definedName>
    <definedName name="SLD.060.C.0.09.2002.00.00.201040201002">23212.92</definedName>
    <definedName name="SLD.060.C.0.09.2002.00.00.201040201003">11142.88</definedName>
    <definedName name="SLD.060.C.0.09.2002.00.00.201040201004">11282.86</definedName>
    <definedName name="SLD.060.C.0.09.2002.00.00.201040202001">24.87</definedName>
    <definedName name="SLD.060.C.0.09.2002.00.00.201040203001">10643.6</definedName>
    <definedName name="SLD.060.C.0.09.2002.00.00.201050101001">49883.28</definedName>
    <definedName name="SLD.060.C.0.09.2002.00.00.201050101002">44396.04</definedName>
    <definedName name="SLD.060.C.0.09.2002.00.00.201050102001">154974.93</definedName>
    <definedName name="SLD.060.C.0.09.2002.00.00.201050102002">33559.71</definedName>
    <definedName name="SLD.060.C.0.09.2002.00.00.201050102003">681206.87</definedName>
    <definedName name="SLD.060.C.0.09.2002.00.00.201050102004">0</definedName>
    <definedName name="SLD.060.C.0.09.2002.00.00.201050103001">1121524.34</definedName>
    <definedName name="SLD.060.C.0.09.2002.00.00.201050103002">410228.76</definedName>
    <definedName name="SLD.060.C.0.09.2002.00.00.201060101002">254874.81</definedName>
    <definedName name="SLD.060.C.0.09.2002.00.00.201070101002">6.2</definedName>
    <definedName name="SLD.060.C.0.09.2002.00.00.201070101003">26325</definedName>
    <definedName name="SLD.060.C.0.09.2002.00.00.201070101004">1332390.96</definedName>
    <definedName name="SLD.060.C.0.09.2002.00.00.201070102001">0</definedName>
    <definedName name="SLD.060.C.0.09.2002.00.00.201070198002">429077.29</definedName>
    <definedName name="SLD.060.C.0.09.2002.00.00.201070199">102641.18</definedName>
    <definedName name="SLD.060.C.0.09.2002.00.00.201080101001">451363.18</definedName>
    <definedName name="SLD.060.C.0.09.2002.00.00.201080101002">878958.65</definedName>
    <definedName name="SLD.060.C.0.09.2002.00.00.201080101099">0</definedName>
    <definedName name="SLD.060.C.0.09.2002.00.00.202070198002">27194.85</definedName>
    <definedName name="SLD.060.C.0.09.2002.00.00.202070198003">15758.36</definedName>
    <definedName name="SLD.060.C.0.09.2002.00.00.202080101">612256.97</definedName>
    <definedName name="SLD.060.C.0.09.2002.00.00.202100101001">2849999.24</definedName>
    <definedName name="SLD.060.C.0.09.2002.00.00.204010101001">17327098.82</definedName>
    <definedName name="SLD.060.C.0.09.2002.00.00.2040601">-11668858.88</definedName>
    <definedName name="SLD.060.C.0.09.2002.00.00.3">41651633.87</definedName>
    <definedName name="SLD.060.C.0.09.2002.00.00.4">-17795683.59</definedName>
    <definedName name="SLD.060.C.0.09.2002.00.00.5">-19643408.42</definedName>
    <definedName name="SLD.060.O.0.09.2002.00.00.101010105">701416.69</definedName>
    <definedName name="SLD.060.O.0.09.2002.00.00.1010103">3459493.38</definedName>
    <definedName name="SLD.060.O.0.09.2002.00.00.10102">2010918.54</definedName>
    <definedName name="SLD.060.O.0.09.2002.00.00.10106">12840.43</definedName>
    <definedName name="SLD.060.O.0.09.2002.00.00.10108">935536.49</definedName>
    <definedName name="SLD.060.O.0.09.2002.00.00.10206">14500</definedName>
    <definedName name="SLD.060.O.0.09.2002.00.00.301010101001">27981538.4</definedName>
    <definedName name="SLD.060.O.0.09.2002.00.00.301010103001">11858476.5</definedName>
    <definedName name="SLD.060.O.0.09.2002.00.00.301010201001">2604851.98</definedName>
    <definedName name="SLD.060.O.0.09.2002.00.00.301010301001">248575.78</definedName>
    <definedName name="SLD.060.O.0.09.2002.00.00.301010301002">265277.9</definedName>
    <definedName name="SLD.060.O.0.09.2002.00.00.301010301003">1452243.45</definedName>
    <definedName name="SLD.060.O.0.09.2002.00.00.302010101">-3541238.02</definedName>
    <definedName name="SLD.060.O.0.09.2002.00.00.302010103">-71822.81</definedName>
    <definedName name="SLD.060.O.0.09.2002.00.00.303010101002">642623.03</definedName>
    <definedName name="SLD.060.O.0.09.2002.00.00.303010101003">166771.63</definedName>
    <definedName name="SLD.060.O.0.09.2002.00.00.303010202001">12872.22</definedName>
    <definedName name="SLD.060.O.0.09.2002.00.00.303019901001">42.5</definedName>
    <definedName name="SLD.060.O.0.09.2002.00.00.303019902001">24788.1</definedName>
    <definedName name="SLD.060.O.0.09.2002.00.00.304010101001">37703.9</definedName>
    <definedName name="SLD.060.O.0.09.2002.00.00.403">-46396.35</definedName>
    <definedName name="SLD.060.O.0.09.2002.00.00.4040101">-3883986.52</definedName>
    <definedName name="SLD.060.O.0.09.2002.00.00.404010202">-267379.2</definedName>
    <definedName name="SLD.060.O.0.09.2002.00.00.40501">-1085253.96</definedName>
    <definedName name="SLD.060.O.0.09.2002.00.00.4060101">-1820760.4</definedName>
    <definedName name="SLD.060.O.0.09.2002.00.00.504010101001">-162880.28</definedName>
    <definedName name="SLD.060.O.0.09.2002.00.00.504010202">-880724.61</definedName>
    <definedName name="SLD.060.O.0.09.2002.00.00.506010101001">-6145763.09</definedName>
    <definedName name="SLD.060.O.0.09.2002.00.00.506020101001">-881437.79</definedName>
    <definedName name="SLD.060.O.0.09.2002.00.00.506020201001">-29140.51</definedName>
    <definedName name="SLD.060.O.0.09.2002.00.00.506030199">-31861.18</definedName>
    <definedName name="SLD.060.O.0.09.2002.00.00.509010101001">-410228.76</definedName>
    <definedName name="SLD.060.O.0.09.2002.00.00.509010201001">-175812.33</definedName>
    <definedName name="SLD.060.O.0.09.2002.00.00.509020101001">-1121524.34</definedName>
    <definedName name="SLD.060.O.0.09.2002.00.00.509020201001">-488367.58</definedName>
    <definedName name="SLD.060.O.0.09.2002.00.00.510010101">-1082404.86</definedName>
    <definedName name="SLD.087.C.0.01.0000.00.01.21102">54378</definedName>
    <definedName name="SLD.087.C.0.01.0000.00.01.21103">22794</definedName>
    <definedName name="SLD.087.C.0.01.0000.00.01.22102">165826</definedName>
    <definedName name="SLD.087.C.0.01.0000.00.01.22103">123670</definedName>
    <definedName name="SLD.087.C.0.01.0000.00.01.24501">29193</definedName>
    <definedName name="SLD.087.C.0.01.0000.00.01.D1035">6124</definedName>
    <definedName name="SLD.087.C.0.01.0000.00.01.D1074">3439</definedName>
    <definedName name="SLD.087.C.0.01.2000.00.01.24501010001">-2740</definedName>
    <definedName name="SLD.087.C.0.02.0000.00.01.21102">58143</definedName>
    <definedName name="SLD.087.C.0.02.0000.00.01.21103">23767</definedName>
    <definedName name="SLD.087.C.0.02.0000.00.01.22102">172060</definedName>
    <definedName name="SLD.087.C.0.02.0000.00.01.22103">121699</definedName>
    <definedName name="SLD.087.C.0.02.0000.00.01.24501">29193</definedName>
    <definedName name="SLD.087.C.0.02.0000.00.01.D1035">15542</definedName>
    <definedName name="SLD.087.C.0.02.0000.00.01.D1074">-33</definedName>
    <definedName name="SLD.087.C.0.03.0000.00.01.21102">52333</definedName>
    <definedName name="SLD.087.C.0.03.0000.00.01.21103">23858</definedName>
    <definedName name="SLD.087.C.0.03.0000.00.01.22102">159867</definedName>
    <definedName name="SLD.087.C.0.03.0000.00.01.22103">119748</definedName>
    <definedName name="SLD.087.C.0.03.0000.00.01.24501">29193</definedName>
    <definedName name="SLD.087.C.0.03.0000.00.01.D1035">23151</definedName>
    <definedName name="SLD.087.C.0.03.0000.00.01.D1074">-5391</definedName>
    <definedName name="SLD.087.C.0.03.2000.00.01.34">702</definedName>
    <definedName name="SLD.087.C.0.03.2000.00.01.44">-7066</definedName>
    <definedName name="SLD.087.C.0.03.2000.00.01.D1074">8342</definedName>
    <definedName name="SLD.087.C.0.03.2000.00.01.D997">14663</definedName>
    <definedName name="SLD.087.C.0.03.2001.00.01.34">1803</definedName>
    <definedName name="SLD.087.C.0.03.2001.00.01.44">-33644</definedName>
    <definedName name="SLD.087.C.0.03.2001.00.01.D1074">-5391</definedName>
    <definedName name="SLD.087.C.0.03.2001.00.01.D1075">-10393</definedName>
    <definedName name="SLD.087.C.0.03.2001.00.01.D2051">7729</definedName>
    <definedName name="SLD.087.C.0.03.2001.00.01.D997">15100</definedName>
    <definedName name="SLD.087.C.0.03.2002.00.01.21103">28774</definedName>
    <definedName name="SLD.087.C.0.03.2002.00.01.22103">101823</definedName>
    <definedName name="SLD.087.C.0.03.2002.00.01.D1035">27757</definedName>
    <definedName name="SLD.087.C.0.03.2002.00.01.D1074">9624</definedName>
    <definedName name="SLD.087.C.0.03.2002.00.01.D2025">20775</definedName>
    <definedName name="SLD.087.C.0.03.2002.00.01.D2051">4703</definedName>
    <definedName name="SLD.087.C.0.04.0000.00.01.21102">54372</definedName>
    <definedName name="SLD.087.C.0.04.0000.00.01.21103">24897</definedName>
    <definedName name="SLD.087.C.0.04.0000.00.01.22102">161575</definedName>
    <definedName name="SLD.087.C.0.04.0000.00.01.22103">117776</definedName>
    <definedName name="SLD.087.C.0.04.0000.00.01.D1035">30760</definedName>
    <definedName name="SLD.087.C.0.04.0000.00.01.D1074">-4979</definedName>
    <definedName name="SLD.087.C.0.05.0000.00.01.21102">59405</definedName>
    <definedName name="SLD.087.C.0.05.0000.00.01.21103">26083</definedName>
    <definedName name="SLD.087.C.0.05.0000.00.01.22102">170697</definedName>
    <definedName name="SLD.087.C.0.05.0000.00.01.22103">115804</definedName>
    <definedName name="SLD.087.C.0.05.0000.00.01.D1035">38369</definedName>
    <definedName name="SLD.087.C.0.05.0000.00.01.D1074">-14254</definedName>
    <definedName name="SLD.087.C.0.06.0000.00.01.21102">59510</definedName>
    <definedName name="SLD.087.C.0.06.0000.00.01.21103">26015</definedName>
    <definedName name="SLD.087.C.0.06.0000.00.01.22102">166711</definedName>
    <definedName name="SLD.087.C.0.06.0000.00.01.22103">113810</definedName>
    <definedName name="SLD.087.C.0.06.0000.00.01.D1035">45978</definedName>
    <definedName name="SLD.087.C.0.06.0000.00.01.D1074">-9997</definedName>
    <definedName name="SLD.087.C.0.06.2000.00.01.21103">21667</definedName>
    <definedName name="SLD.087.C.0.06.2000.00.01.22103">134518</definedName>
    <definedName name="SLD.087.C.0.06.2001.00.01.21103">26015</definedName>
    <definedName name="SLD.087.C.0.06.2001.00.01.22103">113810</definedName>
    <definedName name="SLD.087.C.0.07.0000.00.01.21102">64399</definedName>
    <definedName name="SLD.087.C.0.07.0000.00.01.21103">27149</definedName>
    <definedName name="SLD.087.C.0.07.0000.00.01.22102">175854</definedName>
    <definedName name="SLD.087.C.0.07.0000.00.01.22103">111837</definedName>
    <definedName name="SLD.087.C.0.07.0000.00.01.D1035">53587</definedName>
    <definedName name="SLD.087.C.0.07.0000.00.01.D1074">-16582</definedName>
    <definedName name="SLD.087.C.0.07.2001.00.01.21102">64399</definedName>
    <definedName name="SLD.087.C.0.07.2001.00.01.21103">27149</definedName>
    <definedName name="SLD.087.C.0.07.2001.00.01.22102">175854</definedName>
    <definedName name="SLD.087.C.0.07.2001.00.01.22103">111837</definedName>
    <definedName name="SLD.087.C.0.07.2001.00.01.D1035">53587</definedName>
    <definedName name="SLD.087.C.0.07.2001.00.01.D1074">-16582</definedName>
    <definedName name="SLD.087.C.0.08.2000.00.01.21102">52598</definedName>
    <definedName name="SLD.087.C.0.08.2000.00.01.21103">21009</definedName>
    <definedName name="SLD.087.C.0.08.2000.00.01.22102">174915</definedName>
    <definedName name="SLD.087.C.0.08.2000.00.01.22103">132310</definedName>
    <definedName name="SLD.087.C.0.08.2000.00.01.24101010001">129974</definedName>
    <definedName name="SLD.087.C.0.08.2000.00.01.24401010001">1982</definedName>
    <definedName name="SLD.087.C.0.08.2000.00.01.24401010002">198</definedName>
    <definedName name="SLD.087.C.0.08.2000.00.01.24501">18114</definedName>
    <definedName name="SLD.087.C.0.08.2000.00.01.D1035">56850</definedName>
    <definedName name="SLD.087.C.0.08.2000.00.01.D1074">11588</definedName>
    <definedName name="SLD.087.C.0.08.2001.00.01.21102">69295</definedName>
    <definedName name="SLD.087.C.0.08.2001.00.01.21103">28322</definedName>
    <definedName name="SLD.087.C.0.08.2001.00.01.22102">184562</definedName>
    <definedName name="SLD.087.C.0.08.2001.00.01.22103">109852</definedName>
    <definedName name="SLD.087.C.0.08.2001.00.01.D1035">62490</definedName>
    <definedName name="SLD.087.C.0.08.2001.00.01.D1074">-21507</definedName>
    <definedName name="SLD.087.C.0.09.0000.00.01.21102">63961</definedName>
    <definedName name="SLD.087.C.0.09.0000.00.01.21103">28184</definedName>
    <definedName name="SLD.087.C.0.09.0000.00.01.22102">166043</definedName>
    <definedName name="SLD.087.C.0.09.0000.00.01.22103">107846</definedName>
    <definedName name="SLD.087.C.0.09.0000.00.01.D1074">-23452</definedName>
    <definedName name="SLD.087.C.0.09.1999.00.01.24101010001">124174</definedName>
    <definedName name="SLD.087.C.0.09.1999.00.01.24401010001">1982</definedName>
    <definedName name="SLD.087.C.0.09.1999.00.01.24401010002">198</definedName>
    <definedName name="SLD.087.C.0.09.2000.00.01.11201010035">0</definedName>
    <definedName name="SLD.087.C.0.09.2000.00.01.11306010019">0</definedName>
    <definedName name="SLD.087.C.0.09.2000.00.01.21102">44925</definedName>
    <definedName name="SLD.087.C.0.09.2000.00.01.21103">19486</definedName>
    <definedName name="SLD.087.C.0.09.2000.00.01.2110302">19486</definedName>
    <definedName name="SLD.087.C.0.09.2000.00.01.22102">158111</definedName>
    <definedName name="SLD.087.C.0.09.2000.00.01.22103">131178</definedName>
    <definedName name="SLD.087.C.0.09.2000.00.01.24101010001">129974</definedName>
    <definedName name="SLD.087.C.0.09.2000.00.01.24401010001">1982</definedName>
    <definedName name="SLD.087.C.0.09.2000.00.01.24401010002">198</definedName>
    <definedName name="SLD.087.C.0.09.2000.00.01.24501">18114</definedName>
    <definedName name="SLD.087.C.0.09.2000.00.01.24501010001">-2740</definedName>
    <definedName name="SLD.087.C.0.09.2000.00.01.D1035">64621</definedName>
    <definedName name="SLD.087.C.0.09.2000.00.01.D1074">14031</definedName>
    <definedName name="SLD.087.C.0.09.2001.00.01.21102">63961</definedName>
    <definedName name="SLD.087.C.0.09.2001.00.01.21103">28184</definedName>
    <definedName name="SLD.087.C.0.09.2001.00.01.22102">166043</definedName>
    <definedName name="SLD.087.C.0.09.2001.00.01.22103">107846</definedName>
    <definedName name="SLD.087.C.0.09.2001.00.01.D1035">71452</definedName>
    <definedName name="SLD.087.C.0.09.2001.00.01.D1074">-23452</definedName>
    <definedName name="SLD.087.C.0.10.2000.00.01.21102">48321</definedName>
    <definedName name="SLD.087.C.0.10.2000.00.01.21103">20582</definedName>
    <definedName name="SLD.087.C.0.10.2000.00.01.22102">163710</definedName>
    <definedName name="SLD.087.C.0.10.2000.00.01.22103">129335</definedName>
    <definedName name="SLD.087.C.0.10.2000.00.01.D1035">72392</definedName>
    <definedName name="SLD.087.C.0.10.2000.00.01.D1074">14611</definedName>
    <definedName name="SLD.087.C.0.10.2001.00.01.D1035">80208</definedName>
    <definedName name="SLD.087.C.0.10.2001.00.01.D1074">-18978</definedName>
    <definedName name="SLD.087.C.0.11.2000.00.01.21102">50410</definedName>
    <definedName name="SLD.087.C.0.11.2000.00.01.21103">21639</definedName>
    <definedName name="SLD.087.C.0.11.2000.00.01.22102">164858</definedName>
    <definedName name="SLD.087.C.0.11.2000.00.01.22103">127467</definedName>
    <definedName name="SLD.087.C.0.11.2000.00.01.D1035">80163</definedName>
    <definedName name="SLD.087.C.0.11.2000.00.01.D1074">14199</definedName>
    <definedName name="SLD.087.C.0.11.2001.00.01.D1035">88567</definedName>
    <definedName name="SLD.087.C.0.11.2001.00.01.D1074">-4196</definedName>
    <definedName name="SLD.087.C.0.12.0000.00.01.21102">0</definedName>
    <definedName name="SLD.087.C.0.12.0000.00.01.21103">0</definedName>
    <definedName name="SLD.087.C.0.12.0000.00.01.22102">0</definedName>
    <definedName name="SLD.087.C.0.12.0000.00.01.22103">0</definedName>
    <definedName name="SLD.087.C.0.12.0000.00.01.24501">0</definedName>
    <definedName name="SLD.087.C.0.12.0000.00.01.D1035">0</definedName>
    <definedName name="SLD.087.C.0.12.0000.00.01.D1074">0</definedName>
    <definedName name="SLD.087.C.0.12.1999.00.00.24101010001">129974445.70996</definedName>
    <definedName name="SLD.087.C.0.12.1999.00.00.24401010001">1982226.87999916</definedName>
    <definedName name="SLD.087.C.0.12.1999.00.00.24401010002">198222.69000006</definedName>
    <definedName name="SLD.087.C.0.12.1999.00.00.24501010001">16609303.7200012</definedName>
    <definedName name="SLD.087.C.0.12.1999.00.01.24101010001">129974</definedName>
    <definedName name="SLD.087.C.0.12.1999.00.01.24401010001">1982</definedName>
    <definedName name="SLD.087.C.0.12.1999.00.01.24401010002">198</definedName>
    <definedName name="SLD.087.C.0.12.1999.00.01.24501010001">16609</definedName>
    <definedName name="SLD.087.C.0.12.2000.00.01.21102">52123</definedName>
    <definedName name="SLD.087.C.0.12.2000.00.01.21103">21692</definedName>
    <definedName name="SLD.087.C.0.12.2000.00.01.22102">164505</definedName>
    <definedName name="SLD.087.C.0.12.2000.00.01.22103">125598</definedName>
    <definedName name="SLD.087.C.0.12.2000.00.01.24101010001">129974</definedName>
    <definedName name="SLD.087.C.0.12.2000.00.01.24401010001">3105</definedName>
    <definedName name="SLD.087.C.0.12.2000.00.01.24401010002">311</definedName>
    <definedName name="SLD.087.C.0.12.2000.00.01.24501">16879</definedName>
    <definedName name="SLD.087.C.0.12.2000.00.01.24501010001">0</definedName>
    <definedName name="SLD.087.C.0.12.2000.00.01.D1035">87934</definedName>
    <definedName name="SLD.087.C.0.12.2000.00.01.D1074">12314</definedName>
    <definedName name="SLD.087.C.0.12.2001.00.01.21103">28464</definedName>
    <definedName name="SLD.087.C.0.12.2001.00.01.22103">101892</definedName>
    <definedName name="SLD.087.C.0.12.2001.00.01.D1035">97125</definedName>
    <definedName name="SLD.087.C.0.12.2002.00.01.21103">0</definedName>
    <definedName name="SLD.087.C.0.12.2002.00.01.22103">0</definedName>
    <definedName name="SLD.087.C.0.12.2002.00.01.D1035">0</definedName>
    <definedName name="SLD.087.C.0.12.2002.00.01.D1074">0</definedName>
    <definedName name="SLD.087.C.0.IN.2000.00.01.24101010001">129974</definedName>
    <definedName name="SLD.087.C.0.IN.2000.00.01.24401010001">1982</definedName>
    <definedName name="SLD.087.C.0.IN.2000.00.01.24401010002">198</definedName>
    <definedName name="SLD.087.C.0.IN.2000.00.01.24501">18114</definedName>
    <definedName name="SLD.104.C.0.01.1998.00.00.249">-3017097.44000001</definedName>
    <definedName name="SLD.104.C.0.01.1999.00.00.249">-10769546.49</definedName>
    <definedName name="SLD.104.C.0.06.1998.00.00.111020016">0</definedName>
    <definedName name="SLD.104.C.0.06.1998.00.00.DBB081">68458331.19</definedName>
    <definedName name="SLD.104.C.0.06.1999.00.00.111020016">169356.45</definedName>
    <definedName name="SLD.104.C.0.06.1999.00.00.11501">111293.99</definedName>
    <definedName name="SLD.104.C.0.06.1999.00.00.11806">905.69</definedName>
    <definedName name="SLD.104.C.0.06.1999.00.00.118060002">0</definedName>
    <definedName name="SLD.104.C.0.06.1999.00.00.121010001">6726747.65</definedName>
    <definedName name="SLD.104.C.0.06.1999.00.00.12502">0</definedName>
    <definedName name="SLD.104.C.0.06.1999.00.00.12806">17502.52</definedName>
    <definedName name="SLD.104.C.0.06.1999.00.00.128060004">0</definedName>
    <definedName name="SLD.104.C.0.06.1999.00.00.211">8561093.62000001</definedName>
    <definedName name="SLD.104.C.0.06.1999.00.00.211030001">0</definedName>
    <definedName name="SLD.104.C.0.06.1999.00.00.213">434360.95</definedName>
    <definedName name="SLD.104.C.0.06.1999.00.00.213020003">70615.88</definedName>
    <definedName name="SLD.104.C.0.06.1999.00.00.21401">687132.39</definedName>
    <definedName name="SLD.104.C.0.06.1999.00.00.214010001">5887.65</definedName>
    <definedName name="SLD.104.C.0.06.1999.00.00.21402">39510.66</definedName>
    <definedName name="SLD.104.C.0.06.1999.00.00.21404">2116.34</definedName>
    <definedName name="SLD.104.C.0.06.1999.00.00.215">0</definedName>
    <definedName name="SLD.104.C.0.06.1999.00.00.21801">108070.08</definedName>
    <definedName name="SLD.104.C.0.06.1999.00.00.218020001">0</definedName>
    <definedName name="SLD.104.C.0.06.1999.00.00.218020002">1256208.54</definedName>
    <definedName name="SLD.104.C.0.06.1999.00.00.218020003">0</definedName>
    <definedName name="SLD.104.C.0.06.1999.00.00.21803">0</definedName>
    <definedName name="SLD.104.C.0.06.1999.00.00.221">80429857.67</definedName>
    <definedName name="SLD.104.C.0.06.1999.00.00.241">35168000</definedName>
    <definedName name="SLD.104.C.0.06.1999.00.00.331">-4650420.74</definedName>
    <definedName name="SLD.104.C.0.06.1999.00.00.352010001">-8139068.34</definedName>
    <definedName name="SLD.104.C.0.06.1999.00.00.361020001">-296765.48</definedName>
    <definedName name="SLD.104.C.0.06.1999.00.00.361020003">-4688207.43</definedName>
    <definedName name="SLD.104.C.0.06.1999.00.00.37">0</definedName>
    <definedName name="SLD.104.C.0.06.1999.00.00.391">-55598.16</definedName>
    <definedName name="SLD.104.C.0.06.1999.00.00.DA0009">14111112.76</definedName>
    <definedName name="SLD.104.C.0.06.1999.00.00.DA0010">1263885.82</definedName>
    <definedName name="SLD.104.C.0.06.1999.00.00.DA0011">34727.07</definedName>
    <definedName name="SLD.104.C.0.06.1999.00.00.DA0012">8399401.9</definedName>
    <definedName name="SLD.104.C.0.06.1999.00.00.DA0013">2695248.54</definedName>
    <definedName name="SLD.104.C.0.06.1999.00.00.DA0015">129702.2</definedName>
    <definedName name="SLD.104.C.0.06.1999.00.00.DA0020">12847226.94</definedName>
    <definedName name="SLD.104.C.0.06.1999.00.00.DA0030">748324.59</definedName>
    <definedName name="SLD.104.C.0.06.1999.00.00.DAA0050">368049.56</definedName>
    <definedName name="SLD.104.C.0.06.1999.00.00.DAAAMORT">-1582674.72</definedName>
    <definedName name="SLD.104.C.0.06.1999.00.00.DAADEPR">-2442490.41</definedName>
    <definedName name="SLD.104.C.0.06.1999.00.00.DAADIFER">8257433.39</definedName>
    <definedName name="SLD.104.C.0.06.1999.00.00.DAAIMOB">82006076.4499999</definedName>
    <definedName name="SLD.104.C.0.06.1999.00.00.DAAMORTOUT">-4804096.25</definedName>
    <definedName name="SLD.104.C.0.06.1999.00.00.DAAOUT">61200010</definedName>
    <definedName name="SLD.104.C.0.06.1999.00.00.DBB010">88990951.29</definedName>
    <definedName name="SLD.104.C.0.06.1999.00.00.DBB011">411259.72</definedName>
    <definedName name="SLD.104.C.0.06.1999.00.00.DBB012">1256208.54</definedName>
    <definedName name="SLD.104.C.0.06.1999.00.00.DBB013">6726747.65</definedName>
    <definedName name="SLD.104.C.0.06.1999.00.00.DBB014">178685.96</definedName>
    <definedName name="SLD.104.C.0.06.1999.00.00.DBB020">493276.9</definedName>
    <definedName name="SLD.104.C.0.06.1999.00.00.DBB060">681244.74</definedName>
    <definedName name="SLD.104.C.0.06.1999.00.00.DBB081">73649639.03</definedName>
    <definedName name="SLD.104.C.0.06.1999.00.00.DBB160">35168000</definedName>
    <definedName name="SLD.104.C.0.06.1999.00.00.DBB171">-10769546.49</definedName>
    <definedName name="SLD.104.C.0.06.1999.00.00.DBB180">-14042790.51</definedName>
    <definedName name="SLD.104.C.0.06.1999.00.00.DGAAPR01">12300741.85</definedName>
    <definedName name="SLD.104.C.0.06.1999.00.00.DGAAPR02">45862.74</definedName>
    <definedName name="SLD.104.C.0.06.1999.00.00.DGAAPR03">-1030163.58</definedName>
    <definedName name="SLD.104.C.0.06.1999.00.00.DGAAPR13">581628.4</definedName>
    <definedName name="SLD.104.C.0.06.1999.00.00.DGAAPR17">-8804941.93</definedName>
    <definedName name="SLD.104.C.0.06.1999.00.00.DGAAPR18">-18610.8</definedName>
    <definedName name="SLD.104.C.0.06.1999.00.00.DGAAPR19">0</definedName>
    <definedName name="SLD.104.C.0.06.1999.00.00.DGAAPR20">-1311276.14</definedName>
    <definedName name="SLD.104.C.0.06.1999.00.00.DGAAPR21">4432000</definedName>
    <definedName name="SLD.104.C.0.06.1999.00.00.DGAAPR22">1418000</definedName>
    <definedName name="SLD.104.C.0.06.2000.00.00.111020016">727174.9</definedName>
    <definedName name="SLD.104.C.0.06.2000.00.00.115">212045.9</definedName>
    <definedName name="SLD.104.C.0.06.2000.00.00.11501">212045.9</definedName>
    <definedName name="SLD.104.C.0.06.2000.00.00.11806">23200</definedName>
    <definedName name="SLD.104.C.0.06.2000.00.00.118060002">0</definedName>
    <definedName name="SLD.104.C.0.06.2000.00.00.121010001">7867392.56</definedName>
    <definedName name="SLD.104.C.0.06.2000.00.00.12502">0</definedName>
    <definedName name="SLD.104.C.0.06.2000.00.00.12806">17615.66</definedName>
    <definedName name="SLD.104.C.0.06.2000.00.00.128060001">7520.91</definedName>
    <definedName name="SLD.104.C.0.06.2000.00.00.128060002">8760.65</definedName>
    <definedName name="SLD.104.C.0.06.2000.00.00.128060003">0</definedName>
    <definedName name="SLD.104.C.0.06.2000.00.00.128060004">0</definedName>
    <definedName name="SLD.104.C.0.06.2000.00.00.128060005">1334.1</definedName>
    <definedName name="SLD.104.C.0.06.2000.00.00.211">680214.6</definedName>
    <definedName name="SLD.104.C.0.06.2000.00.00.211030001">0</definedName>
    <definedName name="SLD.104.C.0.06.2000.00.00.213">395308.12</definedName>
    <definedName name="SLD.104.C.0.06.2000.00.00.213020003">101225.3</definedName>
    <definedName name="SLD.104.C.0.06.2000.00.00.21401">644375.61</definedName>
    <definedName name="SLD.104.C.0.06.2000.00.00.214010001">4611.18</definedName>
    <definedName name="SLD.104.C.0.06.2000.00.00.21402">48025.42</definedName>
    <definedName name="SLD.104.C.0.06.2000.00.00.21404">-3425.4</definedName>
    <definedName name="SLD.104.C.0.06.2000.00.00.215">0</definedName>
    <definedName name="SLD.104.C.0.06.2000.00.00.21801">1737724.77</definedName>
    <definedName name="SLD.104.C.0.06.2000.00.00.218010001">1</definedName>
    <definedName name="SLD.104.C.0.06.2000.00.00.218010002">30119.25</definedName>
    <definedName name="SLD.104.C.0.06.2000.00.00.218010003">436255.82</definedName>
    <definedName name="SLD.104.C.0.06.2000.00.00.218010007">1192689.68</definedName>
    <definedName name="SLD.104.C.0.06.2000.00.00.218010008">78659.02</definedName>
    <definedName name="SLD.104.C.0.06.2000.00.00.21802">325196.34</definedName>
    <definedName name="SLD.104.C.0.06.2000.00.00.218020001">0</definedName>
    <definedName name="SLD.104.C.0.06.2000.00.00.218020002">325196.34</definedName>
    <definedName name="SLD.104.C.0.06.2000.00.00.218020003">0</definedName>
    <definedName name="SLD.104.C.0.06.2000.00.00.21803">0</definedName>
    <definedName name="SLD.104.C.0.06.2000.00.00.221">79418783.0599999</definedName>
    <definedName name="SLD.104.C.0.06.2000.00.00.241">35168000</definedName>
    <definedName name="SLD.104.C.0.06.2000.00.00.331">-5087658.31</definedName>
    <definedName name="SLD.104.C.0.06.2000.00.00.346080064">-74983.46</definedName>
    <definedName name="SLD.104.C.0.06.2000.00.00.351010001">336958.76</definedName>
    <definedName name="SLD.104.C.0.06.2000.00.00.351010004">-2193.23</definedName>
    <definedName name="SLD.104.C.0.06.2000.00.00.351010005">-10127.67</definedName>
    <definedName name="SLD.104.C.0.06.2000.00.00.352010001">-4300717.09</definedName>
    <definedName name="SLD.104.C.0.06.2000.00.00.361020001">-719469.74</definedName>
    <definedName name="SLD.104.C.0.06.2000.00.00.361020003">-2544951.15</definedName>
    <definedName name="SLD.104.C.0.06.2000.00.00.37">0</definedName>
    <definedName name="SLD.104.C.0.06.2000.00.00.391">-60730.92</definedName>
    <definedName name="SLD.104.C.0.06.2000.00.00.DA0009">1338992.04</definedName>
    <definedName name="SLD.104.C.0.06.2000.00.00.DA0010">2066166.94</definedName>
    <definedName name="SLD.104.C.0.06.2000.00.00.DA0011">137493.64</definedName>
    <definedName name="SLD.104.C.0.06.2000.00.00.DA0012">11993297.2</definedName>
    <definedName name="SLD.104.C.0.06.2000.00.00.DA0013">3899830.38</definedName>
    <definedName name="SLD.104.C.0.06.2000.00.00.DA0015">252861.56</definedName>
    <definedName name="SLD.104.C.0.06.2000.00.00.DA0020">0</definedName>
    <definedName name="SLD.104.C.0.06.2000.00.00.DA0030">332393.87</definedName>
    <definedName name="SLD.104.C.0.06.2000.00.00.DAA0050">371299.08</definedName>
    <definedName name="SLD.104.C.0.06.2000.00.00.DAAAMORT">-2408418</definedName>
    <definedName name="SLD.104.C.0.06.2000.00.00.DAADEPR">-6732848.99</definedName>
    <definedName name="SLD.104.C.0.06.2000.00.00.DAADIFER">8257433.39</definedName>
    <definedName name="SLD.104.C.0.06.2000.00.00.DAAIMOB">87850650.59</definedName>
    <definedName name="SLD.104.C.0.06.2000.00.00.DAAMORTOUT">-7310581.25</definedName>
    <definedName name="SLD.104.C.0.06.2000.00.00.DAAOUT">61200010</definedName>
    <definedName name="SLD.104.C.0.06.2000.00.00.DBB010">680214.6</definedName>
    <definedName name="SLD.104.C.0.06.2000.00.00.DBB011">343294.02</definedName>
    <definedName name="SLD.104.C.0.06.2000.00.00.DBB012">325196.34</definedName>
    <definedName name="SLD.104.C.0.06.2000.00.00.DBB013">7867392.56</definedName>
    <definedName name="SLD.104.C.0.06.2000.00.00.DBB014">1838950.07</definedName>
    <definedName name="SLD.104.C.0.06.2000.00.00.DBB020">422715.72</definedName>
    <definedName name="SLD.104.C.0.06.2000.00.00.DBB060">616564.43</definedName>
    <definedName name="SLD.104.C.0.06.2000.00.00.DBB081">81185523.3099999</definedName>
    <definedName name="SLD.104.C.0.06.2000.00.00.DBB160">35168000</definedName>
    <definedName name="SLD.104.C.0.06.2000.00.00.DBB171">-29115210.11</definedName>
    <definedName name="SLD.104.C.0.06.2000.00.00.DBB180">-3130250.47</definedName>
    <definedName name="SLD.104.C.0.06.2000.00.00.DGAAPR01">11814366.7</definedName>
    <definedName name="SLD.104.C.0.06.2000.00.00.DGAAPR02">78035.22</definedName>
    <definedName name="SLD.104.C.0.06.2000.00.00.DGAAPR03">-1026137.48</definedName>
    <definedName name="SLD.104.C.0.06.2000.00.00.DGAAPR13">324692.86</definedName>
    <definedName name="SLD.104.C.0.06.2000.00.00.DGAAPR17">-432759.84</definedName>
    <definedName name="SLD.104.C.0.06.2000.00.00.DGAAPR18">-93497.57</definedName>
    <definedName name="SLD.104.C.0.06.2000.00.00.DGAAPR19">0</definedName>
    <definedName name="SLD.104.C.0.06.2000.00.00.DGAAPR20">-2005.06</definedName>
    <definedName name="SLD.104.C.0.06.2000.00.00.DGAAPR21">1185700.93</definedName>
    <definedName name="SLD.104.C.0.06.2000.00.00.DGAAPR22">426852.34</definedName>
    <definedName name="SLD.104.C.0.06.2001.00.00.111020016">833570.65</definedName>
    <definedName name="SLD.104.C.0.06.2001.00.00.113010007">701735.89</definedName>
    <definedName name="SLD.104.C.0.06.2001.00.00.115">0</definedName>
    <definedName name="SLD.104.C.0.06.2001.00.00.11501">0</definedName>
    <definedName name="SLD.104.C.0.06.2001.00.00.11806">1027339.77</definedName>
    <definedName name="SLD.104.C.0.06.2001.00.00.118060002">1027339.77</definedName>
    <definedName name="SLD.104.C.0.06.2001.00.00.121010001">9403115.41</definedName>
    <definedName name="SLD.104.C.0.06.2001.00.00.12502">384873.25</definedName>
    <definedName name="SLD.104.C.0.06.2001.00.00.12806">34679.11</definedName>
    <definedName name="SLD.104.C.0.06.2001.00.00.128060001">7520.91</definedName>
    <definedName name="SLD.104.C.0.06.2001.00.00.128060002">8760.65</definedName>
    <definedName name="SLD.104.C.0.06.2001.00.00.128060003">17063.45</definedName>
    <definedName name="SLD.104.C.0.06.2001.00.00.128060004">0</definedName>
    <definedName name="SLD.104.C.0.06.2001.00.00.128060005">1334.1</definedName>
    <definedName name="SLD.104.C.0.06.2001.00.00.211">310284.1</definedName>
    <definedName name="SLD.104.C.0.06.2001.00.00.211030001">0</definedName>
    <definedName name="SLD.104.C.0.06.2001.00.00.213">354051.02</definedName>
    <definedName name="SLD.104.C.0.06.2001.00.00.213020003">99079.59</definedName>
    <definedName name="SLD.104.C.0.06.2001.00.00.21401">1870805.72</definedName>
    <definedName name="SLD.104.C.0.06.2001.00.00.214010001">18422.01</definedName>
    <definedName name="SLD.104.C.0.06.2001.00.00.21402">47328</definedName>
    <definedName name="SLD.104.C.0.06.2001.00.00.21404">207.99</definedName>
    <definedName name="SLD.104.C.0.06.2001.00.00.215">0</definedName>
    <definedName name="SLD.104.C.0.06.2001.00.00.21801">1312089.32</definedName>
    <definedName name="SLD.104.C.0.06.2001.00.00.218010001">1</definedName>
    <definedName name="SLD.104.C.0.06.2001.00.00.218010002">30119.25</definedName>
    <definedName name="SLD.104.C.0.06.2001.00.00.218010007">1192689.68</definedName>
    <definedName name="SLD.104.C.0.06.2001.00.00.218010008">89279.39</definedName>
    <definedName name="SLD.104.C.0.06.2001.00.00.21802">180556.83</definedName>
    <definedName name="SLD.104.C.0.06.2001.00.00.218020001">0</definedName>
    <definedName name="SLD.104.C.0.06.2001.00.00.218020002">180556.83</definedName>
    <definedName name="SLD.104.C.0.06.2001.00.00.218020003">0</definedName>
    <definedName name="SLD.104.C.0.06.2001.00.00.21803">0</definedName>
    <definedName name="SLD.104.C.0.06.2001.00.00.221">86740579.69</definedName>
    <definedName name="SLD.104.C.0.06.2001.00.00.241">35168000</definedName>
    <definedName name="SLD.104.C.0.06.2001.00.00.331">-5184887.11</definedName>
    <definedName name="SLD.104.C.0.06.2001.00.00.346080064">-59891.81</definedName>
    <definedName name="SLD.104.C.0.06.2001.00.00.351010001">888173.2</definedName>
    <definedName name="SLD.104.C.0.06.2001.00.00.351010004">-5751.13</definedName>
    <definedName name="SLD.104.C.0.06.2001.00.00.351010005">-26543.75</definedName>
    <definedName name="SLD.104.C.0.06.2001.00.00.352010001">-4676317.87</definedName>
    <definedName name="SLD.104.C.0.06.2001.00.00.361020001">-404940</definedName>
    <definedName name="SLD.104.C.0.06.2001.00.00.361020003">-2483798.8</definedName>
    <definedName name="SLD.104.C.0.06.2001.00.00.364080064">0</definedName>
    <definedName name="SLD.104.C.0.06.2001.00.00.37">-529185.35</definedName>
    <definedName name="SLD.104.C.0.06.2001.00.00.391">-80644.13</definedName>
    <definedName name="SLD.104.C.0.06.2001.00.00.DA0009">2099349.16</definedName>
    <definedName name="SLD.104.C.0.06.2001.00.00.DA0010">2099349.16</definedName>
    <definedName name="SLD.104.C.0.06.2001.00.00.DA0011">138777</definedName>
    <definedName name="SLD.104.C.0.06.2001.00.00.DA0012">15414350.42</definedName>
    <definedName name="SLD.104.C.0.06.2001.00.00.DA0013">5549437.72</definedName>
    <definedName name="SLD.104.C.0.06.2001.00.00.DA0015">1062018.88</definedName>
    <definedName name="SLD.104.C.0.06.2001.00.00.DA0020">0</definedName>
    <definedName name="SLD.104.C.0.06.2001.00.00.DA0030">809293.58</definedName>
    <definedName name="SLD.104.C.0.06.2001.00.00.DAA0050">281973.11</definedName>
    <definedName name="SLD.104.C.0.06.2001.00.00.DAA070">34679.11</definedName>
    <definedName name="SLD.104.C.0.06.2001.00.00.DAA080">1027339.77</definedName>
    <definedName name="SLD.104.C.0.06.2001.00.00.DAAAMORT">-3234161.28</definedName>
    <definedName name="SLD.104.C.0.06.2001.00.00.DAADEPR">-11235525.06</definedName>
    <definedName name="SLD.104.C.0.06.2001.00.00.DAADIFER">8257433.39</definedName>
    <definedName name="SLD.104.C.0.06.2001.00.00.DAAIMOB">86402275.56</definedName>
    <definedName name="SLD.104.C.0.06.2001.00.00.DAAMORTOUT">-9817066.25</definedName>
    <definedName name="SLD.104.C.0.06.2001.00.00.DAAOUT">61200010</definedName>
    <definedName name="SLD.104.C.0.06.2001.00.00.DBB010">87050863.79</definedName>
    <definedName name="SLD.104.C.0.06.2001.00.00.DBB011">320929.43</definedName>
    <definedName name="SLD.104.C.0.06.2001.00.00.DBB012">180556.83</definedName>
    <definedName name="SLD.104.C.0.06.2001.00.00.DBB013">9403115.41</definedName>
    <definedName name="SLD.104.C.0.06.2001.00.00.DBB014">1411168.91</definedName>
    <definedName name="SLD.104.C.0.06.2001.00.00.DBB020">288379.83</definedName>
    <definedName name="SLD.104.C.0.06.2001.00.00.DBB060">1852383.71</definedName>
    <definedName name="SLD.104.C.0.06.2001.00.00.DBB081">86979579.2599999</definedName>
    <definedName name="SLD.104.C.0.06.2001.00.00.DBB110">1312089.32</definedName>
    <definedName name="SLD.104.C.0.06.2001.00.00.DBB120">0</definedName>
    <definedName name="SLD.104.C.0.06.2001.00.00.DBB160">35168000</definedName>
    <definedName name="SLD.104.C.0.06.2001.00.00.DBB171">-35020675.61</definedName>
    <definedName name="SLD.104.C.0.06.2001.00.00.DBB180">-10681460.61</definedName>
    <definedName name="SLD.104.C.0.06.2001.00.00.DGAAPR01">13611481</definedName>
    <definedName name="SLD.104.C.0.06.2001.00.00.DGAAPR02">190075.94</definedName>
    <definedName name="SLD.104.C.0.06.2001.00.00.DGAAPR03">-1184424.11</definedName>
    <definedName name="SLD.104.C.0.06.2001.00.00.DGAAPR13">856586.71</definedName>
    <definedName name="SLD.104.C.0.06.2001.00.00.DGAAPR17">-9795755.26</definedName>
    <definedName name="SLD.104.C.0.06.2001.00.00.DGAAPR18">-78207.69</definedName>
    <definedName name="SLD.104.C.0.06.2001.00.00.DGAAPR19">0</definedName>
    <definedName name="SLD.104.C.0.06.2001.00.00.DGAAPR20">-6736.79</definedName>
    <definedName name="SLD.104.C.0.06.2001.00.00.DGAAPR21">1721572.52</definedName>
    <definedName name="SLD.104.C.0.06.2001.00.00.DGAAPR22">619766.11</definedName>
    <definedName name="SLD.104.C.0.07.1999.00.00.DGAAPR21">4432000</definedName>
    <definedName name="SLD.104.C.0.07.1999.00.00.DGAAPR22">1418000</definedName>
    <definedName name="SLD.104.C.0.09.2000.00.00.111020016">638582.16</definedName>
    <definedName name="SLD.104.C.0.09.2000.00.00.115">212045.9</definedName>
    <definedName name="SLD.104.C.0.09.2000.00.00.11501">212045.9</definedName>
    <definedName name="SLD.104.C.0.09.2000.00.00.11806">45678.12</definedName>
    <definedName name="SLD.104.C.0.09.2000.00.00.118060002">45678.12</definedName>
    <definedName name="SLD.104.C.0.09.2000.00.00.121010001">8154899.4</definedName>
    <definedName name="SLD.104.C.0.09.2000.00.00.12502">0</definedName>
    <definedName name="SLD.104.C.0.09.2000.00.00.12806">17615.66</definedName>
    <definedName name="SLD.104.C.0.09.2000.00.00.128060001">7520.91</definedName>
    <definedName name="SLD.104.C.0.09.2000.00.00.128060002">8760.65</definedName>
    <definedName name="SLD.104.C.0.09.2000.00.00.128060003">0</definedName>
    <definedName name="SLD.104.C.0.09.2000.00.00.128060004">0</definedName>
    <definedName name="SLD.104.C.0.09.2000.00.00.128060005">1334.1</definedName>
    <definedName name="SLD.104.C.0.09.2000.00.00.211">591047.31</definedName>
    <definedName name="SLD.104.C.0.09.2000.00.00.213">396612.85</definedName>
    <definedName name="SLD.104.C.0.09.2000.00.00.213020003">108185.84</definedName>
    <definedName name="SLD.104.C.0.09.2000.00.00.21401">865389.15</definedName>
    <definedName name="SLD.104.C.0.09.2000.00.00.214010001">5195.64</definedName>
    <definedName name="SLD.104.C.0.09.2000.00.00.21402">46935.57</definedName>
    <definedName name="SLD.104.C.0.09.2000.00.00.21404">5015.58</definedName>
    <definedName name="SLD.104.C.0.09.2000.00.00.215">0</definedName>
    <definedName name="SLD.104.C.0.09.2000.00.00.21801">1653075.61</definedName>
    <definedName name="SLD.104.C.0.09.2000.00.00.218010001">1</definedName>
    <definedName name="SLD.104.C.0.09.2000.00.00.218010002">30119.25</definedName>
    <definedName name="SLD.104.C.0.09.2000.00.00.218010003">349987.7</definedName>
    <definedName name="SLD.104.C.0.09.2000.00.00.218010007">1192689.68</definedName>
    <definedName name="SLD.104.C.0.09.2000.00.00.218010008">80277.98</definedName>
    <definedName name="SLD.104.C.0.09.2000.00.00.21802">104501.43</definedName>
    <definedName name="SLD.104.C.0.09.2000.00.00.218020002">104501.43</definedName>
    <definedName name="SLD.104.C.0.09.2000.00.00.21803">0</definedName>
    <definedName name="SLD.104.C.0.09.2000.00.00.221">81807924.5899999</definedName>
    <definedName name="SLD.104.C.0.09.2000.00.00.241">35168000</definedName>
    <definedName name="SLD.104.C.0.09.2000.00.00.3">-6976156.05</definedName>
    <definedName name="SLD.104.C.0.09.2000.00.00.311010001">13126381.8</definedName>
    <definedName name="SLD.104.C.0.09.2000.00.00.311010002">2857462.65</definedName>
    <definedName name="SLD.104.C.0.09.2000.00.00.311010003">0</definedName>
    <definedName name="SLD.104.C.0.09.2000.00.00.311020001">119406.51</definedName>
    <definedName name="SLD.104.C.0.09.2000.00.00.311020002">24750.06</definedName>
    <definedName name="SLD.104.C.0.09.2000.00.00.311020003">128592</definedName>
    <definedName name="SLD.104.C.0.09.2000.00.00.32101">-1382287.4</definedName>
    <definedName name="SLD.104.C.0.09.2000.00.00.32102">-11616.95</definedName>
    <definedName name="SLD.104.C.0.09.2000.00.00.331">-7566387.77</definedName>
    <definedName name="SLD.104.C.0.09.2000.00.00.331010001">-2379588.32</definedName>
    <definedName name="SLD.104.C.0.09.2000.00.00.331010002">-3282102.63</definedName>
    <definedName name="SLD.104.C.0.09.2000.00.00.331010003">-22245.57</definedName>
    <definedName name="SLD.104.C.0.09.2000.00.00.331010004">-1879863.75</definedName>
    <definedName name="SLD.104.C.0.09.2000.00.00.33102">-2587.5</definedName>
    <definedName name="SLD.104.C.0.09.2000.00.00.341">-1638690.82</definedName>
    <definedName name="SLD.104.C.0.09.2000.00.00.342">-3852213.12</definedName>
    <definedName name="SLD.104.C.0.09.2000.00.00.343">-158809.05</definedName>
    <definedName name="SLD.104.C.0.09.2000.00.00.344">-488100.11</definedName>
    <definedName name="SLD.104.C.0.09.2000.00.00.345">-440068.53</definedName>
    <definedName name="SLD.104.C.0.09.2000.00.00.346">-734457.65</definedName>
    <definedName name="SLD.104.C.0.09.2000.00.00.346080064">-86734.39</definedName>
    <definedName name="SLD.104.C.0.09.2000.00.00.347010058">-597061.89</definedName>
    <definedName name="SLD.104.C.0.09.2000.00.00.34702">-479326.22</definedName>
    <definedName name="SLD.104.C.0.09.2000.00.00.34704">-50725</definedName>
    <definedName name="SLD.104.C.0.09.2000.00.00.347050001">0</definedName>
    <definedName name="SLD.104.C.0.09.2000.00.00.347060001">0</definedName>
    <definedName name="SLD.104.C.0.09.2000.00.00.349">4293680.92</definedName>
    <definedName name="SLD.104.C.0.09.2000.00.00.351010001">650344.14</definedName>
    <definedName name="SLD.104.C.0.09.2000.00.00.351010002">0</definedName>
    <definedName name="SLD.104.C.0.09.2000.00.00.351010004">-4292.24</definedName>
    <definedName name="SLD.104.C.0.09.2000.00.00.351010005">-19815.44</definedName>
    <definedName name="SLD.104.C.0.09.2000.00.00.351010006">0</definedName>
    <definedName name="SLD.104.C.0.09.2000.00.00.351010007">0</definedName>
    <definedName name="SLD.104.C.0.09.2000.00.00.351010008">0</definedName>
    <definedName name="SLD.104.C.0.09.2000.00.00.352010001">-6530245.37</definedName>
    <definedName name="SLD.104.C.0.09.2000.00.00.352010006">0</definedName>
    <definedName name="SLD.104.C.0.09.2000.00.00.361010002">273.5</definedName>
    <definedName name="SLD.104.C.0.09.2000.00.00.361020001">-1000400.39</definedName>
    <definedName name="SLD.104.C.0.09.2000.00.00.361020003">-5038143.56</definedName>
    <definedName name="SLD.104.C.0.09.2000.00.00.37">5545.91</definedName>
    <definedName name="SLD.104.C.0.09.2000.00.00.37102">5545.91</definedName>
    <definedName name="SLD.104.C.0.09.2000.00.00.371030001">0</definedName>
    <definedName name="SLD.104.C.0.09.2000.00.00.371030002">0</definedName>
    <definedName name="SLD.104.C.0.09.2000.00.00.381010001">951279.92</definedName>
    <definedName name="SLD.104.C.0.09.2000.00.00.381020001">2642497.44</definedName>
    <definedName name="SLD.104.C.0.09.2000.00.00.391">-65090.41</definedName>
    <definedName name="SLD.104.C.0.09.2000.00.00.391010001">-65090.41</definedName>
    <definedName name="SLD.104.C.0.09.2000.00.00.DA0009">1444487.99</definedName>
    <definedName name="SLD.104.C.0.09.2000.00.00.DA0010">2083070.15</definedName>
    <definedName name="SLD.104.C.0.09.2000.00.00.DA0011">129373.26</definedName>
    <definedName name="SLD.104.C.0.09.2000.00.00.DA0012">13450093.71</definedName>
    <definedName name="SLD.104.C.0.09.2000.00.00.DA0013">4424257.96</definedName>
    <definedName name="SLD.104.C.0.09.2000.00.00.DA0015">275339.68</definedName>
    <definedName name="SLD.104.C.0.09.2000.00.00.DA0020">0</definedName>
    <definedName name="SLD.104.C.0.09.2000.00.00.DA0030">361857.43</definedName>
    <definedName name="SLD.104.C.0.09.2000.00.00.DAA0050">244011.65</definedName>
    <definedName name="SLD.104.C.0.09.2000.00.00.DAAAMORT">-2614853.82</definedName>
    <definedName name="SLD.104.C.0.09.2000.00.00.DAADEPR">-7830974.94</definedName>
    <definedName name="SLD.104.C.0.09.2000.00.00.DAADIFER">8257433.39</definedName>
    <definedName name="SLD.104.C.0.09.2000.00.00.DAAIMOB">88349877.07</definedName>
    <definedName name="SLD.104.C.0.09.2000.00.00.DAAMORTOUT">-7937202.5</definedName>
    <definedName name="SLD.104.C.0.09.2000.00.00.DAAOUT">61200010</definedName>
    <definedName name="SLD.104.C.0.09.2000.00.00.DBB010">591047.31</definedName>
    <definedName name="SLD.104.C.0.09.2000.00.00.DBB011">345573.8</definedName>
    <definedName name="SLD.104.C.0.09.2000.00.00.DBB012">104501.43</definedName>
    <definedName name="SLD.104.C.0.09.2000.00.00.DBB013">8154899.4</definedName>
    <definedName name="SLD.104.C.0.09.2000.00.00.DBB014">1761261.45</definedName>
    <definedName name="SLD.104.C.0.09.2000.00.00.DBB020">321340.79</definedName>
    <definedName name="SLD.104.C.0.09.2000.00.00.DBB060">814515.39</definedName>
    <definedName name="SLD.104.C.0.09.2000.00.00.DBB081">83678715.7199999</definedName>
    <definedName name="SLD.104.C.0.09.2000.00.00.DBB160">35168000</definedName>
    <definedName name="SLD.104.C.0.09.2000.00.00.DBB171">-29115210.11</definedName>
    <definedName name="SLD.104.C.0.09.2000.00.00.DBB180">-6976156.05</definedName>
    <definedName name="SLD.104.C.0.09.2000.00.00.DGAAPR01">15983844.45</definedName>
    <definedName name="SLD.104.C.0.09.2000.00.00.DGAAPR02">272748.57</definedName>
    <definedName name="SLD.104.C.0.09.2000.00.00.DGAAPR03">-1393904.35</definedName>
    <definedName name="SLD.104.C.0.09.2000.00.00.DGAAPR17">-1715749.03</definedName>
    <definedName name="SLD.104.C.0.09.2000.00.00.DGAAPR19">0</definedName>
    <definedName name="SLD.104.C.0.09.2000.00.00.DGAAPR20">-2889.95</definedName>
    <definedName name="SLD.104.C.0.09.2000.00.00.DGAAPR21">2642497.44</definedName>
    <definedName name="SLD.104.C.0.09.2000.00.00.DGAAPR22">951279.92</definedName>
    <definedName name="SLD.104.C.0.09.2001.00.00.111020016">2246955.39</definedName>
    <definedName name="SLD.104.C.0.09.2001.00.00.113010007">443799.89</definedName>
    <definedName name="SLD.104.C.0.09.2001.00.00.115">0</definedName>
    <definedName name="SLD.104.C.0.09.2001.00.00.11501">0</definedName>
    <definedName name="SLD.104.C.0.09.2001.00.00.11806">1283017.34</definedName>
    <definedName name="SLD.104.C.0.09.2001.00.00.118060002">1283017.34</definedName>
    <definedName name="SLD.104.C.0.09.2001.00.00.121010001">9869051.61</definedName>
    <definedName name="SLD.104.C.0.09.2001.00.00.12502">410611.86</definedName>
    <definedName name="SLD.104.C.0.09.2001.00.00.12806">39491.91</definedName>
    <definedName name="SLD.104.C.0.09.2001.00.00.128060001">7520.91</definedName>
    <definedName name="SLD.104.C.0.09.2001.00.00.128060002">8760.65</definedName>
    <definedName name="SLD.104.C.0.09.2001.00.00.128060003">21876.25</definedName>
    <definedName name="SLD.104.C.0.09.2001.00.00.128060004">0</definedName>
    <definedName name="SLD.104.C.0.09.2001.00.00.128060005">1334.1</definedName>
    <definedName name="SLD.104.C.0.09.2001.00.00.211">223839.36</definedName>
    <definedName name="SLD.104.C.0.09.2001.00.00.213">325695.08</definedName>
    <definedName name="SLD.104.C.0.09.2001.00.00.213020003">110682.8</definedName>
    <definedName name="SLD.104.C.0.09.2001.00.00.21401">2162171.66</definedName>
    <definedName name="SLD.104.C.0.09.2001.00.00.214010001">17498.69</definedName>
    <definedName name="SLD.104.C.0.09.2001.00.00.21402">43262.2</definedName>
    <definedName name="SLD.104.C.0.09.2001.00.00.21404">2479.8</definedName>
    <definedName name="SLD.104.C.0.09.2001.00.00.215">19500</definedName>
    <definedName name="SLD.104.C.0.09.2001.00.00.21801">1329738.34</definedName>
    <definedName name="SLD.104.C.0.09.2001.00.00.218010001">1</definedName>
    <definedName name="SLD.104.C.0.09.2001.00.00.218010002">30119.25</definedName>
    <definedName name="SLD.104.C.0.09.2001.00.00.218010007">1192689.68</definedName>
    <definedName name="SLD.104.C.0.09.2001.00.00.218010008">106928.41</definedName>
    <definedName name="SLD.104.C.0.09.2001.00.00.218010009">0</definedName>
    <definedName name="SLD.104.C.0.09.2001.00.00.21802">98743.45</definedName>
    <definedName name="SLD.104.C.0.09.2001.00.00.218020002">98743.45</definedName>
    <definedName name="SLD.104.C.0.09.2001.00.00.21803">0</definedName>
    <definedName name="SLD.104.C.0.09.2001.00.00.221">97856373.48</definedName>
    <definedName name="SLD.104.C.0.09.2001.00.00.241">35168000</definedName>
    <definedName name="SLD.104.C.0.09.2001.00.00.3">-24525672.1699999</definedName>
    <definedName name="SLD.104.C.0.09.2001.00.00.311010001">15303468.7</definedName>
    <definedName name="SLD.104.C.0.09.2001.00.00.311010002">3800700.3</definedName>
    <definedName name="SLD.104.C.0.09.2001.00.00.311010003">0</definedName>
    <definedName name="SLD.104.C.0.09.2001.00.00.311020001">160081.85</definedName>
    <definedName name="SLD.104.C.0.09.2001.00.00.311020002">70057.8</definedName>
    <definedName name="SLD.104.C.0.09.2001.00.00.311020003">58500</definedName>
    <definedName name="SLD.104.C.0.09.2001.00.00.32101">-1652603.85</definedName>
    <definedName name="SLD.104.C.0.09.2001.00.00.32102">-10535.35</definedName>
    <definedName name="SLD.104.C.0.09.2001.00.00.331">-7750341.05</definedName>
    <definedName name="SLD.104.C.0.09.2001.00.00.331010001">-2405960.81</definedName>
    <definedName name="SLD.104.C.0.09.2001.00.00.331010002">-3442270.92</definedName>
    <definedName name="SLD.104.C.0.09.2001.00.00.331010003">-22245.57</definedName>
    <definedName name="SLD.104.C.0.09.2001.00.00.331010004">-1879863.75</definedName>
    <definedName name="SLD.104.C.0.09.2001.00.00.33102">0</definedName>
    <definedName name="SLD.104.C.0.09.2001.00.00.341">-1635032.15</definedName>
    <definedName name="SLD.104.C.0.09.2001.00.00.342">-3593744.17</definedName>
    <definedName name="SLD.104.C.0.09.2001.00.00.343">-116828.86</definedName>
    <definedName name="SLD.104.C.0.09.2001.00.00.344">-355679.99</definedName>
    <definedName name="SLD.104.C.0.09.2001.00.00.345">-501729.8</definedName>
    <definedName name="SLD.104.C.0.09.2001.00.00.346">-917825.56</definedName>
    <definedName name="SLD.104.C.0.09.2001.00.00.346080064">-77111.97</definedName>
    <definedName name="SLD.104.C.0.09.2001.00.00.347010058">-597061.89</definedName>
    <definedName name="SLD.104.C.0.09.2001.00.00.34702">-573180.99</definedName>
    <definedName name="SLD.104.C.0.09.2001.00.00.34704">-56400</definedName>
    <definedName name="SLD.104.C.0.09.2001.00.00.347050001">0</definedName>
    <definedName name="SLD.104.C.0.09.2001.00.00.347060001">-14827.64</definedName>
    <definedName name="SLD.104.C.0.09.2001.00.00.349">3670428.23</definedName>
    <definedName name="SLD.104.C.0.09.2001.00.00.351010001">0</definedName>
    <definedName name="SLD.104.C.0.09.2001.00.00.351010002">205.5</definedName>
    <definedName name="SLD.104.C.0.09.2001.00.00.351010004">-10067.45</definedName>
    <definedName name="SLD.104.C.0.09.2001.00.00.351010005">-46465.18</definedName>
    <definedName name="SLD.104.C.0.09.2001.00.00.351010006">122990.65</definedName>
    <definedName name="SLD.104.C.0.09.2001.00.00.351010007">1003746.63</definedName>
    <definedName name="SLD.104.C.0.09.2001.00.00.351010008">305778.04</definedName>
    <definedName name="SLD.104.C.0.09.2001.00.00.352010001">-7262055.97</definedName>
    <definedName name="SLD.104.C.0.09.2001.00.00.352010006">0</definedName>
    <definedName name="SLD.104.C.0.09.2001.00.00.361010002">1453.63</definedName>
    <definedName name="SLD.104.C.0.09.2001.00.00.361020001">-620396.69</definedName>
    <definedName name="SLD.104.C.0.09.2001.00.00.361020003">-5148632.97</definedName>
    <definedName name="SLD.104.C.0.09.2001.00.00.37">-914315.28</definedName>
    <definedName name="SLD.104.C.0.09.2001.00.00.37102">0</definedName>
    <definedName name="SLD.104.C.0.09.2001.00.00.371030001">0</definedName>
    <definedName name="SLD.104.C.0.09.2001.00.00.371030002">-914325.44</definedName>
    <definedName name="SLD.104.C.0.09.2001.00.00.381010001">619766.11</definedName>
    <definedName name="SLD.104.C.0.09.2001.00.00.381020001">1721572.52</definedName>
    <definedName name="SLD.104.C.0.09.2001.00.00.391">-81349.27</definedName>
    <definedName name="SLD.104.C.0.09.2001.00.00.391010001">-81349.27</definedName>
    <definedName name="SLD.104.C.0.09.2001.00.00.DA0009">2043437.6</definedName>
    <definedName name="SLD.104.C.0.09.2001.00.00.DA0010">2043437.6</definedName>
    <definedName name="SLD.104.C.0.09.2001.00.00.DA0011">141431.96</definedName>
    <definedName name="SLD.104.C.0.09.2001.00.00.DA0012">15414350.42</definedName>
    <definedName name="SLD.104.C.0.09.2001.00.00.DA0013">5549437.72</definedName>
    <definedName name="SLD.104.C.0.09.2001.00.00.DA0020">0</definedName>
    <definedName name="SLD.104.C.0.09.2001.00.00.DA0030">592234.27</definedName>
    <definedName name="SLD.104.C.0.09.2001.00.00.DAA0050">270032.61</definedName>
    <definedName name="SLD.104.C.0.09.2001.00.00.DAA070">0</definedName>
    <definedName name="SLD.104.C.0.09.2001.00.00.DAA080">1283017.34</definedName>
    <definedName name="SLD.104.C.0.09.2001.00.00.DAAAMORT">-3440597.1</definedName>
    <definedName name="SLD.104.C.0.09.2001.00.00.DAADEPR">-12386752.14</definedName>
    <definedName name="SLD.104.C.0.09.2001.00.00.DAADIFER">8257433.39</definedName>
    <definedName name="SLD.104.C.0.09.2001.00.00.DAAIMOB">86497725.52</definedName>
    <definedName name="SLD.104.C.0.09.2001.00.00.DAAMORTOUT">-10443687.5</definedName>
    <definedName name="SLD.104.C.0.09.2001.00.00.DAAOUT">61200010</definedName>
    <definedName name="SLD.104.C.0.09.2001.00.00.DBB010">98080212.84</definedName>
    <definedName name="SLD.104.C.0.09.2001.00.00.DBB011">278252.97</definedName>
    <definedName name="SLD.104.C.0.09.2001.00.00.DBB012">118243.45</definedName>
    <definedName name="SLD.104.C.0.09.2001.00.00.DBB013">9869051.61</definedName>
    <definedName name="SLD.104.C.0.09.2001.00.00.DBB020">216315.84</definedName>
    <definedName name="SLD.104.C.0.09.2001.00.00.DBB060">2144672.97</definedName>
    <definedName name="SLD.104.C.0.09.2001.00.00.DBB081">89644413.4299999</definedName>
    <definedName name="SLD.104.C.0.09.2001.00.00.DBB110">1329738.34</definedName>
    <definedName name="SLD.104.C.0.09.2001.00.00.DBB120">0</definedName>
    <definedName name="SLD.104.C.0.09.2001.00.00.DBB160">35168000</definedName>
    <definedName name="SLD.104.C.0.09.2001.00.00.DBB171">-35020675.61</definedName>
    <definedName name="SLD.104.C.0.09.2001.00.00.DBB180">-24525672.1699999</definedName>
    <definedName name="SLD.104.C.0.09.2001.00.00.DGAAPR01">19104169</definedName>
    <definedName name="SLD.104.C.0.09.2001.00.00.DGAAPR02">288639.65</definedName>
    <definedName name="SLD.104.C.0.09.2001.00.00.DGAAPR03">-1663139.2</definedName>
    <definedName name="SLD.104.C.0.09.2001.00.00.DGAAPR17">-19492270.92</definedName>
    <definedName name="SLD.104.C.0.09.2001.00.00.DGAAPR19">0</definedName>
    <definedName name="SLD.104.C.0.09.2001.00.00.DGAAPR20">-13066.94</definedName>
    <definedName name="SLD.104.C.0.09.2001.00.00.DGAAPR21">1721572.52</definedName>
    <definedName name="SLD.104.C.0.09.2001.00.00.DGAAPR22">619766.11</definedName>
    <definedName name="SLD.104.C.0.12.1997.00.00.241">9700000</definedName>
    <definedName name="SLD.104.C.0.12.1998.00.00.111020016">0</definedName>
    <definedName name="SLD.104.C.0.12.1998.00.00.11501">26186.04</definedName>
    <definedName name="SLD.104.C.0.12.1998.00.00.11806">0</definedName>
    <definedName name="SLD.104.C.0.12.1998.00.00.118060002">0</definedName>
    <definedName name="SLD.104.C.0.12.1998.00.00.121010001">0</definedName>
    <definedName name="SLD.104.C.0.12.1998.00.00.12502">0</definedName>
    <definedName name="SLD.104.C.0.12.1998.00.00.12806">1012.31</definedName>
    <definedName name="SLD.104.C.0.12.1998.00.00.128060004">0</definedName>
    <definedName name="SLD.104.C.0.12.1998.00.00.211">66678146.73</definedName>
    <definedName name="SLD.104.C.0.12.1998.00.00.211030001">0</definedName>
    <definedName name="SLD.104.C.0.12.1998.00.00.213">336475.77</definedName>
    <definedName name="SLD.104.C.0.12.1998.00.00.213020003">68462.77</definedName>
    <definedName name="SLD.104.C.0.12.1998.00.00.21401">44674.45</definedName>
    <definedName name="SLD.104.C.0.12.1998.00.00.214010001">13714.13</definedName>
    <definedName name="SLD.104.C.0.12.1998.00.00.21402">40020.04</definedName>
    <definedName name="SLD.104.C.0.12.1998.00.00.21404">0</definedName>
    <definedName name="SLD.104.C.0.12.1998.00.00.215">0</definedName>
    <definedName name="SLD.104.C.0.12.1998.00.00.21801">171428.09</definedName>
    <definedName name="SLD.104.C.0.12.1998.00.00.218020001">0</definedName>
    <definedName name="SLD.104.C.0.12.1998.00.00.218020002">1109.49</definedName>
    <definedName name="SLD.104.C.0.12.1998.00.00.218020003">0</definedName>
    <definedName name="SLD.104.C.0.12.1998.00.00.21803">0</definedName>
    <definedName name="SLD.104.C.0.12.1998.00.00.221">0</definedName>
    <definedName name="SLD.104.C.0.12.1998.00.00.241">20890000</definedName>
    <definedName name="SLD.104.C.0.12.1998.00.00.3">-7752449.05</definedName>
    <definedName name="SLD.104.C.0.12.1998.00.00.DA0009">1654264.26</definedName>
    <definedName name="SLD.104.C.0.12.1998.00.00.DA0010">563936.2699995</definedName>
    <definedName name="SLD.104.C.0.12.1998.00.00.DA0011">98465.96</definedName>
    <definedName name="SLD.104.C.0.12.1998.00.00.DA0012">3967401.9</definedName>
    <definedName name="SLD.104.C.0.12.1998.00.00.DA0013">1277248.54</definedName>
    <definedName name="SLD.104.C.0.12.1998.00.00.DA0030">213194.26</definedName>
    <definedName name="SLD.104.C.0.12.1998.00.00.DAA0050">138509.72</definedName>
    <definedName name="SLD.104.C.0.12.1998.00.00.DAAAMORT">-1169803.08</definedName>
    <definedName name="SLD.104.C.0.12.1998.00.00.DAADEPR">-504647.06</definedName>
    <definedName name="SLD.104.C.0.12.1998.00.00.DAADIFER">8257433.39</definedName>
    <definedName name="SLD.104.C.0.12.1998.00.00.DAAIMOB">80602662.88</definedName>
    <definedName name="SLD.104.C.0.12.1998.00.00.DAAMORTOUT">-3550853.75</definedName>
    <definedName name="SLD.104.C.0.12.1998.00.00.DAAOUT">61200010</definedName>
    <definedName name="SLD.104.C.0.12.1998.00.00.DBB010">66678146.73</definedName>
    <definedName name="SLD.104.C.0.12.1998.00.00.DBB020">5779046.01</definedName>
    <definedName name="SLD.104.C.0.12.1998.00.00.DBB081">69039731.28</definedName>
    <definedName name="SLD.104.C.0.12.1998.00.00.DBB171">-3017097.44000001</definedName>
    <definedName name="SLD.104.C.0.12.1998.00.00.DBB180">-7752449.05</definedName>
    <definedName name="SLD.104.C.0.12.1999.00.00.111020016">845868.88</definedName>
    <definedName name="SLD.104.C.0.12.1999.00.00.11501">174939.05</definedName>
    <definedName name="SLD.104.C.0.12.1999.00.00.11806">0</definedName>
    <definedName name="SLD.104.C.0.12.1999.00.00.118060002">0</definedName>
    <definedName name="SLD.104.C.0.12.1999.00.00.121010001">7714432.69</definedName>
    <definedName name="SLD.104.C.0.12.1999.00.00.12502">0</definedName>
    <definedName name="SLD.104.C.0.12.1999.00.00.12806">17615.66</definedName>
    <definedName name="SLD.104.C.0.12.1999.00.00.128060004">0</definedName>
    <definedName name="SLD.104.C.0.12.1999.00.00.211">848614.09000001</definedName>
    <definedName name="SLD.104.C.0.12.1999.00.00.211030001">0</definedName>
    <definedName name="SLD.104.C.0.12.1999.00.00.213">304840.75</definedName>
    <definedName name="SLD.104.C.0.12.1999.00.00.213020003">87629.59</definedName>
    <definedName name="SLD.104.C.0.12.1999.00.00.21401">75171.24</definedName>
    <definedName name="SLD.104.C.0.12.1999.00.00.214010001">1742.62</definedName>
    <definedName name="SLD.104.C.0.12.1999.00.00.21402">45890.84</definedName>
    <definedName name="SLD.104.C.0.12.1999.00.00.21404">871.79</definedName>
    <definedName name="SLD.104.C.0.12.1999.00.00.215">0</definedName>
    <definedName name="SLD.104.C.0.12.1999.00.00.21801">1515718.08</definedName>
    <definedName name="SLD.104.C.0.12.1999.00.00.218020001">0</definedName>
    <definedName name="SLD.104.C.0.12.1999.00.00.218020002">0</definedName>
    <definedName name="SLD.104.C.0.12.1999.00.00.218020003">0</definedName>
    <definedName name="SLD.104.C.0.12.1999.00.00.21803">0</definedName>
    <definedName name="SLD.104.C.0.12.1999.00.00.221">80752048.22</definedName>
    <definedName name="SLD.104.C.0.12.1999.00.00.241">35168000</definedName>
    <definedName name="SLD.104.C.0.12.1999.00.00.3">-18345663.62</definedName>
    <definedName name="SLD.104.C.0.12.1999.00.00.331">-9388080.37</definedName>
    <definedName name="SLD.104.C.0.12.1999.00.00.352010001">-12436923</definedName>
    <definedName name="SLD.104.C.0.12.1999.00.00.361020001">-1221724.11</definedName>
    <definedName name="SLD.104.C.0.12.1999.00.00.361020003">-9837186.6</definedName>
    <definedName name="SLD.104.C.0.12.1999.00.00.37">0</definedName>
    <definedName name="SLD.104.C.0.12.1999.00.00.391">-59681.06</definedName>
    <definedName name="SLD.104.C.0.12.1999.00.00.DA0009">1769092.01</definedName>
    <definedName name="SLD.104.C.0.12.1999.00.00.DA0010">1751918.49</definedName>
    <definedName name="SLD.104.C.0.12.1999.00.00.DA0011">89440.85</definedName>
    <definedName name="SLD.104.C.0.12.1999.00.00.DA0012">10807596.27</definedName>
    <definedName name="SLD.104.C.0.12.1999.00.00.DA0013">3472978.04</definedName>
    <definedName name="SLD.104.C.0.12.1999.00.00.DA0015">192554.71</definedName>
    <definedName name="SLD.104.C.0.12.1999.00.00.DA0020">17173.52</definedName>
    <definedName name="SLD.104.C.0.12.1999.00.00.DA0030">535958.08</definedName>
    <definedName name="SLD.104.C.0.12.1999.00.00.DAA0050">108988.57</definedName>
    <definedName name="SLD.104.C.0.12.1999.00.00.DAAAMORT">-1995546.36</definedName>
    <definedName name="SLD.104.C.0.12.1999.00.00.DAADEPR">-4536892.66</definedName>
    <definedName name="SLD.104.C.0.12.1999.00.00.DAADIFER">8257433.39</definedName>
    <definedName name="SLD.104.C.0.12.1999.00.00.DAAIMOB">86420594.7699999</definedName>
    <definedName name="SLD.104.C.0.12.1999.00.00.DAAMORTOUT">-6057338.75</definedName>
    <definedName name="SLD.104.C.0.12.1999.00.00.DAAOUT">61200010</definedName>
    <definedName name="SLD.104.C.0.12.1999.00.00.DBB010">81600662.31</definedName>
    <definedName name="SLD.104.C.0.12.1999.00.00.DBB011">265716.41</definedName>
    <definedName name="SLD.104.C.0.12.1999.00.00.DBB012">0</definedName>
    <definedName name="SLD.104.C.0.12.1999.00.00.DBB013">7714432.69</definedName>
    <definedName name="SLD.104.C.0.12.1999.00.00.DBB014">1603347.67</definedName>
    <definedName name="SLD.104.C.0.12.1999.00.00.DBB020">430768.39</definedName>
    <definedName name="SLD.104.C.0.12.1999.00.00.DBB060">73428.62</definedName>
    <definedName name="SLD.104.C.0.12.1999.00.00.DBB081">78798457.1999999</definedName>
    <definedName name="SLD.104.C.0.12.1999.00.00.DBB160">35168000</definedName>
    <definedName name="SLD.104.C.0.12.1999.00.00.DBB171">-10769546.49</definedName>
    <definedName name="SLD.104.C.0.12.1999.00.00.DBB180">-18345663.62</definedName>
    <definedName name="SLD.104.C.0.12.1999.00.00.DGAAPR01">22220168.55</definedName>
    <definedName name="SLD.104.C.0.12.1999.00.00.DGAAPR02">114483.24</definedName>
    <definedName name="SLD.104.C.0.12.1999.00.00.DGAAPR03">-779690.19</definedName>
    <definedName name="SLD.104.C.0.12.1999.00.00.DGAAPR13">1912273.27</definedName>
    <definedName name="SLD.104.C.0.12.1999.00.00.DGAAPR17">-9586632</definedName>
    <definedName name="SLD.104.C.0.12.1999.00.00.DGAAPR18">-129790.38</definedName>
    <definedName name="SLD.104.C.0.12.1999.00.00.DGAAPR19">0</definedName>
    <definedName name="SLD.104.C.0.12.1999.00.00.DGAAPR20">-1357980.79</definedName>
    <definedName name="SLD.104.C.0.12.1999.00.00.DGAAPR21">6840194.37</definedName>
    <definedName name="SLD.104.C.0.12.1999.00.00.DGAAPR22">2195729.5</definedName>
    <definedName name="SLD.104.C.0.12.2000.00.00.111020016">515098.93</definedName>
    <definedName name="SLD.104.C.0.12.2000.00.00.113010007">1099099.59</definedName>
    <definedName name="SLD.104.C.0.12.2000.00.00.115">0</definedName>
    <definedName name="SLD.104.C.0.12.2000.00.00.11501">0</definedName>
    <definedName name="SLD.104.C.0.12.2000.00.00.11806">307947.01</definedName>
    <definedName name="SLD.104.C.0.12.2000.00.00.118060002">307947.01</definedName>
    <definedName name="SLD.104.C.0.12.2000.00.00.121010001">8600807.42</definedName>
    <definedName name="SLD.104.C.0.12.2000.00.00.12502">301810.43</definedName>
    <definedName name="SLD.104.C.0.12.2000.00.00.12806">17615.66</definedName>
    <definedName name="SLD.104.C.0.12.2000.00.00.128060001">7520.91</definedName>
    <definedName name="SLD.104.C.0.12.2000.00.00.128060002">8760.65</definedName>
    <definedName name="SLD.104.C.0.12.2000.00.00.128060003">0</definedName>
    <definedName name="SLD.104.C.0.12.2000.00.00.128060004">0</definedName>
    <definedName name="SLD.104.C.0.12.2000.00.00.128060005">1334.1</definedName>
    <definedName name="SLD.104.C.0.12.2000.00.00.211">499553.67</definedName>
    <definedName name="SLD.104.C.0.12.2000.00.00.211030001">0</definedName>
    <definedName name="SLD.104.C.0.12.2000.00.00.213">333048.69</definedName>
    <definedName name="SLD.104.C.0.12.2000.00.00.213020003">119341.38</definedName>
    <definedName name="SLD.104.C.0.12.2000.00.00.21401">1217032.99</definedName>
    <definedName name="SLD.104.C.0.12.2000.00.00.214010001">18117.27</definedName>
    <definedName name="SLD.104.C.0.12.2000.00.00.21402">55161.07</definedName>
    <definedName name="SLD.104.C.0.12.2000.00.00.21404">2234.24</definedName>
    <definedName name="SLD.104.C.0.12.2000.00.00.215">0</definedName>
    <definedName name="SLD.104.C.0.12.2000.00.00.21801">1357382.09</definedName>
    <definedName name="SLD.104.C.0.12.2000.00.00.218010001">1</definedName>
    <definedName name="SLD.104.C.0.12.2000.00.00.218010002">30119.25</definedName>
    <definedName name="SLD.104.C.0.12.2000.00.00.218010003">6681</definedName>
    <definedName name="SLD.104.C.0.12.2000.00.00.218010007">1192689.68</definedName>
    <definedName name="SLD.104.C.0.12.2000.00.00.218010008">127891.16</definedName>
    <definedName name="SLD.104.C.0.12.2000.00.00.218010009">0</definedName>
    <definedName name="SLD.104.C.0.12.2000.00.00.21802">0</definedName>
    <definedName name="SLD.104.C.0.12.2000.00.00.218020001">0</definedName>
    <definedName name="SLD.104.C.0.12.2000.00.00.218020002">0</definedName>
    <definedName name="SLD.104.C.0.12.2000.00.00.218020003">0</definedName>
    <definedName name="SLD.104.C.0.12.2000.00.00.21803">0</definedName>
    <definedName name="SLD.104.C.0.12.2000.00.00.221">80852957.9299999</definedName>
    <definedName name="SLD.104.C.0.12.2000.00.00.241">35168000</definedName>
    <definedName name="SLD.104.C.0.12.2000.00.00.3">-5905465.5</definedName>
    <definedName name="SLD.104.C.0.12.2000.00.00.311010001">18164074.4</definedName>
    <definedName name="SLD.104.C.0.12.2000.00.00.311010002">3955756.05</definedName>
    <definedName name="SLD.104.C.0.12.2000.00.00.311020001">163777.8</definedName>
    <definedName name="SLD.104.C.0.12.2000.00.00.311020002">39750.06</definedName>
    <definedName name="SLD.104.C.0.12.2000.00.00.311020003">136092</definedName>
    <definedName name="SLD.104.C.0.12.2000.00.00.32101">-1913050.19</definedName>
    <definedName name="SLD.104.C.0.12.2000.00.00.32102">-14057.75</definedName>
    <definedName name="SLD.104.C.0.12.2000.00.00.331">-10083646.9</definedName>
    <definedName name="SLD.104.C.0.12.2000.00.00.331010001">-3171364.3</definedName>
    <definedName name="SLD.104.C.0.12.2000.00.00.331010002">-4376136.84</definedName>
    <definedName name="SLD.104.C.0.12.2000.00.00.331010003">-29660.76</definedName>
    <definedName name="SLD.104.C.0.12.2000.00.00.331010004">-2506485</definedName>
    <definedName name="SLD.104.C.0.12.2000.00.00.33102">0</definedName>
    <definedName name="SLD.104.C.0.12.2000.00.00.341">-2192875.26</definedName>
    <definedName name="SLD.104.C.0.12.2000.00.00.342">-4921917.35</definedName>
    <definedName name="SLD.104.C.0.12.2000.00.00.343">-184645.4</definedName>
    <definedName name="SLD.104.C.0.12.2000.00.00.344">-609519.07</definedName>
    <definedName name="SLD.104.C.0.12.2000.00.00.345">-573896.55</definedName>
    <definedName name="SLD.104.C.0.12.2000.00.00.346">-1094112.74</definedName>
    <definedName name="SLD.104.C.0.12.2000.00.00.346080064">-124253.52</definedName>
    <definedName name="SLD.104.C.0.12.2000.00.00.347010058">-796082.52</definedName>
    <definedName name="SLD.104.C.0.12.2000.00.00.34702">-663405.8</definedName>
    <definedName name="SLD.104.C.0.12.2000.00.00.34704">-73525</definedName>
    <definedName name="SLD.104.C.0.12.2000.00.00.347050001">0</definedName>
    <definedName name="SLD.104.C.0.12.2000.00.00.349">5478464.43</definedName>
    <definedName name="SLD.104.C.0.12.2000.00.00.351010001">1301168.56</definedName>
    <definedName name="SLD.104.C.0.12.2000.00.00.351010002">0</definedName>
    <definedName name="SLD.104.C.0.12.2000.00.00.351010004">-8524.72</definedName>
    <definedName name="SLD.104.C.0.12.2000.00.00.351010005">-39349.99</definedName>
    <definedName name="SLD.104.C.0.12.2000.00.00.351010006">0</definedName>
    <definedName name="SLD.104.C.0.12.2000.00.00.351010007">0</definedName>
    <definedName name="SLD.104.C.0.12.2000.00.00.351010008">0</definedName>
    <definedName name="SLD.104.C.0.12.2000.00.00.352010001">-8818057.93</definedName>
    <definedName name="SLD.104.C.0.12.2000.00.00.352010006">0</definedName>
    <definedName name="SLD.104.C.0.12.2000.00.00.361010002">-457.02</definedName>
    <definedName name="SLD.104.C.0.12.2000.00.00.361020001">-1244846.07</definedName>
    <definedName name="SLD.104.C.0.12.2000.00.00.361020003">-5991768.97</definedName>
    <definedName name="SLD.104.C.0.12.2000.00.00.37">4867506.73</definedName>
    <definedName name="SLD.104.C.0.12.2000.00.00.37102">5545.91</definedName>
    <definedName name="SLD.104.C.0.12.2000.00.00.371030001">4861960.82</definedName>
    <definedName name="SLD.104.C.0.12.2000.00.00.371030002">0</definedName>
    <definedName name="SLD.104.C.0.12.2000.00.00.381010001">1456693.57</definedName>
    <definedName name="SLD.104.C.0.12.2000.00.00.381020001">2885181.63</definedName>
    <definedName name="SLD.104.C.0.12.2000.00.00.391">-65090.41</definedName>
    <definedName name="SLD.104.C.0.12.2000.00.00.391010001">-65090.41</definedName>
    <definedName name="SLD.104.C.0.12.2000.00.00.DA0009">3719029.83</definedName>
    <definedName name="SLD.104.C.0.12.2000.00.00.DA0010">1377684.81</definedName>
    <definedName name="SLD.104.C.0.12.2000.00.00.DA0011">107616.81</definedName>
    <definedName name="SLD.104.C.0.12.2000.00.00.DA0012">13692777.9</definedName>
    <definedName name="SLD.104.C.0.12.2000.00.00.DA0013">4929671.61</definedName>
    <definedName name="SLD.104.C.0.12.2000.00.00.DA0015">325562.67</definedName>
    <definedName name="SLD.104.C.0.12.2000.00.00.DA0020">2341345.02</definedName>
    <definedName name="SLD.104.C.0.12.2000.00.00.DA0030">1765387.98</definedName>
    <definedName name="SLD.104.C.0.12.2000.00.00.DAA0050">99023.98</definedName>
    <definedName name="SLD.104.C.0.12.2000.00.00.DAAAMORT">-2821289.64</definedName>
    <definedName name="SLD.104.C.0.12.2000.00.00.DAADEPR">-8929653.58</definedName>
    <definedName name="SLD.104.C.0.12.2000.00.00.DAADIFER">8257433.39</definedName>
    <definedName name="SLD.104.C.0.12.2000.00.00.DAAIMOB">86147583.54</definedName>
    <definedName name="SLD.104.C.0.12.2000.00.00.DAAMORTOUT">-8563823.75</definedName>
    <definedName name="SLD.104.C.0.12.2000.00.00.DAAOUT">61200010</definedName>
    <definedName name="SLD.104.C.0.12.2000.00.00.DBB010">81352511.6</definedName>
    <definedName name="SLD.104.C.0.12.2000.00.00.DBB011">289219.89</definedName>
    <definedName name="SLD.104.C.0.12.2000.00.00.DBB012">0</definedName>
    <definedName name="SLD.104.C.0.12.2000.00.00.DBB013">8600807.42</definedName>
    <definedName name="SLD.104.C.0.12.2000.00.00.DBB014">1476723.47</definedName>
    <definedName name="SLD.104.C.0.12.2000.00.00.DBB020">250011.32</definedName>
    <definedName name="SLD.104.C.0.12.2000.00.00.DBB060">1198915.72</definedName>
    <definedName name="SLD.104.C.0.12.2000.00.00.DBB081">84632341.1299999</definedName>
    <definedName name="SLD.104.C.0.12.2000.00.00.DBB160">35168000</definedName>
    <definedName name="SLD.104.C.0.12.2000.00.00.DBB171">-29115210.11</definedName>
    <definedName name="SLD.104.C.0.12.2000.00.00.DBB180">-5905465.5</definedName>
    <definedName name="SLD.104.C.0.12.2000.00.00.DGAAPR01">22119830.45</definedName>
    <definedName name="SLD.104.C.0.12.2000.00.00.DGAAPR02">339619.86</definedName>
    <definedName name="SLD.104.C.0.12.2000.00.00.DGAAPR03">-1927107.94</definedName>
    <definedName name="SLD.104.C.0.12.2000.00.00.DGAAPR13">1252836.83</definedName>
    <definedName name="SLD.104.C.0.12.2000.00.00.DGAAPR17">-5039506.78</definedName>
    <definedName name="SLD.104.C.0.12.2000.00.00.DGAAPR18">-171569.1</definedName>
    <definedName name="SLD.104.C.0.12.2000.00.00.DGAAPR19">0</definedName>
    <definedName name="SLD.104.C.0.12.2000.00.00.DGAAPR20">-25594.31</definedName>
    <definedName name="SLD.104.C.0.12.2000.00.00.DGAAPR21">2885181.63</definedName>
    <definedName name="SLD.104.C.0.12.2000.00.00.DGAAPR22">1456693.57</definedName>
    <definedName name="SLD.104.C.0.12.2001.00.00.111020016">756875.67</definedName>
    <definedName name="SLD.104.C.0.12.2001.00.00.113010007">508193.09</definedName>
    <definedName name="SLD.104.C.0.12.2001.00.00.115">0</definedName>
    <definedName name="SLD.104.C.0.12.2001.00.00.11501">0</definedName>
    <definedName name="SLD.104.C.0.12.2001.00.00.11806">0</definedName>
    <definedName name="SLD.104.C.0.12.2001.00.00.118060002">0</definedName>
    <definedName name="SLD.104.C.0.12.2001.00.00.121010001">10282840.42</definedName>
    <definedName name="SLD.104.C.0.12.2001.00.00.12502">458756.51</definedName>
    <definedName name="SLD.104.C.0.12.2001.00.00.12806">16924.46</definedName>
    <definedName name="SLD.104.C.0.12.2001.00.00.128060001">0</definedName>
    <definedName name="SLD.104.C.0.12.2001.00.00.128060002">0</definedName>
    <definedName name="SLD.104.C.0.12.2001.00.00.128060003">16924.46</definedName>
    <definedName name="SLD.104.C.0.12.2001.00.00.128060004">0</definedName>
    <definedName name="SLD.104.C.0.12.2001.00.00.128060005">0</definedName>
    <definedName name="SLD.104.C.0.12.2001.00.00.211">141267.32</definedName>
    <definedName name="SLD.104.C.0.12.2001.00.00.213">335095.53</definedName>
    <definedName name="SLD.104.C.0.12.2001.00.00.213020003">115565.03</definedName>
    <definedName name="SLD.104.C.0.12.2001.00.00.21401">281253.14</definedName>
    <definedName name="SLD.104.C.0.12.2001.00.00.214010001">23653.08</definedName>
    <definedName name="SLD.104.C.0.12.2001.00.00.21402">52193.26</definedName>
    <definedName name="SLD.104.C.0.12.2001.00.00.21404">3602.79</definedName>
    <definedName name="SLD.104.C.0.12.2001.00.00.215">0</definedName>
    <definedName name="SLD.104.C.0.12.2001.00.00.21801">4118841.4</definedName>
    <definedName name="SLD.104.C.0.12.2001.00.00.218010001">0</definedName>
    <definedName name="SLD.104.C.0.12.2001.00.00.218010002">30119.25</definedName>
    <definedName name="SLD.104.C.0.12.2001.00.00.218010003">0</definedName>
    <definedName name="SLD.104.C.0.12.2001.00.00.218010007">1175075.02</definedName>
    <definedName name="SLD.104.C.0.12.2001.00.00.218010008">2911583.6</definedName>
    <definedName name="SLD.104.C.0.12.2001.00.00.218010009">2063.53</definedName>
    <definedName name="SLD.104.C.0.12.2001.00.00.21802">0</definedName>
    <definedName name="SLD.104.C.0.12.2001.00.00.218020002">0</definedName>
    <definedName name="SLD.104.C.0.12.2001.00.00.21803">0</definedName>
    <definedName name="SLD.104.C.0.12.2001.00.00.221">82986290.75</definedName>
    <definedName name="SLD.104.C.0.12.2001.00.00.241">35168000</definedName>
    <definedName name="SLD.104.C.0.12.2001.00.00.3">-15538894.58</definedName>
    <definedName name="SLD.104.C.0.12.2001.00.00.311010001">20823574.2</definedName>
    <definedName name="SLD.104.C.0.12.2001.00.00.311010002">5265893.5</definedName>
    <definedName name="SLD.104.C.0.12.2001.00.00.311020001">212968.91</definedName>
    <definedName name="SLD.104.C.0.12.2001.00.00.311020002">94906.8</definedName>
    <definedName name="SLD.104.C.0.12.2001.00.00.311020003">78000</definedName>
    <definedName name="SLD.104.C.0.12.2001.00.00.32101">-2256832.18</definedName>
    <definedName name="SLD.104.C.0.12.2001.00.00.32102">-14084.46</definedName>
    <definedName name="SLD.104.C.0.12.2001.00.00.331">0</definedName>
    <definedName name="SLD.104.C.0.12.2001.00.00.331010001">-3251681.34</definedName>
    <definedName name="SLD.104.C.0.12.2001.00.00.331010002">-4591892.85</definedName>
    <definedName name="SLD.104.C.0.12.2001.00.00.331010003">-29660.76</definedName>
    <definedName name="SLD.104.C.0.12.2001.00.00.331010004">-2506485</definedName>
    <definedName name="SLD.104.C.0.12.2001.00.00.33102">0</definedName>
    <definedName name="SLD.104.C.0.12.2001.00.00.341">-2213352.69</definedName>
    <definedName name="SLD.104.C.0.12.2001.00.00.342">-4979769.11</definedName>
    <definedName name="SLD.104.C.0.12.2001.00.00.343">-154626.72</definedName>
    <definedName name="SLD.104.C.0.12.2001.00.00.344">-543856.85</definedName>
    <definedName name="SLD.104.C.0.12.2001.00.00.345">-657647.7</definedName>
    <definedName name="SLD.104.C.0.12.2001.00.00.346">-1141519.45</definedName>
    <definedName name="SLD.104.C.0.12.2001.00.00.346080064">-120509.57</definedName>
    <definedName name="SLD.104.C.0.12.2001.00.00.347010058">-796082.52</definedName>
    <definedName name="SLD.104.C.0.12.2001.00.00.34702">-782739.95</definedName>
    <definedName name="SLD.104.C.0.12.2001.00.00.34704">-63172</definedName>
    <definedName name="SLD.104.C.0.12.2001.00.00.347050001">677682.12</definedName>
    <definedName name="SLD.104.C.0.12.2001.00.00.349">5059490.04</definedName>
    <definedName name="SLD.104.C.0.12.2001.00.00.351010001">0</definedName>
    <definedName name="SLD.104.C.0.12.2001.00.00.351010002">205.5</definedName>
    <definedName name="SLD.104.C.0.12.2001.00.00.351010004">-13294.35</definedName>
    <definedName name="SLD.104.C.0.12.2001.00.00.351010005">-61358.38</definedName>
    <definedName name="SLD.104.C.0.12.2001.00.00.351010006">136378.73</definedName>
    <definedName name="SLD.104.C.0.12.2001.00.00.351010007">1434529.89</definedName>
    <definedName name="SLD.104.C.0.12.2001.00.00.351010008">357975.88</definedName>
    <definedName name="SLD.104.C.0.12.2001.00.00.352010001">-8495750.77</definedName>
    <definedName name="SLD.104.C.0.12.2001.00.00.352010006">-2063.53</definedName>
    <definedName name="SLD.104.C.0.12.2001.00.00.361010002">198.79</definedName>
    <definedName name="SLD.104.C.0.12.2001.00.00.361020001">-895455.53</definedName>
    <definedName name="SLD.104.C.0.12.2001.00.00.361020003">-6678165.41</definedName>
    <definedName name="SLD.104.C.0.12.2001.00.00.37">0</definedName>
    <definedName name="SLD.104.C.0.12.2001.00.00.37102">0</definedName>
    <definedName name="SLD.104.C.0.12.2001.00.00.371030001">0</definedName>
    <definedName name="SLD.104.C.0.12.2001.00.00.371030002">-1246999.09</definedName>
    <definedName name="SLD.104.C.0.12.2001.00.00.381010001">619766.11</definedName>
    <definedName name="SLD.104.C.0.12.2001.00.00.381020001">1721572.52</definedName>
    <definedName name="SLD.104.C.0.12.2001.00.00.391">0</definedName>
    <definedName name="SLD.104.C.0.12.2001.00.00.391010001">-81349.27</definedName>
    <definedName name="SLD.104.C.0.12.2001.00.00.DA0009">2297364.97</definedName>
    <definedName name="SLD.104.C.0.12.2001.00.00.DA0010">2297364.97</definedName>
    <definedName name="SLD.104.C.0.12.2001.00.00.DA0011">138313.25</definedName>
    <definedName name="SLD.104.C.0.12.2001.00.00.DA0012">15414350.42</definedName>
    <definedName name="SLD.104.C.0.12.2001.00.00.DA0013">5549437.72</definedName>
    <definedName name="SLD.104.C.0.12.2001.00.00.DA0020">0</definedName>
    <definedName name="SLD.104.C.0.12.2001.00.00.DA0030">1115068.91</definedName>
    <definedName name="SLD.104.C.0.12.2001.00.00.DAA0050">109373.88</definedName>
    <definedName name="SLD.104.C.0.12.2001.00.00.DAA080">0</definedName>
    <definedName name="SLD.104.C.0.12.2001.00.00.DAAAMORT">-3647032.92</definedName>
    <definedName name="SLD.104.C.0.12.2001.00.00.DAADEPR">-13542148.45</definedName>
    <definedName name="SLD.104.C.0.12.2001.00.00.DAADIFER">8257433.39</definedName>
    <definedName name="SLD.104.C.0.12.2001.00.00.DAAIMOB">86708393.15</definedName>
    <definedName name="SLD.104.C.0.12.2001.00.00.DAAMORTOUT">-11070308.75</definedName>
    <definedName name="SLD.104.C.0.12.2001.00.00.DAAOUT">61200010</definedName>
    <definedName name="SLD.104.C.0.12.2001.00.00.DBB010">83127558.07</definedName>
    <definedName name="SLD.104.C.0.12.2001.00.00.DBB011">298979.63</definedName>
    <definedName name="SLD.104.C.0.12.2001.00.00.DBB012">0</definedName>
    <definedName name="SLD.104.C.0.12.2001.00.00.DBB013">10282840.42</definedName>
    <definedName name="SLD.104.C.0.12.2001.00.00.DBB020">344732.76</definedName>
    <definedName name="SLD.104.C.0.12.2001.00.00.DBB060">257600.06</definedName>
    <definedName name="SLD.104.C.0.12.2001.00.00.DBB081">91173945.87</definedName>
    <definedName name="SLD.104.C.0.12.2001.00.00.DBB110">4118841.4</definedName>
    <definedName name="SLD.104.C.0.12.2001.00.00.DBB120">0</definedName>
    <definedName name="SLD.104.C.0.12.2001.00.00.DBB160">35168000</definedName>
    <definedName name="SLD.104.C.0.12.2001.00.00.DBB171">-35020675.61</definedName>
    <definedName name="SLD.104.C.0.12.2001.00.00.DBB180">-15538894.58</definedName>
    <definedName name="SLD.104.C.0.12.2001.00.00.DGAAPR01">0</definedName>
    <definedName name="SLD.104.C.0.12.2001.00.00.DGAAPR02">0</definedName>
    <definedName name="SLD.104.C.0.12.2001.00.00.DGAAPR03">0</definedName>
    <definedName name="SLD.104.C.0.12.2001.00.00.DGAAPR13">0</definedName>
    <definedName name="SLD.104.C.0.12.2001.00.00.DGAAPR17">-10520292.45</definedName>
    <definedName name="SLD.104.C.0.12.2001.00.00.DGAAPR18">0</definedName>
    <definedName name="SLD.104.C.0.12.2001.00.00.DGAAPR19">0</definedName>
    <definedName name="SLD.104.C.0.12.2001.00.00.DGAAPR20">-23303.19</definedName>
    <definedName name="SLD.104.C.0.12.2001.00.00.DGAAPR21">0</definedName>
    <definedName name="SLD.104.C.0.12.2001.00.00.DGAAPR22">0</definedName>
    <definedName name="SLD.104.C.0.12.2001.00.01.24">147</definedName>
    <definedName name="SLD.104.C.0.12.2001.00.01.241">35168</definedName>
    <definedName name="SLD.104.C.1.00.2000.00.00.3.CG4_LK019A">-1972.22315472</definedName>
    <definedName name="SLD.104.C.1.01.1998.00.00.249">-2175242.43922806</definedName>
    <definedName name="SLD.104.C.1.01.1999.00.00.249">-11369312.7549133</definedName>
    <definedName name="SLD.104.C.1.06.2001.00.00.111020016">833570.6499656</definedName>
    <definedName name="SLD.104.C.1.06.2001.00.00.12502">384873.2499478</definedName>
    <definedName name="SLD.104.C.1.06.2001.00.00.DA0010">2099349.1601974</definedName>
    <definedName name="SLD.104.C.1.06.2001.00.00.DA0011">138776.9999785</definedName>
    <definedName name="SLD.104.C.1.06.2001.00.00.DA0012">1760752.6603729</definedName>
    <definedName name="SLD.104.C.1.06.2001.00.00.DA0013">634142.526594</definedName>
    <definedName name="SLD.104.C.1.06.2001.00.00.DA0015">1062018.8799027</definedName>
    <definedName name="SLD.104.C.1.06.2001.00.00.DA0020">0</definedName>
    <definedName name="SLD.104.C.1.06.2001.00.00.DA0030">809293.5801029</definedName>
    <definedName name="SLD.104.C.1.06.2001.00.00.DAA0050">281973.1100159</definedName>
    <definedName name="SLD.104.C.1.06.2001.00.00.DAAAMORT">-2864208.7910677</definedName>
    <definedName name="SLD.104.C.1.06.2001.00.00.DAADEPR">-15558718.616181</definedName>
    <definedName name="SLD.104.C.1.06.2001.00.00.DAADIFER">7312873.8055357</definedName>
    <definedName name="SLD.104.C.1.06.2001.00.00.DAAIMOB">119675039.349967</definedName>
    <definedName name="SLD.104.C.1.06.2001.00.00.DAAMORTOUT">-14830290.1577058</definedName>
    <definedName name="SLD.104.C.1.06.2001.00.00.DAAOUT">92452661.8078661</definedName>
    <definedName name="SLD.104.C.1.06.2001.00.00.DBB010">87050863.7899136</definedName>
    <definedName name="SLD.104.C.1.06.2001.00.00.DBB011">320929.4298271</definedName>
    <definedName name="SLD.104.C.1.06.2001.00.00.DBB012">180556.8299928</definedName>
    <definedName name="SLD.104.C.1.06.2001.00.00.DBB013">9403115.4099797</definedName>
    <definedName name="SLD.104.C.1.06.2001.00.00.DBB014">1411168.9099413</definedName>
    <definedName name="SLD.104.C.1.06.2001.00.00.DBB020">288379.8300095</definedName>
    <definedName name="SLD.104.C.1.06.2001.00.00.DBB060">1852383.7099764</definedName>
    <definedName name="SLD.104.C.1.06.2001.00.00.DBB081">86979579.2598992</definedName>
    <definedName name="SLD.104.C.1.06.2001.00.00.DBB160">47881968.6141865</definedName>
    <definedName name="SLD.104.C.1.06.2001.00.00.DBB171">-14572815.3793524</definedName>
    <definedName name="SLD.104.C.1.06.2001.00.00.DBB180">-7797791.3809518</definedName>
    <definedName name="SLD.104.C.1.12.1997.00.00.111020016">0</definedName>
    <definedName name="SLD.104.C.1.12.1997.00.00.12502">0</definedName>
    <definedName name="SLD.104.C.1.12.1997.00.00.213020003">36140.69493216</definedName>
    <definedName name="SLD.104.C.1.12.1997.00.00.241">12176306.0968475</definedName>
    <definedName name="SLD.104.C.1.12.1997.00.00.DA0010">183312.35198641</definedName>
    <definedName name="SLD.104.C.1.12.1997.00.00.DA0011">117242.22326541</definedName>
    <definedName name="SLD.104.C.1.12.1997.00.00.DA0012">702754.10897446</definedName>
    <definedName name="SLD.104.C.1.12.1997.00.00.DA0013">235204.28987312</definedName>
    <definedName name="SLD.104.C.1.12.1997.00.00.DA0015">46616.62299842</definedName>
    <definedName name="SLD.104.C.1.12.1997.00.00.DA0020">1436384.73770142</definedName>
    <definedName name="SLD.104.C.1.12.1997.00.00.DA0030">548238.7780838</definedName>
    <definedName name="SLD.104.C.1.12.1997.00.00.DAA0050">178319.91484928</definedName>
    <definedName name="SLD.104.C.1.12.1997.00.00.DAAAMORT">-356244.99595737</definedName>
    <definedName name="SLD.104.C.1.12.1997.00.00.DAADEPR">-65154.65995586</definedName>
    <definedName name="SLD.104.C.1.12.1997.00.00.DAADIFER">8549880.51376343</definedName>
    <definedName name="SLD.104.C.1.12.1997.00.00.DAAIMOB">31584856.2802734</definedName>
    <definedName name="SLD.104.C.1.12.1997.00.00.DAAMORTOUT">-1486090.57444954</definedName>
    <definedName name="SLD.104.C.1.12.1997.00.00.DAAOUT">87084909.4407959</definedName>
    <definedName name="SLD.104.C.1.12.1997.00.00.DBB010">25396413.1217651</definedName>
    <definedName name="SLD.104.C.1.12.1997.00.00.DBB011">299688.07678986</definedName>
    <definedName name="SLD.104.C.1.12.1997.00.00.DBB012">0</definedName>
    <definedName name="SLD.104.C.1.12.1997.00.00.DBB013">0</definedName>
    <definedName name="SLD.104.C.1.12.1997.00.00.DBB014">115016.51921773</definedName>
    <definedName name="SLD.104.C.1.12.1997.00.00.DBB020">257859.17866778</definedName>
    <definedName name="SLD.104.C.1.12.1997.00.00.DBB060">310926.05041695</definedName>
    <definedName name="SLD.104.C.1.12.1997.00.00.DBB081">91384023.171997</definedName>
    <definedName name="SLD.104.C.1.12.1997.00.00.DBB160">13388010.999588</definedName>
    <definedName name="SLD.104.C.1.12.1997.00.00.DBB171">0</definedName>
    <definedName name="SLD.104.C.1.12.1997.00.00.DBB180">-2391708.0821991</definedName>
    <definedName name="SLD.104.C.1.12.1998.00.00.111020016">0</definedName>
    <definedName name="SLD.104.C.1.12.1998.00.00.12502">0</definedName>
    <definedName name="SLD.104.C.1.12.1998.00.00.213020003">90409.76904964</definedName>
    <definedName name="SLD.104.C.1.12.1998.00.00.241">28255243.9439086</definedName>
    <definedName name="SLD.104.C.1.12.1998.00.00.3">-8165071.15959167</definedName>
    <definedName name="SLD.104.C.1.12.1998.00.00.331">-8871159.77250671</definedName>
    <definedName name="SLD.104.C.1.12.1998.00.00.352010001">-7477643.85177612</definedName>
    <definedName name="SLD.104.C.1.12.1998.00.00.361020001">62168.90229207</definedName>
    <definedName name="SLD.104.C.1.12.1998.00.00.361020003">192166.50417519</definedName>
    <definedName name="SLD.104.C.1.12.1998.00.00.391">0</definedName>
    <definedName name="SLD.104.C.1.12.1998.00.00.DA0010">744716.40450478</definedName>
    <definedName name="SLD.104.C.1.12.1998.00.00.DA0011">130031.03288448</definedName>
    <definedName name="SLD.104.C.1.12.1998.00.00.DA0012">3925352.22927475</definedName>
    <definedName name="SLD.104.C.1.12.1998.00.00.DA0013">1266254.58881569</definedName>
    <definedName name="SLD.104.C.1.12.1998.00.00.DA0015">35917.28077394</definedName>
    <definedName name="SLD.104.C.1.12.1998.00.00.DA0020">1439852.66360283</definedName>
    <definedName name="SLD.104.C.1.12.1998.00.00.DA0030">281537.5977087</definedName>
    <definedName name="SLD.104.C.1.12.1998.00.00.DAA0050">182911.55618739</definedName>
    <definedName name="SLD.104.C.1.12.1998.00.00.DAAAMORT">-1211233.0898304</definedName>
    <definedName name="SLD.104.C.1.12.1998.00.00.DAADEPR">-675452.10777378</definedName>
    <definedName name="SLD.104.C.1.12.1998.00.00.DAADIFER">8549880.51376343</definedName>
    <definedName name="SLD.104.C.1.12.1998.00.00.DAAIMOB">107824356.062744</definedName>
    <definedName name="SLD.104.C.1.12.1998.00.00.DAAMORTOUT">-5052707.95314789</definedName>
    <definedName name="SLD.104.C.1.12.1998.00.00.DAAOUT">87084909.4407959</definedName>
    <definedName name="SLD.104.C.1.12.1998.00.00.DBB010">88053051.9753418</definedName>
    <definedName name="SLD.104.C.1.12.1998.00.00.DBB011">424889.13789463</definedName>
    <definedName name="SLD.104.C.1.12.1998.00.00.DBB012">1465.15745376</definedName>
    <definedName name="SLD.104.C.1.12.1998.00.00.DBB013">0</definedName>
    <definedName name="SLD.104.C.1.12.1998.00.00.DBB014">316792.2835021</definedName>
    <definedName name="SLD.104.C.1.12.1998.00.00.DBB020">7631625.40712738</definedName>
    <definedName name="SLD.104.C.1.12.1998.00.00.DBB060">40885.21958983</definedName>
    <definedName name="SLD.104.C.1.12.1998.00.00.DBB081">91171685.8500976</definedName>
    <definedName name="SLD.104.C.1.12.1998.00.00.DBB160">28255243.9439086</definedName>
    <definedName name="SLD.104.C.1.12.1998.00.00.DBB171">-2391708.0821991</definedName>
    <definedName name="SLD.104.C.1.12.1998.00.00.DBB180">-8977604.67152405</definedName>
    <definedName name="SLD.104.C.1.12.1998.00.00.DGAAPR01">12823025.9384765</definedName>
    <definedName name="SLD.104.C.1.12.1998.00.00.DGAAPR02">68558.61189961</definedName>
    <definedName name="SLD.104.C.1.12.1998.00.00.DGAAPR03">-974263.02078915</definedName>
    <definedName name="SLD.104.C.1.12.1998.00.00.DGAAPR13">534129.3505497</definedName>
    <definedName name="SLD.104.C.1.12.1998.00.00.DGAAPR16">-7223308.4453125</definedName>
    <definedName name="SLD.104.C.1.12.1998.00.00.DGAAPR17">-1470837.78524017</definedName>
    <definedName name="SLD.104.C.1.12.1998.00.00.DGAAPR18">-301751.51640034</definedName>
    <definedName name="SLD.104.C.1.12.1998.00.00.DGAAPR19">0</definedName>
    <definedName name="SLD.104.C.1.12.1998.00.00.DGAAPR20">-353904.01877975</definedName>
    <definedName name="SLD.104.C.1.12.1998.00.00.DGAAPR21">2930931.34903336</definedName>
    <definedName name="SLD.104.C.1.12.1998.00.00.DGAAPR22">937733.32286167</definedName>
    <definedName name="SLD.104.C.1.12.1999.00.00.111020016">930044.11840725</definedName>
    <definedName name="SLD.104.C.1.12.1999.00.00.12502">0</definedName>
    <definedName name="SLD.104.C.1.12.1999.00.00.213020003">96349.90332246</definedName>
    <definedName name="SLD.104.C.1.12.1999.00.00.241">45899437.9459228</definedName>
    <definedName name="SLD.104.C.1.12.1999.00.00.3">-3746231.3982048</definedName>
    <definedName name="SLD.104.C.1.12.1999.00.00.331">-11973895.1551971</definedName>
    <definedName name="SLD.104.C.1.12.1999.00.00.352010001">-14625914.94458</definedName>
    <definedName name="SLD.104.C.1.12.1999.00.00.361020001">6706627.99580383</definedName>
    <definedName name="SLD.104.C.1.12.1999.00.00.361020003">4432598.88179779</definedName>
    <definedName name="SLD.104.C.1.12.1999.00.00.37">0</definedName>
    <definedName name="SLD.104.C.1.12.1999.00.00.391">-72490.35201418</definedName>
    <definedName name="SLD.104.C.1.12.1999.00.00.DA0010">1926257.75229645</definedName>
    <definedName name="SLD.104.C.1.12.1999.00.00.DA0011">98341.40796483</definedName>
    <definedName name="SLD.104.C.1.12.1999.00.00.DA0012">2879823.69090271</definedName>
    <definedName name="SLD.104.C.1.12.1999.00.00.DA0013">937538.45849609</definedName>
    <definedName name="SLD.104.C.1.12.1999.00.00.DA0015">211716.47244406</definedName>
    <definedName name="SLD.104.C.1.12.1999.00.00.DA0020">18882.51438528</definedName>
    <definedName name="SLD.104.C.1.12.1999.00.00.DA0030">589293.05932236</definedName>
    <definedName name="SLD.104.C.1.12.1999.00.00.DAA0050">119834.38670111</definedName>
    <definedName name="SLD.104.C.1.12.1999.00.00.DAAAMORT">-2066221.08005142</definedName>
    <definedName name="SLD.104.C.1.12.1999.00.00.DAADEPR">-6017116.07833862</definedName>
    <definedName name="SLD.104.C.1.12.1999.00.00.DAADIFER">8549880.51376343</definedName>
    <definedName name="SLD.104.C.1.12.1999.00.00.DAAIMOB">114628316.841796</definedName>
    <definedName name="SLD.104.C.1.12.1999.00.00.DAAMORTOUT">-8619325.33172607</definedName>
    <definedName name="SLD.104.C.1.12.1999.00.00.DAAOUT">87084909.4407959</definedName>
    <definedName name="SLD.104.C.1.12.1999.00.00.DBB010">89721016.8579101</definedName>
    <definedName name="SLD.104.C.1.12.1999.00.00.DBB011">292158.73801279</definedName>
    <definedName name="SLD.104.C.1.12.1999.00.00.DBB012">0</definedName>
    <definedName name="SLD.104.C.1.12.1999.00.00.DBB013">8482121.66221619</definedName>
    <definedName name="SLD.104.C.1.12.1999.00.00.DBB014">1762902.15375328</definedName>
    <definedName name="SLD.104.C.1.12.1999.00.00.DBB020">473635.59175301</definedName>
    <definedName name="SLD.104.C.1.12.1999.00.00.DBB060">80735.74733961</definedName>
    <definedName name="SLD.104.C.1.12.1999.00.00.DBB081">86639954.9544677</definedName>
    <definedName name="SLD.104.C.1.12.1999.00.00.DBB160">45899437.9459228</definedName>
    <definedName name="SLD.104.C.1.12.1999.00.00.DBB171">-11369312.7549133</definedName>
    <definedName name="SLD.104.C.1.12.1999.00.00.DBB180">-3746231.3982048</definedName>
    <definedName name="SLD.104.C.1.12.1999.00.00.DGAAPR01">26688217.0076294</definedName>
    <definedName name="SLD.104.C.1.12.1999.00.00.DGAAPR02">135470.64886999</definedName>
    <definedName name="SLD.104.C.1.12.1999.00.00.DGAAPR03">-922709.43443966</definedName>
    <definedName name="SLD.104.C.1.12.1999.00.00.DGAAPR13">634182.56883049</definedName>
    <definedName name="SLD.104.C.1.12.1999.00.00.DGAAPR16">-3171119.38204956</definedName>
    <definedName name="SLD.104.C.1.12.1999.00.00.DGAAPR17">-3369040.45890427</definedName>
    <definedName name="SLD.104.C.1.12.1999.00.00.DGAAPR18">-153190.44481087</definedName>
    <definedName name="SLD.104.C.1.12.1999.00.00.DGAAPR19">0</definedName>
    <definedName name="SLD.104.C.1.12.1999.00.00.DGAAPR20">-1613923.50384903</definedName>
    <definedName name="SLD.104.C.1.12.1999.00.00.DGAAPR21">-1045528.53835201</definedName>
    <definedName name="SLD.104.C.1.12.1999.00.00.DGAAPR22">-328716.13031721</definedName>
    <definedName name="SLD.104.C.1.12.2000.00.00.111020016">537347.555888</definedName>
    <definedName name="SLD.104.C.1.12.2000.00.00.12502">314846.5031949</definedName>
    <definedName name="SLD.104.C.1.12.2000.00.00.213020003">119341.38001966</definedName>
    <definedName name="SLD.104.C.1.12.2000.00.00.241">45899437.9459228</definedName>
    <definedName name="SLD.104.C.1.12.2000.00.00.3">1146109.43144798</definedName>
    <definedName name="SLD.104.C.1.12.2000.00.00.331">-12819562.6943969</definedName>
    <definedName name="SLD.104.C.1.12.2000.00.00.352010001">-9229701.20672607</definedName>
    <definedName name="SLD.104.C.1.12.2000.00.00.361020001">1521273.39240456</definedName>
    <definedName name="SLD.104.C.1.12.2000.00.00.361020003">1836797.43789482</definedName>
    <definedName name="SLD.104.C.1.12.2000.00.00.37">4867644.21749115</definedName>
    <definedName name="SLD.104.C.1.12.2000.00.00.391">-69841.17228818</definedName>
    <definedName name="SLD.104.C.1.12.2000.00.00.DA0010">1437191.03732399</definedName>
    <definedName name="SLD.104.C.1.12.2000.00.00.DA0011">112265.0941301</definedName>
    <definedName name="SLD.104.C.1.12.2000.00.00.DA0012">1725320.4948586</definedName>
    <definedName name="SLD.104.C.1.12.2000.00.00.DA0013">621398.6738785</definedName>
    <definedName name="SLD.104.C.1.12.2000.00.00.DA0015">339624.671787</definedName>
    <definedName name="SLD.104.C.1.12.2000.00.00.DA0020">2442474.5438717</definedName>
    <definedName name="SLD.104.C.1.12.2000.00.00.DA0030">1841640.2386665</definedName>
    <definedName name="SLD.104.C.1.12.2000.00.00.DAA0050">103301.1147968</definedName>
    <definedName name="SLD.104.C.1.12.2000.00.00.DAAAMORT">-2498565.1269758</definedName>
    <definedName name="SLD.104.C.1.12.2000.00.00.DAADEPR">-12375770.9601567</definedName>
    <definedName name="SLD.104.C.1.12.2000.00.00.DAADIFER">7312873.8055357</definedName>
    <definedName name="SLD.104.C.1.12.2000.00.00.DAAIMOB">119415256.954087</definedName>
    <definedName name="SLD.104.C.1.12.2000.00.00.DAAMORTOUT">-12937061.6269872</definedName>
    <definedName name="SLD.104.C.1.12.2000.00.00.DAAOUT">92452661.8078661</definedName>
    <definedName name="SLD.104.C.1.12.2000.00.00.DBB010">84866363.9783989</definedName>
    <definedName name="SLD.104.C.1.12.2000.00.00.DBB011">301712.1410931</definedName>
    <definedName name="SLD.104.C.1.12.2000.00.00.DBB012">0</definedName>
    <definedName name="SLD.104.C.1.12.2000.00.00.DBB013">8972301.3913053</definedName>
    <definedName name="SLD.104.C.1.12.2000.00.00.DBB014">1540507.4659383</definedName>
    <definedName name="SLD.104.C.1.12.2000.00.00.DBB020">260810.0384031</definedName>
    <definedName name="SLD.104.C.1.12.2000.00.00.DBB060">1250700.3885479</definedName>
    <definedName name="SLD.104.C.1.12.2000.00.00.DBB081">88287858.9168333</definedName>
    <definedName name="SLD.104.C.1.12.2000.00.00.DBB160">47881968.6141865</definedName>
    <definedName name="SLD.104.C.1.12.2000.00.00.DBB171">-15768428.6218506</definedName>
    <definedName name="SLD.104.C.1.12.2000.00.00.DBB180">1195613.2423615</definedName>
    <definedName name="SLD.104.C.1.12.2000.00.00.DGAAPR01">23134509.3292236</definedName>
    <definedName name="SLD.104.C.1.12.2000.00.00.DGAAPR02">349587.23947096</definedName>
    <definedName name="SLD.104.C.1.12.2000.00.00.DGAAPR03">-1964337.28427506</definedName>
    <definedName name="SLD.104.C.1.12.2000.00.00.DGAAPR13">442837.86045456</definedName>
    <definedName name="SLD.104.C.1.12.2000.00.00.DGAAPR17">118601.14305317</definedName>
    <definedName name="SLD.104.C.1.12.2000.00.00.DGAAPR18">-179742.83470416</definedName>
    <definedName name="SLD.104.C.1.12.2000.00.00.DGAAPR19">0</definedName>
    <definedName name="SLD.104.C.1.12.2000.00.00.DGAAPR20">-25977.60206497</definedName>
    <definedName name="SLD.104.C.1.12.2000.00.00.DGAAPR21">-1225939.28970337</definedName>
    <definedName name="SLD.104.C.1.12.2000.00.00.DGAAPR22">-341868.50805759</definedName>
    <definedName name="SLD.104.C.1.12.2001.00.00.111020016">0</definedName>
    <definedName name="SLD.104.C.1.12.2001.00.00.12502">0</definedName>
    <definedName name="SLD.104.C.1.12.2001.00.00.DA0010">0</definedName>
    <definedName name="SLD.104.C.1.12.2001.00.00.DA0011">0</definedName>
    <definedName name="SLD.104.C.1.12.2001.00.00.DA0012">0</definedName>
    <definedName name="SLD.104.C.1.12.2001.00.00.DA0013">0</definedName>
    <definedName name="SLD.104.C.1.12.2001.00.00.DA0015">0</definedName>
    <definedName name="SLD.104.C.1.12.2001.00.00.DA0020">0</definedName>
    <definedName name="SLD.104.C.1.12.2001.00.00.DA0030">0</definedName>
    <definedName name="SLD.104.C.1.12.2001.00.00.DAA0050">0</definedName>
    <definedName name="SLD.104.C.1.12.2001.00.00.DAAAMORT">0</definedName>
    <definedName name="SLD.104.C.1.12.2001.00.00.DAADEPR">0</definedName>
    <definedName name="SLD.104.C.1.12.2001.00.00.DAADIFER">0</definedName>
    <definedName name="SLD.104.C.1.12.2001.00.00.DAAIMOB">0</definedName>
    <definedName name="SLD.104.C.1.12.2001.00.00.DAAMORTOUT">0</definedName>
    <definedName name="SLD.104.C.1.12.2001.00.00.DAAOUT">0</definedName>
    <definedName name="SLD.104.C.1.12.2001.00.00.DBB010">0</definedName>
    <definedName name="SLD.104.C.1.12.2001.00.00.DBB011">0</definedName>
    <definedName name="SLD.104.C.1.12.2001.00.00.DBB012">0</definedName>
    <definedName name="SLD.104.C.1.12.2001.00.00.DBB013">0</definedName>
    <definedName name="SLD.104.C.1.12.2001.00.00.DBB014">0</definedName>
    <definedName name="SLD.104.C.1.12.2001.00.00.DBB020">0</definedName>
    <definedName name="SLD.104.C.1.12.2001.00.00.DBB060">0</definedName>
    <definedName name="SLD.104.C.1.12.2001.00.00.DBB081">0</definedName>
    <definedName name="SLD.104.C.1.12.2001.00.00.DBB160">0</definedName>
    <definedName name="SLD.104.C.1.12.2001.00.00.DBB171">0</definedName>
    <definedName name="SLD.104.C.1.12.2001.00.00.DBB180">0</definedName>
    <definedName name="SLD.104.O.1.12.1998.00.00.DA0010">568312.27449989</definedName>
    <definedName name="SLD.104.O.1.12.1998.00.00.DA0030">214848.5941</definedName>
    <definedName name="SLD.104.O.1.12.1999.00.00.DA0010">1469976.91720009</definedName>
    <definedName name="SLD.104.O.1.12.1999.00.00.DA0011">75046.86199999</definedName>
    <definedName name="SLD.104.O.1.12.1999.00.00.DA0012">2197667.65179443</definedName>
    <definedName name="SLD.104.O.1.12.1999.00.00.DA0013">715459.75159836</definedName>
    <definedName name="SLD.104.O.1.12.1999.00.00.DA0015">161566.29460001</definedName>
    <definedName name="SLD.104.O.1.12.1999.00.00.DA0030">449704.71560001</definedName>
    <definedName name="SLD.104.O.1.12.1999.00.00.DAA0050">91448.70779991</definedName>
    <definedName name="SLD.104.O.1.12.1999.00.00.DAAAMORT">-1576786.53849983</definedName>
    <definedName name="SLD.104.O.1.12.1999.00.00.DAADEPR">-4591816.29910278</definedName>
    <definedName name="SLD.104.O.1.12.1999.00.00.DAADIFER">6524634.09169769</definedName>
    <definedName name="SLD.104.O.1.12.1999.00.00.DAAIMOB">87475821.765747</definedName>
    <definedName name="SLD.104.O.1.12.1999.00.00.DAAMORTOUT">-6577629.2213974</definedName>
    <definedName name="SLD.104.O.1.12.1999.00.00.DAAOUT">66456737.9736938</definedName>
    <definedName name="SLD.104.O.1.12.1999.00.00.DBB013">7182666.19400024</definedName>
    <definedName name="SLD.105.0.1.12.1997.00.00.3">-1769531.2745062</definedName>
    <definedName name="SLD.105.C.0.01.1999.00.00.249">-4293542.25</definedName>
    <definedName name="SLD.105.C.0.03.2000.00.00.11501">247554.12</definedName>
    <definedName name="SLD.105.C.0.03.2000.00.00.11806">419911.5</definedName>
    <definedName name="SLD.105.C.0.03.2000.00.00.121010001">1029261.93</definedName>
    <definedName name="SLD.105.C.0.03.2000.00.00.12502">0</definedName>
    <definedName name="SLD.105.C.0.03.2000.00.00.12806">433039.08</definedName>
    <definedName name="SLD.105.C.0.03.2000.00.00.128060004">21866.36</definedName>
    <definedName name="SLD.105.C.0.03.2000.00.00.211030001">28819.65</definedName>
    <definedName name="SLD.105.C.0.03.2000.00.00.213">1339534.05</definedName>
    <definedName name="SLD.105.C.0.03.2000.00.00.213020003">417796.57</definedName>
    <definedName name="SLD.105.C.0.03.2000.00.00.21401">1676835.63</definedName>
    <definedName name="SLD.105.C.0.03.2000.00.00.214010001">35134.92</definedName>
    <definedName name="SLD.105.C.0.03.2000.00.00.21402">185207.17</definedName>
    <definedName name="SLD.105.C.0.03.2000.00.00.21404">12511.69</definedName>
    <definedName name="SLD.105.C.0.03.2000.00.00.215">0</definedName>
    <definedName name="SLD.105.C.0.03.2000.00.00.21801">2091860.05</definedName>
    <definedName name="SLD.105.C.0.03.2000.00.00.218020001">1372516.8</definedName>
    <definedName name="SLD.105.C.0.03.2000.00.00.218020002">945824.73</definedName>
    <definedName name="SLD.105.C.0.03.2000.00.00.218020003">0</definedName>
    <definedName name="SLD.105.C.0.03.2000.00.00.21803">394145.74</definedName>
    <definedName name="SLD.105.C.0.03.2000.00.00.241">12327098.82</definedName>
    <definedName name="SLD.105.C.0.03.2000.00.00.DA0009">2279173.98</definedName>
    <definedName name="SLD.105.C.0.03.2000.00.00.DA0011">297563.67</definedName>
    <definedName name="SLD.105.C.0.03.2000.00.00.DA0012">3482271.01</definedName>
    <definedName name="SLD.105.C.0.03.2000.00.00.DA0013">1138208.77</definedName>
    <definedName name="SLD.105.C.0.03.2000.00.00.DA0030">2590239.72</definedName>
    <definedName name="SLD.105.C.0.03.2000.00.00.DAA0050">1013082.91</definedName>
    <definedName name="SLD.105.C.0.03.2000.00.00.DAAAMORT">-8547011.11</definedName>
    <definedName name="SLD.105.C.0.03.2000.00.00.DAADEPR">-10458664.21</definedName>
    <definedName name="SLD.105.C.0.03.2000.00.00.DAADIFER">15308049.67</definedName>
    <definedName name="SLD.105.C.0.03.2000.00.00.DAAIMOB">48731430.77</definedName>
    <definedName name="SLD.105.C.0.03.2000.00.00.DBB010">46638948.5599999</definedName>
    <definedName name="SLD.105.C.0.03.2000.00.00.DBB020">2550360.27</definedName>
    <definedName name="SLD.105.C.0.03.2000.00.00.DBB171">-11307336.53</definedName>
    <definedName name="SLD.105.C.0.03.2000.00.00.DBB180">-263395.17</definedName>
    <definedName name="SLD.105.C.0.03.2001.00.00.115">183.99</definedName>
    <definedName name="SLD.105.C.0.03.2001.00.00.11501">183.99</definedName>
    <definedName name="SLD.105.C.0.03.2001.00.00.11806">463581.81</definedName>
    <definedName name="SLD.105.C.0.03.2001.00.00.118060001">5993.49</definedName>
    <definedName name="SLD.105.C.0.03.2001.00.00.118060002">457588.32</definedName>
    <definedName name="SLD.105.C.0.03.2001.00.00.121010001">1172969.45</definedName>
    <definedName name="SLD.105.C.0.03.2001.00.00.12502">883675.77</definedName>
    <definedName name="SLD.105.C.0.03.2001.00.00.12806">-1524.77</definedName>
    <definedName name="SLD.105.C.0.03.2001.00.00.128060001">1191.61</definedName>
    <definedName name="SLD.105.C.0.03.2001.00.00.128060002">284.73</definedName>
    <definedName name="SLD.105.C.0.03.2001.00.00.128060003">-3718.41</definedName>
    <definedName name="SLD.105.C.0.03.2001.00.00.128060004">0</definedName>
    <definedName name="SLD.105.C.0.03.2001.00.00.128060005">330</definedName>
    <definedName name="SLD.105.C.0.03.2001.00.00.128060007">387.3</definedName>
    <definedName name="SLD.105.C.0.03.2001.00.00.211030001">28819.65</definedName>
    <definedName name="SLD.105.C.0.03.2001.00.00.213">1724453.16</definedName>
    <definedName name="SLD.105.C.0.03.2001.00.00.213020003">565084.66</definedName>
    <definedName name="SLD.105.C.0.03.2001.00.00.21401">1062296.2</definedName>
    <definedName name="SLD.105.C.0.03.2001.00.00.214010001">35861.83</definedName>
    <definedName name="SLD.105.C.0.03.2001.00.00.21402">208142.78</definedName>
    <definedName name="SLD.105.C.0.03.2001.00.00.21403">0</definedName>
    <definedName name="SLD.105.C.0.03.2001.00.00.21404">44802.32</definedName>
    <definedName name="SLD.105.C.0.03.2001.00.00.215">72111.79</definedName>
    <definedName name="SLD.105.C.0.03.2001.00.00.21801">4097732.98</definedName>
    <definedName name="SLD.105.C.0.03.2001.00.00.218010001">0</definedName>
    <definedName name="SLD.105.C.0.03.2001.00.00.218010002">27194.85</definedName>
    <definedName name="SLD.105.C.0.03.2001.00.00.218010004">4070538.13</definedName>
    <definedName name="SLD.105.C.0.03.2001.00.00.218010005">0</definedName>
    <definedName name="SLD.105.C.0.03.2001.00.00.218010006">0</definedName>
    <definedName name="SLD.105.C.0.03.2001.00.00.218020001">1645769.58</definedName>
    <definedName name="SLD.105.C.0.03.2001.00.00.218020002">998316.2</definedName>
    <definedName name="SLD.105.C.0.03.2001.00.00.218020003">1384.9</definedName>
    <definedName name="SLD.105.C.0.03.2001.00.00.21803">1469456.99</definedName>
    <definedName name="SLD.105.C.0.03.2001.00.00.218030002">1469456.99</definedName>
    <definedName name="SLD.105.C.0.03.2001.00.00.241">12327098.82</definedName>
    <definedName name="SLD.105.C.0.03.2001.00.00.3">20699.5</definedName>
    <definedName name="SLD.105.C.0.03.2001.00.00.311010001">7508961.2</definedName>
    <definedName name="SLD.105.C.0.03.2001.00.00.311010002">3136275.4</definedName>
    <definedName name="SLD.105.C.0.03.2001.00.00.311010003">856674.64</definedName>
    <definedName name="SLD.105.C.0.03.2001.00.00.311020001">72427.12</definedName>
    <definedName name="SLD.105.C.0.03.2001.00.00.311020002">45224.49</definedName>
    <definedName name="SLD.105.C.0.03.2001.00.00.311020003">45500.01</definedName>
    <definedName name="SLD.105.C.0.03.2001.00.00.32101">-994915.31</definedName>
    <definedName name="SLD.105.C.0.03.2001.00.00.32102">-5955.03</definedName>
    <definedName name="SLD.105.C.0.03.2001.00.00.331010001">-3114648.37</definedName>
    <definedName name="SLD.105.C.0.03.2001.00.00.331010002">-1994943.45</definedName>
    <definedName name="SLD.105.C.0.03.2001.00.00.331010003">-89126.4</definedName>
    <definedName name="SLD.105.C.0.03.2001.00.00.331010004">0</definedName>
    <definedName name="SLD.105.C.0.03.2001.00.00.33102">-4115.88</definedName>
    <definedName name="SLD.105.C.0.03.2001.00.00.341">-2231927.41</definedName>
    <definedName name="SLD.105.C.0.03.2001.00.00.342">-4282634.92</definedName>
    <definedName name="SLD.105.C.0.03.2001.00.00.343">-104658.86</definedName>
    <definedName name="SLD.105.C.0.03.2001.00.00.344">-439455.71</definedName>
    <definedName name="SLD.105.C.0.03.2001.00.00.34501">-318348.91</definedName>
    <definedName name="SLD.105.C.0.03.2001.00.00.34502">-555985.2</definedName>
    <definedName name="SLD.105.C.0.03.2001.00.00.346">-1095134.25</definedName>
    <definedName name="SLD.105.C.0.03.2001.00.00.346080063">-56082.27</definedName>
    <definedName name="SLD.105.C.0.03.2001.00.00.347010058">-293574.87</definedName>
    <definedName name="SLD.105.C.0.03.2001.00.00.34702">-212904.73</definedName>
    <definedName name="SLD.105.C.0.03.2001.00.00.34703">0</definedName>
    <definedName name="SLD.105.C.0.03.2001.00.00.34704">-21600</definedName>
    <definedName name="SLD.105.C.0.03.2001.00.00.34705">0</definedName>
    <definedName name="SLD.105.C.0.03.2001.00.00.349">5950136.6</definedName>
    <definedName name="SLD.105.C.0.03.2001.00.00.351010001">241640.43</definedName>
    <definedName name="SLD.105.C.0.03.2001.00.00.351010002">0</definedName>
    <definedName name="SLD.105.C.0.03.2001.00.00.351010003">0</definedName>
    <definedName name="SLD.105.C.0.03.2001.00.00.351010004">-18745.86</definedName>
    <definedName name="SLD.105.C.0.03.2001.00.00.351010005">-86519.34</definedName>
    <definedName name="SLD.105.C.0.03.2001.00.00.351010006">0</definedName>
    <definedName name="SLD.105.C.0.03.2001.00.00.351010007">0</definedName>
    <definedName name="SLD.105.C.0.03.2001.00.00.351010008">0</definedName>
    <definedName name="SLD.105.C.0.03.2001.00.00.352010001">-1620999.96</definedName>
    <definedName name="SLD.105.C.0.03.2001.00.00.361010002">1762.89</definedName>
    <definedName name="SLD.105.C.0.03.2001.00.00.361020001">-271943.21</definedName>
    <definedName name="SLD.105.C.0.03.2001.00.00.361020002">-37936.83</definedName>
    <definedName name="SLD.105.C.0.03.2001.00.00.37102">0</definedName>
    <definedName name="SLD.105.C.0.03.2001.00.00.371030001">0</definedName>
    <definedName name="SLD.105.C.0.03.2001.00.00.371030002">0</definedName>
    <definedName name="SLD.105.C.0.03.2001.00.00.381010001">-2822.66</definedName>
    <definedName name="SLD.105.C.0.03.2001.00.00.381020001">-7840.72</definedName>
    <definedName name="SLD.105.C.0.03.2001.00.00.391010001">0</definedName>
    <definedName name="SLD.105.C.0.03.2001.00.00.DA0009">4036800.55</definedName>
    <definedName name="SLD.105.C.0.03.2001.00.00.DA0011">241539.75</definedName>
    <definedName name="SLD.105.C.0.03.2001.00.00.DA0012">3640298.55</definedName>
    <definedName name="SLD.105.C.0.03.2001.00.00.DA0013">1195099.25</definedName>
    <definedName name="SLD.105.C.0.03.2001.00.00.DA0030">1635985.66</definedName>
    <definedName name="SLD.105.C.0.03.2001.00.00.DAA0050">990375.98</definedName>
    <definedName name="SLD.105.C.0.03.2001.00.00.DAAAMORT">-10077816.19</definedName>
    <definedName name="SLD.105.C.0.03.2001.00.00.DAADEPR">-19573409.96</definedName>
    <definedName name="SLD.105.C.0.03.2001.00.00.DAADIFER">15308049.67</definedName>
    <definedName name="SLD.105.C.0.03.2001.00.00.DAAIMOB">68522843.47</definedName>
    <definedName name="SLD.105.C.0.03.2001.00.00.DBB010">55565205.82</definedName>
    <definedName name="SLD.105.C.0.03.2001.00.00.DBB011">1448175.43</definedName>
    <definedName name="SLD.105.C.0.03.2001.00.00.DBB013">1172969.45</definedName>
    <definedName name="SLD.105.C.0.03.2001.00.00.DBB020">1209806.92</definedName>
    <definedName name="SLD.105.C.0.03.2001.00.00.DBB060">562852.56</definedName>
    <definedName name="SLD.105.C.0.03.2001.00.00.DBB081">0</definedName>
    <definedName name="SLD.105.C.0.03.2001.00.00.DBB160">12327098.82</definedName>
    <definedName name="SLD.105.C.0.03.2001.00.00.DBB171">-12008624.98</definedName>
    <definedName name="SLD.105.C.0.03.2001.00.00.DBB180">20699.5</definedName>
    <definedName name="SLD.105.C.0.03.2001.00.00.DGAAPR20">-3076.93</definedName>
    <definedName name="SLD.105.C.0.03.2002.00.00.115">0</definedName>
    <definedName name="SLD.105.C.0.03.2002.00.00.11501">0</definedName>
    <definedName name="SLD.105.C.0.03.2002.00.00.11806">510056.11</definedName>
    <definedName name="SLD.105.C.0.03.2002.00.00.118060001">4483.49</definedName>
    <definedName name="SLD.105.C.0.03.2002.00.00.118060002">505572.62</definedName>
    <definedName name="SLD.105.C.0.03.2002.00.00.121010001">1456351.02</definedName>
    <definedName name="SLD.105.C.0.03.2002.00.00.12502">1757755.4</definedName>
    <definedName name="SLD.105.C.0.03.2002.00.00.12806">0</definedName>
    <definedName name="SLD.105.C.0.03.2002.00.00.128060001">0</definedName>
    <definedName name="SLD.105.C.0.03.2002.00.00.128060002">0</definedName>
    <definedName name="SLD.105.C.0.03.2002.00.00.128060003">0</definedName>
    <definedName name="SLD.105.C.0.03.2002.00.00.128060004">0</definedName>
    <definedName name="SLD.105.C.0.03.2002.00.00.128060005">0</definedName>
    <definedName name="SLD.105.C.0.03.2002.00.00.128060007">0</definedName>
    <definedName name="SLD.105.C.0.03.2002.00.00.211030001">28819.65</definedName>
    <definedName name="SLD.105.C.0.03.2002.00.00.213">1849273.46</definedName>
    <definedName name="SLD.105.C.0.03.2002.00.00.213020003">629482.57</definedName>
    <definedName name="SLD.105.C.0.03.2002.00.00.21401">973783.32</definedName>
    <definedName name="SLD.105.C.0.03.2002.00.00.214010001">54419.29</definedName>
    <definedName name="SLD.105.C.0.03.2002.00.00.21402">212214.58</definedName>
    <definedName name="SLD.105.C.0.03.2002.00.00.21403">652597.47</definedName>
    <definedName name="SLD.105.C.0.03.2002.00.00.21404">32655.77</definedName>
    <definedName name="SLD.105.C.0.03.2002.00.00.215">122753.48</definedName>
    <definedName name="SLD.105.C.0.03.2002.00.00.21801">2986324.35</definedName>
    <definedName name="SLD.105.C.0.03.2002.00.00.218010001">0</definedName>
    <definedName name="SLD.105.C.0.03.2002.00.00.218010002">27194.85</definedName>
    <definedName name="SLD.105.C.0.03.2002.00.00.218010004">88977.02</definedName>
    <definedName name="SLD.105.C.0.03.2002.00.00.218010005">20153.24</definedName>
    <definedName name="SLD.105.C.0.03.2002.00.00.218010006">2849999.24</definedName>
    <definedName name="SLD.105.C.0.03.2002.00.00.218020001">236498.8</definedName>
    <definedName name="SLD.105.C.0.03.2002.00.00.218020002">998432.81</definedName>
    <definedName name="SLD.105.C.0.03.2002.00.00.218020003">111751.19</definedName>
    <definedName name="SLD.105.C.0.03.2002.00.00.21803">502885.89</definedName>
    <definedName name="SLD.105.C.0.03.2002.00.00.218030002">502885.89</definedName>
    <definedName name="SLD.105.C.0.03.2002.00.00.241">17327098.82</definedName>
    <definedName name="SLD.105.C.0.03.2002.00.00.3">1736975.33</definedName>
    <definedName name="SLD.105.C.0.03.2002.00.00.311010001">9292177</definedName>
    <definedName name="SLD.105.C.0.03.2002.00.00.311010002">3690421</definedName>
    <definedName name="SLD.105.C.0.03.2002.00.00.311010003">874120.84</definedName>
    <definedName name="SLD.105.C.0.03.2002.00.00.311020001">43915.35</definedName>
    <definedName name="SLD.105.C.0.03.2002.00.00.311020002">63798.2</definedName>
    <definedName name="SLD.105.C.0.03.2002.00.00.311020003">374418.2</definedName>
    <definedName name="SLD.105.C.0.03.2002.00.00.32101">-1154900.14</definedName>
    <definedName name="SLD.105.C.0.03.2002.00.00.32102">-17597.82</definedName>
    <definedName name="SLD.105.C.0.03.2002.00.00.331010001">-3401400.24</definedName>
    <definedName name="SLD.105.C.0.03.2002.00.00.331010002">-1266189.38</definedName>
    <definedName name="SLD.105.C.0.03.2002.00.00.331010003">-89126.4</definedName>
    <definedName name="SLD.105.C.0.03.2002.00.00.331010004">0</definedName>
    <definedName name="SLD.105.C.0.03.2002.00.00.33102">-9055.12</definedName>
    <definedName name="SLD.105.C.0.03.2002.00.00.341">-2464409.7</definedName>
    <definedName name="SLD.105.C.0.03.2002.00.00.342">-3506745.95</definedName>
    <definedName name="SLD.105.C.0.03.2002.00.00.343">-88743.62</definedName>
    <definedName name="SLD.105.C.0.03.2002.00.00.344">-603241.63</definedName>
    <definedName name="SLD.105.C.0.03.2002.00.00.34501">-309080.77</definedName>
    <definedName name="SLD.105.C.0.03.2002.00.00.34502">-594363</definedName>
    <definedName name="SLD.105.C.0.03.2002.00.00.346">-973506.6</definedName>
    <definedName name="SLD.105.C.0.03.2002.00.00.346080063">-57730.62</definedName>
    <definedName name="SLD.105.C.0.03.2002.00.00.347010058">-293574.87</definedName>
    <definedName name="SLD.105.C.0.03.2002.00.00.34702">-259652</definedName>
    <definedName name="SLD.105.C.0.03.2002.00.00.34703">0</definedName>
    <definedName name="SLD.105.C.0.03.2002.00.00.34704">-21000</definedName>
    <definedName name="SLD.105.C.0.03.2002.00.00.34705">0</definedName>
    <definedName name="SLD.105.C.0.03.2002.00.00.349">5578458.02</definedName>
    <definedName name="SLD.105.C.0.03.2002.00.00.351010001">0</definedName>
    <definedName name="SLD.105.C.0.03.2002.00.00.351010002">0</definedName>
    <definedName name="SLD.105.C.0.03.2002.00.00.351010003">0</definedName>
    <definedName name="SLD.105.C.0.03.2002.00.00.351010004">-1635.92</definedName>
    <definedName name="SLD.105.C.0.03.2002.00.00.351010005">-7550.41</definedName>
    <definedName name="SLD.105.C.0.03.2002.00.00.351010006">200666.01</definedName>
    <definedName name="SLD.105.C.0.03.2002.00.00.351010007">49967.64</definedName>
    <definedName name="SLD.105.C.0.03.2002.00.00.351010008">0</definedName>
    <definedName name="SLD.105.C.0.03.2002.00.00.352010001">-2049202.15</definedName>
    <definedName name="SLD.105.C.0.03.2002.00.00.361010002">27.36</definedName>
    <definedName name="SLD.105.C.0.03.2002.00.00.361020001">-320365.75</definedName>
    <definedName name="SLD.105.C.0.03.2002.00.00.361020002">-329.71</definedName>
    <definedName name="SLD.105.C.0.03.2002.00.00.37102">-1460</definedName>
    <definedName name="SLD.105.C.0.03.2002.00.00.371030001">0</definedName>
    <definedName name="SLD.105.C.0.03.2002.00.00.371030002">0</definedName>
    <definedName name="SLD.105.C.0.03.2002.00.00.381010001">-74714.84</definedName>
    <definedName name="SLD.105.C.0.03.2002.00.00.381020001">-207541.22</definedName>
    <definedName name="SLD.105.C.0.03.2002.00.00.391010001">0</definedName>
    <definedName name="SLD.105.C.0.03.2002.00.00.DA0009">6785268.05</definedName>
    <definedName name="SLD.105.C.0.03.2002.00.00.DA0011">164818.33</definedName>
    <definedName name="SLD.105.C.0.03.2002.00.00.DA0012">3373629.47</definedName>
    <definedName name="SLD.105.C.0.03.2002.00.00.DA0013">1107736.06</definedName>
    <definedName name="SLD.105.C.0.03.2002.00.00.DA0030">2598559.93</definedName>
    <definedName name="SLD.105.C.0.03.2002.00.00.DAA0050">997746.94</definedName>
    <definedName name="SLD.105.C.0.03.2002.00.00.DAAAMORT">-11608621.27</definedName>
    <definedName name="SLD.105.C.0.03.2002.00.00.DAADEPR">-26110799.23</definedName>
    <definedName name="SLD.105.C.0.03.2002.00.00.DAADIFER">15308049.67</definedName>
    <definedName name="SLD.105.C.0.03.2002.00.00.DAAIMOB">78705564.91</definedName>
    <definedName name="SLD.105.C.0.03.2002.00.00.DBB010">57984803.18</definedName>
    <definedName name="SLD.105.C.0.03.2002.00.00.DBB011">1519080.53</definedName>
    <definedName name="SLD.105.C.0.03.2002.00.00.DBB013">1456351.02</definedName>
    <definedName name="SLD.105.C.0.03.2002.00.00.DBB020">986925.82</definedName>
    <definedName name="SLD.105.C.0.03.2002.00.00.DBB060">409307.92</definedName>
    <definedName name="SLD.105.C.0.03.2002.00.00.DBB081">0</definedName>
    <definedName name="SLD.105.C.0.03.2002.00.00.DBB160">17327098.82</definedName>
    <definedName name="SLD.105.C.0.03.2002.00.00.DBB171">-11668858.88</definedName>
    <definedName name="SLD.105.C.0.03.2002.00.00.DBB180">1736975.33</definedName>
    <definedName name="SLD.105.C.0.03.2002.00.00.DGAAPR20">-12833.96</definedName>
    <definedName name="SLD.105.C.0.04.2002.00.00.3">2480482.07</definedName>
    <definedName name="SLD.105.C.0.05.2002.00.00.3">2464993.83</definedName>
    <definedName name="SLD.105.C.0.06.1998.00.00.11501">144032.74</definedName>
    <definedName name="SLD.105.C.0.06.1998.00.00.11806">2502888.53</definedName>
    <definedName name="SLD.105.C.0.06.1998.00.00.121010001">655852.2</definedName>
    <definedName name="SLD.105.C.0.06.1998.00.00.12502">0</definedName>
    <definedName name="SLD.105.C.0.06.1998.00.00.12806">40358.67</definedName>
    <definedName name="SLD.105.C.0.06.1998.00.00.128060004">9190.3</definedName>
    <definedName name="SLD.105.C.0.06.1998.00.00.211030001">28819.65</definedName>
    <definedName name="SLD.105.C.0.06.1998.00.00.213">1306740.54</definedName>
    <definedName name="SLD.105.C.0.06.1998.00.00.213020003">244601.35</definedName>
    <definedName name="SLD.105.C.0.06.1998.00.00.21401">3098685.09</definedName>
    <definedName name="SLD.105.C.0.06.1998.00.00.214010001">30871.17</definedName>
    <definedName name="SLD.105.C.0.06.1998.00.00.21402">199644.46</definedName>
    <definedName name="SLD.105.C.0.06.1998.00.00.21404">0</definedName>
    <definedName name="SLD.105.C.0.06.1998.00.00.215">44291.65</definedName>
    <definedName name="SLD.105.C.0.06.1998.00.00.21801">103679.77</definedName>
    <definedName name="SLD.105.C.0.06.1998.00.00.218020001">286553.4</definedName>
    <definedName name="SLD.105.C.0.06.1998.00.00.218020002">694151.62</definedName>
    <definedName name="SLD.105.C.0.06.1998.00.00.218020003">0</definedName>
    <definedName name="SLD.105.C.0.06.1998.00.00.21803">147850.02</definedName>
    <definedName name="SLD.105.C.0.06.1998.00.00.241">12327098.82</definedName>
    <definedName name="SLD.105.C.0.06.1998.00.00.DA0009">4308328.77</definedName>
    <definedName name="SLD.105.C.0.06.1998.00.00.DA0011">204658.53</definedName>
    <definedName name="SLD.105.C.0.06.1998.00.00.DA0012">768438.04</definedName>
    <definedName name="SLD.105.C.0.06.1998.00.00.DA0013">261797.91</definedName>
    <definedName name="SLD.105.C.0.06.1998.00.00.DA0030">1440102.24</definedName>
    <definedName name="SLD.105.C.0.06.1998.00.00.DAA0050">683283.69</definedName>
    <definedName name="SLD.105.C.0.06.1998.00.00.DAAAMORT">-5102699.8</definedName>
    <definedName name="SLD.105.C.0.06.1998.00.00.DAADEPR">-3579754.27</definedName>
    <definedName name="SLD.105.C.0.06.1998.00.00.DAADIFER">15308049.67</definedName>
    <definedName name="SLD.105.C.0.06.1998.00.00.DAAIMOB">34303782.93</definedName>
    <definedName name="SLD.105.C.0.06.1998.00.00.DBB010">36628821.85</definedName>
    <definedName name="SLD.105.C.0.06.1998.00.00.DBB020">1168713.52</definedName>
    <definedName name="SLD.105.C.0.06.1998.00.00.DBB171">-2280240.87</definedName>
    <definedName name="SLD.105.C.0.06.1998.00.00.DBB180">-1786870.02</definedName>
    <definedName name="SLD.105.C.0.06.1999.00.00.11501">144133.71</definedName>
    <definedName name="SLD.105.C.0.06.1999.00.00.11806">1575951.24</definedName>
    <definedName name="SLD.105.C.0.06.1999.00.00.121010001">851026.89</definedName>
    <definedName name="SLD.105.C.0.06.1999.00.00.12502">0</definedName>
    <definedName name="SLD.105.C.0.06.1999.00.00.12806">36146</definedName>
    <definedName name="SLD.105.C.0.06.1999.00.00.128060004">21866.36</definedName>
    <definedName name="SLD.105.C.0.06.1999.00.00.211030001">28819.65</definedName>
    <definedName name="SLD.105.C.0.06.1999.00.00.213">1715432.11</definedName>
    <definedName name="SLD.105.C.0.06.1999.00.00.213020003">338850.14</definedName>
    <definedName name="SLD.105.C.0.06.1999.00.00.21401">2179048.13</definedName>
    <definedName name="SLD.105.C.0.06.1999.00.00.214010001">25641.92</definedName>
    <definedName name="SLD.105.C.0.06.1999.00.00.21402">165562.37</definedName>
    <definedName name="SLD.105.C.0.06.1999.00.00.21404">34853.67</definedName>
    <definedName name="SLD.105.C.0.06.1999.00.00.215">0</definedName>
    <definedName name="SLD.105.C.0.06.1999.00.00.21801">58668.21</definedName>
    <definedName name="SLD.105.C.0.06.1999.00.00.218020001">1176592</definedName>
    <definedName name="SLD.105.C.0.06.1999.00.00.218020002">0</definedName>
    <definedName name="SLD.105.C.0.06.1999.00.00.218020003">0</definedName>
    <definedName name="SLD.105.C.0.06.1999.00.00.21803">520443.97</definedName>
    <definedName name="SLD.105.C.0.06.1999.00.00.218030002">520443.97</definedName>
    <definedName name="SLD.105.C.0.06.1999.00.00.241">12327098.82</definedName>
    <definedName name="SLD.105.C.0.06.1999.00.00.331">-7493777.8</definedName>
    <definedName name="SLD.105.C.0.06.1999.00.00.391">-634428.8</definedName>
    <definedName name="SLD.105.C.0.06.1999.00.00.DA0009">2999815.5</definedName>
    <definedName name="SLD.105.C.0.06.1999.00.00.DA0011">201849.85</definedName>
    <definedName name="SLD.105.C.0.06.1999.00.00.DA0012">768438.04</definedName>
    <definedName name="SLD.105.C.0.06.1999.00.00.DA0013">261797.91</definedName>
    <definedName name="SLD.105.C.0.06.1999.00.00.DA0015">1756230.95</definedName>
    <definedName name="SLD.105.C.0.06.1999.00.00.DA0016">1734364.59</definedName>
    <definedName name="SLD.105.C.0.06.1999.00.00.DA0030">2943268.98</definedName>
    <definedName name="SLD.105.C.0.06.1999.00.00.DAA0050">700705.49</definedName>
    <definedName name="SLD.105.C.0.06.1999.00.00.DAAAMORT">-7398907.3</definedName>
    <definedName name="SLD.105.C.0.06.1999.00.00.DAADEPR">-6525025.14</definedName>
    <definedName name="SLD.105.C.0.06.1999.00.00.DAADIFER">15308049.67</definedName>
    <definedName name="SLD.105.C.0.06.1999.00.00.DAAIMOB">40355781.06</definedName>
    <definedName name="SLD.105.C.0.06.1999.00.00.DAAMORTOUT">0</definedName>
    <definedName name="SLD.105.C.0.06.1999.00.00.DAAOUT">0</definedName>
    <definedName name="SLD.105.C.0.06.1999.00.00.DBB010">47078894.7899999</definedName>
    <definedName name="SLD.105.C.0.06.1999.00.00.DBB011">1602639.93</definedName>
    <definedName name="SLD.105.C.0.06.1999.00.00.DBB012">579112.18</definedName>
    <definedName name="SLD.105.C.0.06.1999.00.00.DBB020">989881.26</definedName>
    <definedName name="SLD.105.C.0.06.1999.00.00.DBB040">1176592</definedName>
    <definedName name="SLD.105.C.0.06.1999.00.00.DBB060">577454.97</definedName>
    <definedName name="SLD.105.C.0.06.1999.00.00.DBB081">0</definedName>
    <definedName name="SLD.105.C.0.06.1999.00.00.DBB171">-4293542.25</definedName>
    <definedName name="SLD.105.C.0.06.1999.00.00.DBB180">-9729901.18</definedName>
    <definedName name="SLD.105.C.0.06.1999.00.00.DGAAPR01">17821438.85</definedName>
    <definedName name="SLD.105.C.0.06.1999.00.00.DGAAPR02">1301557.48</definedName>
    <definedName name="SLD.105.C.0.06.1999.00.00.DGAAPR03">-1608657.52</definedName>
    <definedName name="SLD.105.C.0.06.1999.00.00.DGAAPR16">-3223348.71</definedName>
    <definedName name="SLD.105.C.0.06.1999.00.00.DGAAPR17">-8649397.84</definedName>
    <definedName name="SLD.105.C.0.06.1999.00.00.DGAAPR18">-10410.04</definedName>
    <definedName name="SLD.105.C.0.06.1999.00.00.DGAAPR19">0</definedName>
    <definedName name="SLD.105.C.0.06.1999.00.00.DGAAPR20">-29921.23</definedName>
    <definedName name="SLD.105.C.0.06.1999.00.00.DGAAPR21">0</definedName>
    <definedName name="SLD.105.C.0.06.1999.00.00.DGAAPR22">0</definedName>
    <definedName name="SLD.105.C.0.06.1999.00.00.DGAAPR23">-733334.22</definedName>
    <definedName name="SLD.105.C.0.06.1999.00.00.DGAAPR24">288654.53</definedName>
    <definedName name="SLD.105.C.0.06.1999.00.00.DGAAPR25">0</definedName>
    <definedName name="SLD.105.C.0.06.2000.00.00.11501">249520.46</definedName>
    <definedName name="SLD.105.C.0.06.2000.00.00.11806">427884.87</definedName>
    <definedName name="SLD.105.C.0.06.2000.00.00.121010001">1065447.37</definedName>
    <definedName name="SLD.105.C.0.06.2000.00.00.12502">0</definedName>
    <definedName name="SLD.105.C.0.06.2000.00.00.12806">460315.82</definedName>
    <definedName name="SLD.105.C.0.06.2000.00.00.128060004">21866.36</definedName>
    <definedName name="SLD.105.C.0.06.2000.00.00.132030098">0</definedName>
    <definedName name="SLD.105.C.0.06.2000.00.00.211030001">28819.65</definedName>
    <definedName name="SLD.105.C.0.06.2000.00.00.213">1673616.56</definedName>
    <definedName name="SLD.105.C.0.06.2000.00.00.213020003">463974.13</definedName>
    <definedName name="SLD.105.C.0.06.2000.00.00.21401">1732242.27</definedName>
    <definedName name="SLD.105.C.0.06.2000.00.00.214010001">35400.88</definedName>
    <definedName name="SLD.105.C.0.06.2000.00.00.21402">194895.24</definedName>
    <definedName name="SLD.105.C.0.06.2000.00.00.21404">21046.82</definedName>
    <definedName name="SLD.105.C.0.06.2000.00.00.215">0</definedName>
    <definedName name="SLD.105.C.0.06.2000.00.00.21801">4092370.64</definedName>
    <definedName name="SLD.105.C.0.06.2000.00.00.218020001">1539026.8</definedName>
    <definedName name="SLD.105.C.0.06.2000.00.00.218020002">91416.11</definedName>
    <definedName name="SLD.105.C.0.06.2000.00.00.218020003">0</definedName>
    <definedName name="SLD.105.C.0.06.2000.00.00.21803">282819.99</definedName>
    <definedName name="SLD.105.C.0.06.2000.00.00.218030002">282819.99</definedName>
    <definedName name="SLD.105.C.0.06.2000.00.00.241">12327098.82</definedName>
    <definedName name="SLD.105.C.0.06.2000.00.00.331">-10416987.34</definedName>
    <definedName name="SLD.105.C.0.06.2000.00.00.346080063">-175128.17</definedName>
    <definedName name="SLD.105.C.0.06.2000.00.00.346080064">0</definedName>
    <definedName name="SLD.105.C.0.06.2000.00.00.351010001">146399.98</definedName>
    <definedName name="SLD.105.C.0.06.2000.00.00.351010004">-954.1</definedName>
    <definedName name="SLD.105.C.0.06.2000.00.00.351010005">-4403.53</definedName>
    <definedName name="SLD.105.C.0.06.2000.00.00.391">-658144.72</definedName>
    <definedName name="SLD.105.C.0.06.2000.00.00.DA0009">4343618.54000001</definedName>
    <definedName name="SLD.105.C.0.06.2000.00.00.DA0011">909006.75</definedName>
    <definedName name="SLD.105.C.0.06.2000.00.00.DA0012">3486028.62</definedName>
    <definedName name="SLD.105.C.0.06.2000.00.00.DA0013">1139564.63</definedName>
    <definedName name="SLD.105.C.0.06.2000.00.00.DA0016">1115854.79</definedName>
    <definedName name="SLD.105.C.0.06.2000.00.00.DA0030">2413560.12999999</definedName>
    <definedName name="SLD.105.C.0.06.2000.00.00.DAA0050">787951.52</definedName>
    <definedName name="SLD.105.C.0.06.2000.00.00.DAAAMORT">-8929712.38</definedName>
    <definedName name="SLD.105.C.0.06.2000.00.00.DAADEPR">-12786209.48</definedName>
    <definedName name="SLD.105.C.0.06.2000.00.00.DAADIFER">15308049.67</definedName>
    <definedName name="SLD.105.C.0.06.2000.00.00.DAAIMOB">51325371.24</definedName>
    <definedName name="SLD.105.C.0.06.2000.00.00.DAAMORTOUT">0</definedName>
    <definedName name="SLD.105.C.0.06.2000.00.00.DAAOUT">0</definedName>
    <definedName name="SLD.105.C.0.06.2000.00.00.DBB010">46745416.62</definedName>
    <definedName name="SLD.105.C.0.06.2000.00.00.DBB011">1460985.37</definedName>
    <definedName name="SLD.105.C.0.06.2000.00.00.DBB012">4466606.74</definedName>
    <definedName name="SLD.105.C.0.06.2000.00.00.DBB020">3081105.73</definedName>
    <definedName name="SLD.105.C.0.06.2000.00.00.DBB040">1539026.8</definedName>
    <definedName name="SLD.105.C.0.06.2000.00.00.DBB060">1268956.52</definedName>
    <definedName name="SLD.105.C.0.06.2000.00.00.DBB081">0</definedName>
    <definedName name="SLD.105.C.0.06.2000.00.00.DBB171">-11307336.53</definedName>
    <definedName name="SLD.105.C.0.06.2000.00.00.DBB180">-273321.31</definedName>
    <definedName name="SLD.105.C.0.06.2000.00.00.DGAAPR01">19373919.4</definedName>
    <definedName name="SLD.105.C.0.06.2000.00.00.DGAAPR02">3436198.71</definedName>
    <definedName name="SLD.105.C.0.06.2000.00.00.DGAAPR03">-1894084.43</definedName>
    <definedName name="SLD.105.C.0.06.2000.00.00.DGAAPR16">-2873624.19</definedName>
    <definedName name="SLD.105.C.0.06.2000.00.00.DGAAPR17">-217558.15</definedName>
    <definedName name="SLD.105.C.0.06.2000.00.00.DGAAPR18">-175128.17</definedName>
    <definedName name="SLD.105.C.0.06.2000.00.00.DGAAPR19">0</definedName>
    <definedName name="SLD.105.C.0.06.2000.00.00.DGAAPR20">-7312.74</definedName>
    <definedName name="SLD.105.C.0.06.2000.00.00.DGAAPR21">103528.5</definedName>
    <definedName name="SLD.105.C.0.06.2000.00.00.DGAAPR22">37273.39</definedName>
    <definedName name="SLD.105.C.0.06.2000.00.00.DGAAPR23">-674717.89</definedName>
    <definedName name="SLD.105.C.0.06.2000.00.00.DGAAPR24">141042.35</definedName>
    <definedName name="SLD.105.C.0.06.2000.00.00.DGAAPR25">0</definedName>
    <definedName name="SLD.105.C.0.06.2001.00.00.111020016">0</definedName>
    <definedName name="SLD.105.C.0.06.2001.00.00.115">0</definedName>
    <definedName name="SLD.105.C.0.06.2001.00.00.11501">0</definedName>
    <definedName name="SLD.105.C.0.06.2001.00.00.11806">463581.81</definedName>
    <definedName name="SLD.105.C.0.06.2001.00.00.118060002">457588.32</definedName>
    <definedName name="SLD.105.C.0.06.2001.00.00.121010001">1208156.24</definedName>
    <definedName name="SLD.105.C.0.06.2001.00.00.12502">928737.61</definedName>
    <definedName name="SLD.105.C.0.06.2001.00.00.12806">2193.64</definedName>
    <definedName name="SLD.105.C.0.06.2001.00.00.128060001">1191.61</definedName>
    <definedName name="SLD.105.C.0.06.2001.00.00.128060002">284.73</definedName>
    <definedName name="SLD.105.C.0.06.2001.00.00.128060003">0</definedName>
    <definedName name="SLD.105.C.0.06.2001.00.00.128060004">0</definedName>
    <definedName name="SLD.105.C.0.06.2001.00.00.128060005">330</definedName>
    <definedName name="SLD.105.C.0.06.2001.00.00.128060007">387.3</definedName>
    <definedName name="SLD.105.C.0.06.2001.00.00.132030098">0</definedName>
    <definedName name="SLD.105.C.0.06.2001.00.00.211030001">28819.65</definedName>
    <definedName name="SLD.105.C.0.06.2001.00.00.213">1941031.16</definedName>
    <definedName name="SLD.105.C.0.06.2001.00.00.213020003">593972.69</definedName>
    <definedName name="SLD.105.C.0.06.2001.00.00.214">1081527.16</definedName>
    <definedName name="SLD.105.C.0.06.2001.00.00.21401">822329.93</definedName>
    <definedName name="SLD.105.C.0.06.2001.00.00.214010001">37195.74</definedName>
    <definedName name="SLD.105.C.0.06.2001.00.00.21402">217351.5</definedName>
    <definedName name="SLD.105.C.0.06.2001.00.00.21404">41845.73</definedName>
    <definedName name="SLD.105.C.0.06.2001.00.00.215">119006.6</definedName>
    <definedName name="SLD.105.C.0.06.2001.00.00.218">0</definedName>
    <definedName name="SLD.105.C.0.06.2001.00.00.218.01">0</definedName>
    <definedName name="SLD.105.C.0.06.2001.00.00.21801">5113730.18</definedName>
    <definedName name="SLD.105.C.0.06.2001.00.00.218010001">0</definedName>
    <definedName name="SLD.105.C.0.06.2001.00.00.218010002">27194.85</definedName>
    <definedName name="SLD.105.C.0.06.2001.00.00.218010004">5069471.88</definedName>
    <definedName name="SLD.105.C.0.06.2001.00.00.218010005">17063.45</definedName>
    <definedName name="SLD.105.C.0.06.2001.00.00.218010007">0</definedName>
    <definedName name="SLD.105.C.0.06.2001.00.00.218010008">0</definedName>
    <definedName name="SLD.105.C.0.06.2001.00.00.21802">1439664.58</definedName>
    <definedName name="SLD.105.C.0.06.2001.00.00.218020001">851569.98</definedName>
    <definedName name="SLD.105.C.0.06.2001.00.00.218020002">498112.4</definedName>
    <definedName name="SLD.105.C.0.06.2001.00.00.218020003">89982.2</definedName>
    <definedName name="SLD.105.C.0.06.2001.00.00.21803">701735.89</definedName>
    <definedName name="SLD.105.C.0.06.2001.00.00.218030002">701735.89</definedName>
    <definedName name="SLD.105.C.0.06.2001.00.00.241">12327098.82</definedName>
    <definedName name="SLD.105.C.0.06.2001.00.00.311010001">14795868.4</definedName>
    <definedName name="SLD.105.C.0.06.2001.00.00.311010002">6438992.05</definedName>
    <definedName name="SLD.105.C.0.06.2001.00.00.311010003">1715517.05</definedName>
    <definedName name="SLD.105.C.0.06.2001.00.00.311020001">122218.58</definedName>
    <definedName name="SLD.105.C.0.06.2001.00.00.311020002">90448.98</definedName>
    <definedName name="SLD.105.C.0.06.2001.00.00.311020003">91000</definedName>
    <definedName name="SLD.105.C.0.06.2001.00.00.32101">-1975180.45</definedName>
    <definedName name="SLD.105.C.0.06.2001.00.00.32102">-11083.86</definedName>
    <definedName name="SLD.105.C.0.06.2001.00.00.331">-10826410.8</definedName>
    <definedName name="SLD.105.C.0.06.2001.00.00.331010001">-6622165.3</definedName>
    <definedName name="SLD.105.C.0.06.2001.00.00.331010002">-4013645.06</definedName>
    <definedName name="SLD.105.C.0.06.2001.00.00.331010003">-178252.8</definedName>
    <definedName name="SLD.105.C.0.06.2001.00.00.331010004">0</definedName>
    <definedName name="SLD.105.C.0.06.2001.00.00.33102">-12347.64</definedName>
    <definedName name="SLD.105.C.0.06.2001.00.00.341">-4674885.48</definedName>
    <definedName name="SLD.105.C.0.06.2001.00.00.342">-7805088.42</definedName>
    <definedName name="SLD.105.C.0.06.2001.00.00.343">-179777.22</definedName>
    <definedName name="SLD.105.C.0.06.2001.00.00.344">-1269866.89</definedName>
    <definedName name="SLD.105.C.0.06.2001.00.00.345">-1696279.66</definedName>
    <definedName name="SLD.105.C.0.06.2001.00.00.34501">-584309.26</definedName>
    <definedName name="SLD.105.C.0.06.2001.00.00.34502">-1111970.4</definedName>
    <definedName name="SLD.105.C.0.06.2001.00.00.346">-1995961.44</definedName>
    <definedName name="SLD.105.C.0.06.2001.00.00.346080063">-126806.31</definedName>
    <definedName name="SLD.105.C.0.06.2001.00.00.346080064">0</definedName>
    <definedName name="SLD.105.C.0.06.2001.00.00.347010058">-587149.74</definedName>
    <definedName name="SLD.105.C.0.06.2001.00.00.34702">-424697.2</definedName>
    <definedName name="SLD.105.C.0.06.2001.00.00.34703">0</definedName>
    <definedName name="SLD.105.C.0.06.2001.00.00.34704">-43200</definedName>
    <definedName name="SLD.105.C.0.06.2001.00.00.34705">794199.6</definedName>
    <definedName name="SLD.105.C.0.06.2001.00.00.347060001">-58082</definedName>
    <definedName name="SLD.105.C.0.06.2001.00.00.349">11590903.67</definedName>
    <definedName name="SLD.105.C.0.06.2001.00.00.351010001">391496.48</definedName>
    <definedName name="SLD.105.C.0.06.2001.00.00.351010002">0</definedName>
    <definedName name="SLD.105.C.0.06.2001.00.00.351010003">0</definedName>
    <definedName name="SLD.105.C.0.06.2001.00.00.351010004">-19730.94</definedName>
    <definedName name="SLD.105.C.0.06.2001.00.00.351010005">-91065.91</definedName>
    <definedName name="SLD.105.C.0.06.2001.00.00.351010006">0</definedName>
    <definedName name="SLD.105.C.0.06.2001.00.00.351010007">0</definedName>
    <definedName name="SLD.105.C.0.06.2001.00.00.351010008">0</definedName>
    <definedName name="SLD.105.C.0.06.2001.00.00.352010001">-3544445.45</definedName>
    <definedName name="SLD.105.C.0.06.2001.00.00.361010002">2988.02</definedName>
    <definedName name="SLD.105.C.0.06.2001.00.00.361020001">-545401.76</definedName>
    <definedName name="SLD.105.C.0.06.2001.00.00.361020002">-52439.62</definedName>
    <definedName name="SLD.105.C.0.06.2001.00.00.361020003">0</definedName>
    <definedName name="SLD.105.C.0.06.2001.00.00.37102">38500</definedName>
    <definedName name="SLD.105.C.0.06.2001.00.00.371030001">0</definedName>
    <definedName name="SLD.105.C.0.06.2001.00.00.371030002">0</definedName>
    <definedName name="SLD.105.C.0.06.2001.00.00.381010001">56521.58</definedName>
    <definedName name="SLD.105.C.0.06.2001.00.00.381020001">157010.81</definedName>
    <definedName name="SLD.105.C.0.06.2001.00.00.391">-893916.24</definedName>
    <definedName name="SLD.105.C.0.06.2001.00.00.391010001">-893916.24</definedName>
    <definedName name="SLD.105.C.0.06.2001.00.00.DA0009">4751088.23</definedName>
    <definedName name="SLD.105.C.0.06.2001.00.00.DA0010">1257568.17</definedName>
    <definedName name="SLD.105.C.0.06.2001.00.00.DA0011">204697.52</definedName>
    <definedName name="SLD.105.C.0.06.2001.00.00.DA0012">3805150.08</definedName>
    <definedName name="SLD.105.C.0.06.2001.00.00.DA0013">1254443.49</definedName>
    <definedName name="SLD.105.C.0.06.2001.00.00.DA0016">1394513.06</definedName>
    <definedName name="SLD.105.C.0.06.2001.00.00.DA0030">1448298.18</definedName>
    <definedName name="SLD.105.C.0.06.2001.00.00.DAA0050">809971.58</definedName>
    <definedName name="SLD.105.C.0.06.2001.00.00.DAAAMORT">-10460517.46</definedName>
    <definedName name="SLD.105.C.0.06.2001.00.00.DAADEPR">-21622105.1</definedName>
    <definedName name="SLD.105.C.0.06.2001.00.00.DAADIFER">15308049.67</definedName>
    <definedName name="SLD.105.C.0.06.2001.00.00.DAAIMOB">70253299.8699999</definedName>
    <definedName name="SLD.105.C.0.06.2001.00.00.DAAMORTOUT">0</definedName>
    <definedName name="SLD.105.C.0.06.2001.00.00.DAAOUT">0</definedName>
    <definedName name="SLD.105.C.0.06.2001.00.00.DBB010">56962290.58</definedName>
    <definedName name="SLD.105.C.0.06.2001.00.00.DBB011">1643451.44</definedName>
    <definedName name="SLD.105.C.0.06.2001.00.00.DBB012">6522567.27</definedName>
    <definedName name="SLD.105.C.0.06.2001.00.00.DBB013">1208156.24</definedName>
    <definedName name="SLD.105.C.0.06.2001.00.00.DBB020">1092089.42</definedName>
    <definedName name="SLD.105.C.0.06.2001.00.00.DBB040">851569.98</definedName>
    <definedName name="SLD.105.C.0.06.2001.00.00.DBB060">321552.38</definedName>
    <definedName name="SLD.105.C.0.06.2001.00.00.DBB081">0</definedName>
    <definedName name="SLD.105.C.0.06.2001.00.00.DBB160">12327098.82</definedName>
    <definedName name="SLD.105.C.0.06.2001.00.00.DBB171">-12008624.98</definedName>
    <definedName name="SLD.105.C.0.06.2001.00.00.DBB180">-414504.05</definedName>
    <definedName name="SLD.105.C.0.06.2001.00.00.DGAAPR01">21234860.45</definedName>
    <definedName name="SLD.105.C.0.06.2001.00.00.DGAAPR02">2019184.61</definedName>
    <definedName name="SLD.105.C.0.06.2001.00.00.DGAAPR03">-1986264.31</definedName>
    <definedName name="SLD.105.C.0.06.2001.00.00.DGAAPR16">-3544445.45</definedName>
    <definedName name="SLD.105.C.0.06.2001.00.00.DGAAPR17">-49451.6</definedName>
    <definedName name="SLD.105.C.0.06.2001.00.00.DGAAPR18">-126806.31</definedName>
    <definedName name="SLD.105.C.0.06.2001.00.00.DGAAPR19">0</definedName>
    <definedName name="SLD.105.C.0.06.2001.00.00.DGAAPR20">-5506.19</definedName>
    <definedName name="SLD.105.C.0.06.2001.00.00.DGAAPR21">157010.81</definedName>
    <definedName name="SLD.105.C.0.06.2001.00.00.DGAAPR22">56521.58</definedName>
    <definedName name="SLD.105.C.0.06.2001.00.00.DGAAPR23">-545401.76</definedName>
    <definedName name="SLD.105.C.0.06.2001.00.00.DGAAPR24">280699.63</definedName>
    <definedName name="SLD.105.C.0.06.2001.00.00.DGAAPR25">38500</definedName>
    <definedName name="SLD.105.C.0.06.2002.00.00.115">0</definedName>
    <definedName name="SLD.105.C.0.06.2002.00.00.11501">0</definedName>
    <definedName name="SLD.105.C.0.06.2002.00.00.11806">518441.41</definedName>
    <definedName name="SLD.105.C.0.06.2002.00.00.118060001">4483.49</definedName>
    <definedName name="SLD.105.C.0.06.2002.00.00.118060002">513957.92</definedName>
    <definedName name="SLD.105.C.0.06.2002.00.00.121010001">1671623.09</definedName>
    <definedName name="SLD.105.C.0.06.2002.00.00.12502">1956976.79</definedName>
    <definedName name="SLD.105.C.0.06.2002.00.00.12806">0</definedName>
    <definedName name="SLD.105.C.0.06.2002.00.00.128060001">0</definedName>
    <definedName name="SLD.105.C.0.06.2002.00.00.128060002">0</definedName>
    <definedName name="SLD.105.C.0.06.2002.00.00.128060003">0</definedName>
    <definedName name="SLD.105.C.0.06.2002.00.00.128060004">0</definedName>
    <definedName name="SLD.105.C.0.06.2002.00.00.128060005">0</definedName>
    <definedName name="SLD.105.C.0.06.2002.00.00.128060007">0</definedName>
    <definedName name="SLD.105.C.0.06.2002.00.00.211030001">28819.65</definedName>
    <definedName name="SLD.105.C.0.06.2002.00.00.213">2097435.38</definedName>
    <definedName name="SLD.105.C.0.06.2002.00.00.213020003">624657.4</definedName>
    <definedName name="SLD.105.C.0.06.2002.00.00.21401">944954.36</definedName>
    <definedName name="SLD.105.C.0.06.2002.00.00.214010001">45249.93</definedName>
    <definedName name="SLD.105.C.0.06.2002.00.00.21402">216358.92</definedName>
    <definedName name="SLD.105.C.0.06.2002.00.00.21403">1035733.22</definedName>
    <definedName name="SLD.105.C.0.06.2002.00.00.21404">37959.06</definedName>
    <definedName name="SLD.105.C.0.06.2002.00.00.215">26331.2</definedName>
    <definedName name="SLD.105.C.0.06.2002.00.00.21801">3023391.51</definedName>
    <definedName name="SLD.105.C.0.06.2002.00.00.218010001">0</definedName>
    <definedName name="SLD.105.C.0.06.2002.00.00.218010002">27194.85</definedName>
    <definedName name="SLD.105.C.0.06.2002.00.00.218010004">127797.5</definedName>
    <definedName name="SLD.105.C.0.06.2002.00.00.218010005">18399.92</definedName>
    <definedName name="SLD.105.C.0.06.2002.00.00.218010006">2849999.24</definedName>
    <definedName name="SLD.105.C.0.06.2002.00.00.21802">1079200.57</definedName>
    <definedName name="SLD.105.C.0.06.2002.00.00.218020001">0</definedName>
    <definedName name="SLD.105.C.0.06.2002.00.00.218020002">631789.2</definedName>
    <definedName name="SLD.105.C.0.06.2002.00.00.218020003">211372.26</definedName>
    <definedName name="SLD.105.C.0.06.2002.00.00.218020004">236039.11</definedName>
    <definedName name="SLD.105.C.0.06.2002.00.00.21803">406892.59</definedName>
    <definedName name="SLD.105.C.0.06.2002.00.00.218030002">406892.59</definedName>
    <definedName name="SLD.105.C.0.06.2002.00.00.241">17327098.82</definedName>
    <definedName name="SLD.105.C.0.06.2002.00.00.3">0</definedName>
    <definedName name="SLD.105.C.0.06.2002.00.00.311010001">18309385</definedName>
    <definedName name="SLD.105.C.0.06.2002.00.00.311010002">7671482</definedName>
    <definedName name="SLD.105.C.0.06.2002.00.00.311010003">1744776.44</definedName>
    <definedName name="SLD.105.C.0.06.2002.00.00.311020001">100367.83</definedName>
    <definedName name="SLD.105.C.0.06.2002.00.00.311020002">172879.7</definedName>
    <definedName name="SLD.105.C.0.06.2002.00.00.311020003">938701.07</definedName>
    <definedName name="SLD.105.C.0.06.2002.00.00.32101">-2311028.98</definedName>
    <definedName name="SLD.105.C.0.06.2002.00.00.32102">-44296.38</definedName>
    <definedName name="SLD.105.C.0.06.2002.00.00.331010001">-7083906.91</definedName>
    <definedName name="SLD.105.C.0.06.2002.00.00.331010002">-2566643.53</definedName>
    <definedName name="SLD.105.C.0.06.2002.00.00.331010003">-178252.8</definedName>
    <definedName name="SLD.105.C.0.06.2002.00.00.331010004">0</definedName>
    <definedName name="SLD.105.C.0.06.2002.00.00.33102">-40222.53</definedName>
    <definedName name="SLD.105.C.0.06.2002.00.00.341">-5068489.13</definedName>
    <definedName name="SLD.105.C.0.06.2002.00.00.342">-7578277.62</definedName>
    <definedName name="SLD.105.C.0.06.2002.00.00.343">-266494.27</definedName>
    <definedName name="SLD.105.C.0.06.2002.00.00.344">-1521664.48</definedName>
    <definedName name="SLD.105.C.0.06.2002.00.00.34501">-580936.11</definedName>
    <definedName name="SLD.105.C.0.06.2002.00.00.34502">-1188726</definedName>
    <definedName name="SLD.105.C.0.06.2002.00.00.346">-1916681.84</definedName>
    <definedName name="SLD.105.C.0.06.2002.00.00.346080063">-140693.58</definedName>
    <definedName name="SLD.105.C.0.06.2002.00.00.347010058">-587149.74</definedName>
    <definedName name="SLD.105.C.0.06.2002.00.00.34702">-519617.38</definedName>
    <definedName name="SLD.105.C.0.06.2002.00.00.34703">0</definedName>
    <definedName name="SLD.105.C.0.06.2002.00.00.34704">-42000</definedName>
    <definedName name="SLD.105.C.0.06.2002.00.00.34705">0</definedName>
    <definedName name="SLD.105.C.0.06.2002.00.00.349">12192784.46</definedName>
    <definedName name="SLD.105.C.0.06.2002.00.00.351010001">0</definedName>
    <definedName name="SLD.105.C.0.06.2002.00.00.351010002">0</definedName>
    <definedName name="SLD.105.C.0.06.2002.00.00.351010003">18108.81</definedName>
    <definedName name="SLD.105.C.0.06.2002.00.00.351010004">0</definedName>
    <definedName name="SLD.105.C.0.06.2002.00.00.351010005">0</definedName>
    <definedName name="SLD.105.C.0.06.2002.00.00.351010006">484307.31</definedName>
    <definedName name="SLD.105.C.0.06.2002.00.00.351010007">73421.06</definedName>
    <definedName name="SLD.105.C.0.06.2002.00.00.351010008">0</definedName>
    <definedName name="SLD.105.C.0.06.2002.00.00.352010001">-4101422.46</definedName>
    <definedName name="SLD.105.C.0.06.2002.00.00.361010002">4530.85</definedName>
    <definedName name="SLD.105.C.0.06.2002.00.00.361020001">-589901.34</definedName>
    <definedName name="SLD.105.C.0.06.2002.00.00.361020002">-29140.51</definedName>
    <definedName name="SLD.105.C.0.06.2002.00.00.37102">27703.65</definedName>
    <definedName name="SLD.105.C.0.06.2002.00.00.371030001">0</definedName>
    <definedName name="SLD.105.C.0.06.2002.00.00.371030002">0</definedName>
    <definedName name="SLD.105.C.0.06.2002.00.00.381010001">-118860.5</definedName>
    <definedName name="SLD.105.C.0.06.2002.00.00.381020001">-330168.04</definedName>
    <definedName name="SLD.105.C.0.06.2002.00.00.391010001">-1082404.86</definedName>
    <definedName name="SLD.105.C.0.06.2002.00.00.DA0009">6090661.82</definedName>
    <definedName name="SLD.105.C.0.06.2002.00.00.DA0011">208946.4</definedName>
    <definedName name="SLD.105.C.0.06.2002.00.00.DA0012">3251002.65</definedName>
    <definedName name="SLD.105.C.0.06.2002.00.00.DA0013">1063590.4</definedName>
    <definedName name="SLD.105.C.0.06.2002.00.00.DA0030">2289865.01999999</definedName>
    <definedName name="SLD.105.C.0.06.2002.00.00.DAA0050">731393.05</definedName>
    <definedName name="SLD.105.C.0.06.2002.00.00.DAAAMORT">-11991322.54</definedName>
    <definedName name="SLD.105.C.0.06.2002.00.00.DAADEPR">-27461117.28</definedName>
    <definedName name="SLD.105.C.0.06.2002.00.00.DAADIFER">15308049.67</definedName>
    <definedName name="SLD.105.C.0.06.2002.00.00.DAAIMOB">81621524.2499999</definedName>
    <definedName name="SLD.105.C.0.06.2002.00.00.DBB010">56941763.29</definedName>
    <definedName name="SLD.105.C.0.06.2002.00.00.DBB011">1772345.89</definedName>
    <definedName name="SLD.105.C.0.06.2002.00.00.DBB013">1671623.09</definedName>
    <definedName name="SLD.105.C.0.06.2002.00.00.DBB020">970745.98</definedName>
    <definedName name="SLD.105.C.0.06.2002.00.00.DBB060">381263.02</definedName>
    <definedName name="SLD.105.C.0.06.2002.00.00.DBB160">17327098.82</definedName>
    <definedName name="SLD.105.C.0.06.2002.00.00.DBB171">-11668858.88</definedName>
    <definedName name="SLD.105.C.0.06.2002.00.00.DBB180">2820628.71</definedName>
    <definedName name="SLD.105.C.0.06.2002.00.00.DGAAPR20">-11370.34</definedName>
    <definedName name="SLD.105.C.0.08.1999.00.00.DGAAPR21">0</definedName>
    <definedName name="SLD.105.C.0.08.1999.00.00.DGAAPR22">0</definedName>
    <definedName name="SLD.105.C.0.09.1999.00.00.DGAAPR21">3247000</definedName>
    <definedName name="SLD.105.C.0.09.1999.00.00.DGAAPR22">1029000</definedName>
    <definedName name="SLD.105.C.0.09.2000.00.00.11501">271557.84</definedName>
    <definedName name="SLD.105.C.0.09.2000.00.00.11806">440889.83</definedName>
    <definedName name="SLD.105.C.0.09.2000.00.00.118060002">439207.83</definedName>
    <definedName name="SLD.105.C.0.09.2000.00.00.121010001">1108523.73</definedName>
    <definedName name="SLD.105.C.0.09.2000.00.00.12502">0</definedName>
    <definedName name="SLD.105.C.0.09.2000.00.00.12806">367137.89</definedName>
    <definedName name="SLD.105.C.0.09.2000.00.00.128060004">0</definedName>
    <definedName name="SLD.105.C.0.09.2000.00.00.211030001">28819.65</definedName>
    <definedName name="SLD.105.C.0.09.2000.00.00.213">1939705.13</definedName>
    <definedName name="SLD.105.C.0.09.2000.00.00.213020003">498319.67</definedName>
    <definedName name="SLD.105.C.0.09.2000.00.00.21401">1701769.04</definedName>
    <definedName name="SLD.105.C.0.09.2000.00.00.214010001">38569.32</definedName>
    <definedName name="SLD.105.C.0.09.2000.00.00.21402">216343.15</definedName>
    <definedName name="SLD.105.C.0.09.2000.00.00.21404">30284.86</definedName>
    <definedName name="SLD.105.C.0.09.2000.00.00.215">286.8</definedName>
    <definedName name="SLD.105.C.0.09.2000.00.00.21801">4092465.69</definedName>
    <definedName name="SLD.105.C.0.09.2000.00.00.218020001">1809166.66</definedName>
    <definedName name="SLD.105.C.0.09.2000.00.00.218020002">0</definedName>
    <definedName name="SLD.105.C.0.09.2000.00.00.218020003">15454.75</definedName>
    <definedName name="SLD.105.C.0.09.2000.00.00.21803">270806.19</definedName>
    <definedName name="SLD.105.C.0.09.2000.00.00.218030002">270806.19</definedName>
    <definedName name="SLD.105.C.0.09.2000.00.00.241">12327098.82</definedName>
    <definedName name="SLD.105.C.0.09.2000.00.00.3">-402904.28</definedName>
    <definedName name="SLD.105.C.0.09.2000.00.00.311010001">20519837.15</definedName>
    <definedName name="SLD.105.C.0.09.2000.00.00.311010002">8833227.5</definedName>
    <definedName name="SLD.105.C.0.09.2000.00.00.311010003">2529401.79</definedName>
    <definedName name="SLD.105.C.0.09.2000.00.00.311020001">221288.57</definedName>
    <definedName name="SLD.105.C.0.09.2000.00.00.311020002">123476.4</definedName>
    <definedName name="SLD.105.C.0.09.2000.00.00.311020003">2268902.62</definedName>
    <definedName name="SLD.105.C.0.09.2000.00.00.32101">-2757833.28</definedName>
    <definedName name="SLD.105.C.0.09.2000.00.00.32102">-102662.5</definedName>
    <definedName name="SLD.105.C.0.09.2000.00.00.331">-16019957.37</definedName>
    <definedName name="SLD.105.C.0.09.2000.00.00.331010001">-8881894.73</definedName>
    <definedName name="SLD.105.C.0.09.2000.00.00.331010002">-6851130.22</definedName>
    <definedName name="SLD.105.C.0.09.2000.00.00.331010003">-267379.2</definedName>
    <definedName name="SLD.105.C.0.09.2000.00.00.331010004">0</definedName>
    <definedName name="SLD.105.C.0.09.2000.00.00.33102">-19553.22</definedName>
    <definedName name="SLD.105.C.0.09.2000.00.00.341">-6513019.12</definedName>
    <definedName name="SLD.105.C.0.09.2000.00.00.342">-15270558.7</definedName>
    <definedName name="SLD.105.C.0.09.2000.00.00.343">-994281.98</definedName>
    <definedName name="SLD.105.C.0.09.2000.00.00.344">-1365551.51</definedName>
    <definedName name="SLD.105.C.0.09.2000.00.00.345">-2356292.41</definedName>
    <definedName name="SLD.105.C.0.09.2000.00.00.34501">-820065.61</definedName>
    <definedName name="SLD.105.C.0.09.2000.00.00.34502">-1536226.8</definedName>
    <definedName name="SLD.105.C.0.09.2000.00.00.346">-2605413.64</definedName>
    <definedName name="SLD.105.C.0.09.2000.00.00.346080063">-244867.45</definedName>
    <definedName name="SLD.105.C.0.09.2000.00.00.346080064">0</definedName>
    <definedName name="SLD.105.C.0.09.2000.00.00.347010058">-880724.61</definedName>
    <definedName name="SLD.105.C.0.09.2000.00.00.34702">-587106.31</definedName>
    <definedName name="SLD.105.C.0.09.2000.00.00.34703">0</definedName>
    <definedName name="SLD.105.C.0.09.2000.00.00.34704">-51775</definedName>
    <definedName name="SLD.105.C.0.09.2000.00.00.34705">0</definedName>
    <definedName name="SLD.105.C.0.09.2000.00.00.347060001">0</definedName>
    <definedName name="SLD.105.C.0.09.2000.00.00.349">20386025.75</definedName>
    <definedName name="SLD.105.C.0.09.2000.00.00.351010001">299706.77</definedName>
    <definedName name="SLD.105.C.0.09.2000.00.00.351010002">0</definedName>
    <definedName name="SLD.105.C.0.09.2000.00.00.351010003">13057.36</definedName>
    <definedName name="SLD.105.C.0.09.2000.00.00.351010004">-2036.81</definedName>
    <definedName name="SLD.105.C.0.09.2000.00.00.351010005">-9400.64</definedName>
    <definedName name="SLD.105.C.0.09.2000.00.00.351010006">0</definedName>
    <definedName name="SLD.105.C.0.09.2000.00.00.351010007">0</definedName>
    <definedName name="SLD.105.C.0.09.2000.00.00.351010008">0</definedName>
    <definedName name="SLD.105.C.0.09.2000.00.00.352010001">-4422694.17</definedName>
    <definedName name="SLD.105.C.0.09.2000.00.00.361010002">-231.09</definedName>
    <definedName name="SLD.105.C.0.09.2000.00.00.361020001">-960643.7</definedName>
    <definedName name="SLD.105.C.0.09.2000.00.00.361020002">-257013.32</definedName>
    <definedName name="SLD.105.C.0.09.2000.00.00.361020003">0</definedName>
    <definedName name="SLD.105.C.0.09.2000.00.00.37102">21000</definedName>
    <definedName name="SLD.105.C.0.09.2000.00.00.371030001">0</definedName>
    <definedName name="SLD.105.C.0.09.2000.00.00.371030002">0</definedName>
    <definedName name="SLD.105.C.0.09.2000.00.00.381010001">54942.69</definedName>
    <definedName name="SLD.105.C.0.09.2000.00.00.381020001">152614.07</definedName>
    <definedName name="SLD.105.C.0.09.2000.00.00.391">-658917.28</definedName>
    <definedName name="SLD.105.C.0.09.2000.00.00.391010001">-658917.28</definedName>
    <definedName name="SLD.105.C.0.09.2000.00.00.DA0009">6102226.04000001</definedName>
    <definedName name="SLD.105.C.0.09.2000.00.00.DA0011">190609.23</definedName>
    <definedName name="SLD.105.C.0.09.2000.00.00.DA0012">3535114.19</definedName>
    <definedName name="SLD.105.C.0.09.2000.00.00.DA0013">1157233.93</definedName>
    <definedName name="SLD.105.C.0.09.2000.00.00.DA0016">1079585.56</definedName>
    <definedName name="SLD.105.C.0.09.2000.00.00.DA0030">2430651.39999999</definedName>
    <definedName name="SLD.105.C.0.09.2000.00.00.DAA0050">529147.7</definedName>
    <definedName name="SLD.105.C.0.09.2000.00.00.DAAAMORT">-9312413.65</definedName>
    <definedName name="SLD.105.C.0.09.2000.00.00.DAADEPR">-15341583.96</definedName>
    <definedName name="SLD.105.C.0.09.2000.00.00.DAADIFER">15308049.67</definedName>
    <definedName name="SLD.105.C.0.09.2000.00.00.DAAIMOB">56871002.73</definedName>
    <definedName name="SLD.105.C.0.09.2000.00.00.DAAMORTOUT">0</definedName>
    <definedName name="SLD.105.C.0.09.2000.00.00.DAAOUT">0</definedName>
    <definedName name="SLD.105.C.0.09.2000.00.00.DBB010">51015332.48</definedName>
    <definedName name="SLD.105.C.0.09.2000.00.00.DBB011">1726582.79</definedName>
    <definedName name="SLD.105.C.0.09.2000.00.00.DBB020">1949673.81</definedName>
    <definedName name="SLD.105.C.0.09.2000.00.00.DBB040">1809166.66</definedName>
    <definedName name="SLD.105.C.0.09.2000.00.00.DBB060">1222309.89</definedName>
    <definedName name="SLD.105.C.0.09.2000.00.00.DBB081">0</definedName>
    <definedName name="SLD.105.C.0.09.2000.00.00.DBB171">-11307336.53</definedName>
    <definedName name="SLD.105.C.0.09.2000.00.00.DBB180">-402904.28</definedName>
    <definedName name="SLD.105.C.0.09.2000.00.00.DGAAPR01">29353064.65</definedName>
    <definedName name="SLD.105.C.0.09.2000.00.00.DGAAPR02">5143069.38</definedName>
    <definedName name="SLD.105.C.0.09.2000.00.00.DGAAPR03">-2860495.78</definedName>
    <definedName name="SLD.105.C.0.09.2000.00.00.DGAAPR16">-4422694.17</definedName>
    <definedName name="SLD.105.C.0.09.2000.00.00.DGAAPR17">-257244.41</definedName>
    <definedName name="SLD.105.C.0.09.2000.00.00.DGAAPR20">-10271.51</definedName>
    <definedName name="SLD.105.C.0.09.2000.00.00.DGAAPR21">152614.07</definedName>
    <definedName name="SLD.105.C.0.09.2000.00.00.DGAAPR22">54942.69</definedName>
    <definedName name="SLD.105.C.0.09.2000.00.00.DGAAPR23">-960643.7</definedName>
    <definedName name="SLD.105.C.0.09.2000.00.00.DGAAPR25">21000</definedName>
    <definedName name="SLD.105.C.0.09.2001.00.00.111020016">0</definedName>
    <definedName name="SLD.105.C.0.09.2001.00.00.115">0</definedName>
    <definedName name="SLD.105.C.0.09.2001.00.00.11501">0</definedName>
    <definedName name="SLD.105.C.0.09.2001.00.00.11806">486504.22</definedName>
    <definedName name="SLD.105.C.0.09.2001.00.00.118060001">5993.49</definedName>
    <definedName name="SLD.105.C.0.09.2001.00.00.118060002">480510.73</definedName>
    <definedName name="SLD.105.C.0.09.2001.00.00.121010001">1250740.08</definedName>
    <definedName name="SLD.105.C.0.09.2001.00.00.12502">1645216.62</definedName>
    <definedName name="SLD.105.C.0.09.2001.00.00.12806">2193.64</definedName>
    <definedName name="SLD.105.C.0.09.2001.00.00.128060001">1191.61</definedName>
    <definedName name="SLD.105.C.0.09.2001.00.00.128060002">284.73</definedName>
    <definedName name="SLD.105.C.0.09.2001.00.00.128060003">0</definedName>
    <definedName name="SLD.105.C.0.09.2001.00.00.128060004">0</definedName>
    <definedName name="SLD.105.C.0.09.2001.00.00.128060005">330</definedName>
    <definedName name="SLD.105.C.0.09.2001.00.00.128060007">387.3</definedName>
    <definedName name="SLD.105.C.0.09.2001.00.00.13202">-222965.48</definedName>
    <definedName name="SLD.105.C.0.09.2001.00.00.211030001">28819.65</definedName>
    <definedName name="SLD.105.C.0.09.2001.00.00.213">2122672.13</definedName>
    <definedName name="SLD.105.C.0.09.2001.00.00.213020003">621335.56</definedName>
    <definedName name="SLD.105.C.0.09.2001.00.00.21401">964651.59</definedName>
    <definedName name="SLD.105.C.0.09.2001.00.00.214010001">37506.72</definedName>
    <definedName name="SLD.105.C.0.09.2001.00.00.21402">214485.67</definedName>
    <definedName name="SLD.105.C.0.09.2001.00.00.21404">37079.21</definedName>
    <definedName name="SLD.105.C.0.09.2001.00.00.215">163668.9</definedName>
    <definedName name="SLD.105.C.0.09.2001.00.00.21801">7967915.42</definedName>
    <definedName name="SLD.105.C.0.09.2001.00.00.218010001">0</definedName>
    <definedName name="SLD.105.C.0.09.2001.00.00.218010002">27194.85</definedName>
    <definedName name="SLD.105.C.0.09.2001.00.00.218010004">68845.08</definedName>
    <definedName name="SLD.105.C.0.09.2001.00.00.218010005">21876.25</definedName>
    <definedName name="SLD.105.C.0.09.2001.00.00.218010006">7849999.24</definedName>
    <definedName name="SLD.105.C.0.09.2001.00.00.218010007">0</definedName>
    <definedName name="SLD.105.C.0.09.2001.00.00.218010008">0</definedName>
    <definedName name="SLD.105.C.0.09.2001.00.00.21802">605945.74</definedName>
    <definedName name="SLD.105.C.0.09.2001.00.00.218020001">354951.32</definedName>
    <definedName name="SLD.105.C.0.09.2001.00.00.218020002">5664.07</definedName>
    <definedName name="SLD.105.C.0.09.2001.00.00.218020003">245330.35</definedName>
    <definedName name="SLD.105.C.0.09.2001.00.00.21803">443799.89</definedName>
    <definedName name="SLD.105.C.0.09.2001.00.00.218030002">443799.89</definedName>
    <definedName name="SLD.105.C.0.09.2001.00.00.241">12327098.82</definedName>
    <definedName name="SLD.105.C.0.09.2001.00.00.3">-429428.19</definedName>
    <definedName name="SLD.105.C.0.09.2001.00.00.311010001">22354654.05</definedName>
    <definedName name="SLD.105.C.0.09.2001.00.00.311010002">9801346.4</definedName>
    <definedName name="SLD.105.C.0.09.2001.00.00.311010003">2551847.49</definedName>
    <definedName name="SLD.105.C.0.09.2001.00.00.311020001">167383.73</definedName>
    <definedName name="SLD.105.C.0.09.2001.00.00.311020002">135673.47</definedName>
    <definedName name="SLD.105.C.0.09.2001.00.00.311020003">137337.7</definedName>
    <definedName name="SLD.105.C.0.09.2001.00.00.32101">-2951638.34</definedName>
    <definedName name="SLD.105.C.0.09.2001.00.00.32102">-16270.58</definedName>
    <definedName name="SLD.105.C.0.09.2001.00.00.331">-16065750.09</definedName>
    <definedName name="SLD.105.C.0.09.2001.00.00.331010001">-10011450.53</definedName>
    <definedName name="SLD.105.C.0.09.2001.00.00.331010002">-5768398.9</definedName>
    <definedName name="SLD.105.C.0.09.2001.00.00.331010003">-267379.2</definedName>
    <definedName name="SLD.105.C.0.09.2001.00.00.331010004">0</definedName>
    <definedName name="SLD.105.C.0.09.2001.00.00.33102">-18521.46</definedName>
    <definedName name="SLD.105.C.0.09.2001.00.00.341">-7064396.7</definedName>
    <definedName name="SLD.105.C.0.09.2001.00.00.342">-12183704.31</definedName>
    <definedName name="SLD.105.C.0.09.2001.00.00.343">-287462.35</definedName>
    <definedName name="SLD.105.C.0.09.2001.00.00.344">-1744007.26</definedName>
    <definedName name="SLD.105.C.0.09.2001.00.00.345">-2547858.58</definedName>
    <definedName name="SLD.105.C.0.09.2001.00.00.34501">-879902.98</definedName>
    <definedName name="SLD.105.C.0.09.2001.00.00.34502">-1667955.6</definedName>
    <definedName name="SLD.105.C.0.09.2001.00.00.346">-2929199.31</definedName>
    <definedName name="SLD.105.C.0.09.2001.00.00.346080063">-286195.14</definedName>
    <definedName name="SLD.105.C.0.09.2001.00.00.346080064">0</definedName>
    <definedName name="SLD.105.C.0.09.2001.00.00.347010058">-880724.61</definedName>
    <definedName name="SLD.105.C.0.09.2001.00.00.34702">-643409.77</definedName>
    <definedName name="SLD.105.C.0.09.2001.00.00.34703">0</definedName>
    <definedName name="SLD.105.C.0.09.2001.00.00.34704">-62400</definedName>
    <definedName name="SLD.105.C.0.09.2001.00.00.34705">1290818.26</definedName>
    <definedName name="SLD.105.C.0.09.2001.00.00.347060001">-92506.69</definedName>
    <definedName name="SLD.105.C.0.09.2001.00.00.349">17445499.74</definedName>
    <definedName name="SLD.105.C.0.09.2001.00.00.351010001">0</definedName>
    <definedName name="SLD.105.C.0.09.2001.00.00.351010002">0</definedName>
    <definedName name="SLD.105.C.0.09.2001.00.00.351010003">421.76</definedName>
    <definedName name="SLD.105.C.0.09.2001.00.00.351010004">-44448.19</definedName>
    <definedName name="SLD.105.C.0.09.2001.00.00.351010005">-205145.48</definedName>
    <definedName name="SLD.105.C.0.09.2001.00.00.351010006">455000.03</definedName>
    <definedName name="SLD.105.C.0.09.2001.00.00.351010007">137606.08</definedName>
    <definedName name="SLD.105.C.0.09.2001.00.00.351010008">0</definedName>
    <definedName name="SLD.105.C.0.09.2001.00.00.352010001">-5604583.48</definedName>
    <definedName name="SLD.105.C.0.09.2001.00.00.361010002">6120.53</definedName>
    <definedName name="SLD.105.C.0.09.2001.00.00.361020001">-843775.95</definedName>
    <definedName name="SLD.105.C.0.09.2001.00.00.361020002">-85816.63</definedName>
    <definedName name="SLD.105.C.0.09.2001.00.00.361020003">0</definedName>
    <definedName name="SLD.105.C.0.09.2001.00.00.37102">25816</definedName>
    <definedName name="SLD.105.C.0.09.2001.00.00.371030001">0</definedName>
    <definedName name="SLD.105.C.0.09.2001.00.00.371030002">0</definedName>
    <definedName name="SLD.105.C.0.09.2001.00.00.381010001">58556.69</definedName>
    <definedName name="SLD.105.C.0.09.2001.00.00.381020001">162663.89</definedName>
    <definedName name="SLD.105.C.0.09.2001.00.00.391">-893916.24</definedName>
    <definedName name="SLD.105.C.0.09.2001.00.00.391010001">-893916.24</definedName>
    <definedName name="SLD.105.C.0.09.2001.00.00.DA0009">7947774.01</definedName>
    <definedName name="SLD.105.C.0.09.2001.00.00.DA0010">1014533.59</definedName>
    <definedName name="SLD.105.C.0.09.2001.00.00.DA0011">247823.64</definedName>
    <definedName name="SLD.105.C.0.09.2001.00.00.DA0012">3810803.16</definedName>
    <definedName name="SLD.105.C.0.09.2001.00.00.DA0013">1256478.6</definedName>
    <definedName name="SLD.105.C.0.09.2001.00.00.DA0016">2133914.48</definedName>
    <definedName name="SLD.105.C.0.09.2001.00.00.DA0030">1836425.65</definedName>
    <definedName name="SLD.105.C.0.09.2001.00.00.DAA0050">522979.91</definedName>
    <definedName name="SLD.105.C.0.09.2001.00.00.DAAAMORT">-10843218.73</definedName>
    <definedName name="SLD.105.C.0.09.2001.00.00.DAADEPR">-23403267.63</definedName>
    <definedName name="SLD.105.C.0.09.2001.00.00.DAADIFER">15308049.67</definedName>
    <definedName name="SLD.105.C.0.09.2001.00.00.DAAIMOB">72686610.7099999</definedName>
    <definedName name="SLD.105.C.0.09.2001.00.00.DAAMORTOUT">0</definedName>
    <definedName name="SLD.105.C.0.09.2001.00.00.DAAOUT">0</definedName>
    <definedName name="SLD.105.C.0.09.2001.00.00.DBB010">59408542.82</definedName>
    <definedName name="SLD.105.C.0.09.2001.00.00.DBB011">1790408.17</definedName>
    <definedName name="SLD.105.C.0.09.2001.00.00.DBB013">1250740.08</definedName>
    <definedName name="SLD.105.C.0.09.2001.00.00.DBB020">937306.53</definedName>
    <definedName name="SLD.105.C.0.09.2001.00.00.DBB040">354951.32</definedName>
    <definedName name="SLD.105.C.0.09.2001.00.00.DBB060">440640.65</definedName>
    <definedName name="SLD.105.C.0.09.2001.00.00.DBB081">0</definedName>
    <definedName name="SLD.105.C.0.09.2001.00.00.DBB160">12327098.82</definedName>
    <definedName name="SLD.105.C.0.09.2001.00.00.DBB171">-12008624.98</definedName>
    <definedName name="SLD.105.C.0.09.2001.00.00.DBB180">-429428.19</definedName>
    <definedName name="SLD.105.C.0.09.2001.00.00.DGAAPR01">32156000.45</definedName>
    <definedName name="SLD.105.C.0.09.2001.00.00.DGAAPR02">2992242.39</definedName>
    <definedName name="SLD.105.C.0.09.2001.00.00.DGAAPR03">-2967908.92</definedName>
    <definedName name="SLD.105.C.0.09.2001.00.00.DGAAPR16">-5604583.48</definedName>
    <definedName name="SLD.105.C.0.09.2001.00.00.DGAAPR17">-79696.1</definedName>
    <definedName name="SLD.105.C.0.09.2001.00.00.DGAAPR20">-13159.45</definedName>
    <definedName name="SLD.105.C.0.09.2001.00.00.DGAAPR21">162663.89</definedName>
    <definedName name="SLD.105.C.0.09.2001.00.00.DGAAPR22">58556.69</definedName>
    <definedName name="SLD.105.C.0.09.2001.00.00.DGAAPR23">-843775.95</definedName>
    <definedName name="SLD.105.C.0.09.2001.00.00.DGAAPR25">25816</definedName>
    <definedName name="SLD.105.C.0.10.1999.00.00.DGAAPR21">4125000</definedName>
    <definedName name="SLD.105.C.0.10.1999.00.00.DGAAPR22">1326000</definedName>
    <definedName name="SLD.105.C.0.11.1999.00.00.DGAAPR21">4125000</definedName>
    <definedName name="SLD.105.C.0.11.1999.00.00.DGAAPR22">1326000</definedName>
    <definedName name="SLD.105.C.0.12.1997.00.00.3">-1483460.75</definedName>
    <definedName name="SLD.105.C.0.12.1998.00.00.11501">144133.71</definedName>
    <definedName name="SLD.105.C.0.12.1998.00.00.11806">3420371.84</definedName>
    <definedName name="SLD.105.C.0.12.1998.00.00.121010001">724559.96</definedName>
    <definedName name="SLD.105.C.0.12.1998.00.00.12502">0</definedName>
    <definedName name="SLD.105.C.0.12.1998.00.00.12806">152190.7</definedName>
    <definedName name="SLD.105.C.0.12.1998.00.00.128060004">21866.36</definedName>
    <definedName name="SLD.105.C.0.12.1998.00.00.211030001">28819.65</definedName>
    <definedName name="SLD.105.C.0.12.1998.00.00.213">1359032.99</definedName>
    <definedName name="SLD.105.C.0.12.1998.00.00.213020003">304504.99</definedName>
    <definedName name="SLD.105.C.0.12.1998.00.00.21401">3538879.18</definedName>
    <definedName name="SLD.105.C.0.12.1998.00.00.214010001">29273.53</definedName>
    <definedName name="SLD.105.C.0.12.1998.00.00.21402">170601.55</definedName>
    <definedName name="SLD.105.C.0.12.1998.00.00.21404">0</definedName>
    <definedName name="SLD.105.C.0.12.1998.00.00.215">0</definedName>
    <definedName name="SLD.105.C.0.12.1998.00.00.21801">65208.73</definedName>
    <definedName name="SLD.105.C.0.12.1998.00.00.218020001">293810</definedName>
    <definedName name="SLD.105.C.0.12.1998.00.00.218020002">4646.43</definedName>
    <definedName name="SLD.105.C.0.12.1998.00.00.218020003">0</definedName>
    <definedName name="SLD.105.C.0.12.1998.00.00.21803">-35463.18</definedName>
    <definedName name="SLD.105.C.0.12.1998.00.00.241">12327098.82</definedName>
    <definedName name="SLD.105.C.0.12.1998.00.00.DA0009">4122249.73</definedName>
    <definedName name="SLD.105.C.0.12.1998.00.00.DA0011">251610.29</definedName>
    <definedName name="SLD.105.C.0.12.1998.00.00.DA0012">768438.04</definedName>
    <definedName name="SLD.105.C.0.12.1998.00.00.DA0013">261797.91</definedName>
    <definedName name="SLD.105.C.0.12.1998.00.00.DA0030">1874925.54</definedName>
    <definedName name="SLD.105.C.0.12.1998.00.00.DAA0050">277549.3</definedName>
    <definedName name="SLD.105.C.0.12.1998.00.00.DAAAMORT">-6633504.76</definedName>
    <definedName name="SLD.105.C.0.12.1998.00.00.DAADEPR">-4642916.31</definedName>
    <definedName name="SLD.105.C.0.12.1998.00.00.DAADIFER">15308049.67</definedName>
    <definedName name="SLD.105.C.0.12.1998.00.00.DAAIMOB">38129406.68</definedName>
    <definedName name="SLD.105.C.0.12.1998.00.00.DBB010">39731288.74</definedName>
    <definedName name="SLD.105.C.0.12.1998.00.00.DBB020">997301.29</definedName>
    <definedName name="SLD.105.C.0.12.1998.00.00.DBB171">-2280240.87</definedName>
    <definedName name="SLD.105.C.0.12.1998.00.00.DBB180">-2013301.38</definedName>
    <definedName name="SLD.105.C.0.12.1999.00.00.11501">234607.11</definedName>
    <definedName name="SLD.105.C.0.12.1999.00.00.11806">409481.04</definedName>
    <definedName name="SLD.105.C.0.12.1999.00.00.121010001">993028.81</definedName>
    <definedName name="SLD.105.C.0.12.1999.00.00.12502">0</definedName>
    <definedName name="SLD.105.C.0.12.1999.00.00.12806">235764.5</definedName>
    <definedName name="SLD.105.C.0.12.1999.00.00.128060004">21866.36</definedName>
    <definedName name="SLD.105.C.0.12.1999.00.00.211030001">28819.65</definedName>
    <definedName name="SLD.105.C.0.12.1999.00.00.213">1389520.67</definedName>
    <definedName name="SLD.105.C.0.12.1999.00.00.213020003">391614.72</definedName>
    <definedName name="SLD.105.C.0.12.1999.00.00.21401">1501930.17</definedName>
    <definedName name="SLD.105.C.0.12.1999.00.00.214010001">48015.95</definedName>
    <definedName name="SLD.105.C.0.12.1999.00.00.21402">221077.1</definedName>
    <definedName name="SLD.105.C.0.12.1999.00.00.21403">0</definedName>
    <definedName name="SLD.105.C.0.12.1999.00.00.21404">2647.31</definedName>
    <definedName name="SLD.105.C.0.12.1999.00.00.215">0</definedName>
    <definedName name="SLD.105.C.0.12.1999.00.00.21801">88678.17</definedName>
    <definedName name="SLD.105.C.0.12.1999.00.00.218020001">1206006.8</definedName>
    <definedName name="SLD.105.C.0.12.1999.00.00.218020002">2498.67</definedName>
    <definedName name="SLD.105.C.0.12.1999.00.00.218020003">0</definedName>
    <definedName name="SLD.105.C.0.12.1999.00.00.21803">238343.54</definedName>
    <definedName name="SLD.105.C.0.12.1999.00.00.241">12327098.82</definedName>
    <definedName name="SLD.105.C.0.12.1999.00.00.3">-7013794.28</definedName>
    <definedName name="SLD.105.C.0.12.1999.00.00.331">-15286865.97</definedName>
    <definedName name="SLD.105.C.0.12.1999.00.00.391">-644328.63</definedName>
    <definedName name="SLD.105.C.0.12.1999.00.00.DA0009">3459954.84000001</definedName>
    <definedName name="SLD.105.C.0.12.1999.00.00.DA0011">217578.1</definedName>
    <definedName name="SLD.105.C.0.12.1999.00.00.DA0012">3382500.12</definedName>
    <definedName name="SLD.105.C.0.12.1999.00.00.DA0013">1102291.24</definedName>
    <definedName name="SLD.105.C.0.12.1999.00.00.DA0015">879852.65</definedName>
    <definedName name="SLD.105.C.0.12.1999.00.00.DA0030">2627283.51</definedName>
    <definedName name="SLD.105.C.0.12.1999.00.00.DAA0050">244802.04</definedName>
    <definedName name="SLD.105.C.0.12.1999.00.00.DAAAMORT">-8164309.84</definedName>
    <definedName name="SLD.105.C.0.12.1999.00.00.DAADEPR">-8439579.08</definedName>
    <definedName name="SLD.105.C.0.12.1999.00.00.DAADIFER">15308049.67</definedName>
    <definedName name="SLD.105.C.0.12.1999.00.00.DAAIMOB">45317301.34</definedName>
    <definedName name="SLD.105.C.0.12.1999.00.00.DAAMORTOUT">0</definedName>
    <definedName name="SLD.105.C.0.12.1999.00.00.DAAOUT">0</definedName>
    <definedName name="SLD.105.C.0.12.1999.00.00.DBB010">50134285.3499999</definedName>
    <definedName name="SLD.105.C.0.12.1999.00.00.DBB011">1269646.31</definedName>
    <definedName name="SLD.105.C.0.12.1999.00.00.DBB012">329520.38</definedName>
    <definedName name="SLD.105.C.0.12.1999.00.00.DBB020">1124003.33</definedName>
    <definedName name="SLD.105.C.0.12.1999.00.00.DBB040">1206006.8</definedName>
    <definedName name="SLD.105.C.0.12.1999.00.00.DBB060">1044433.18</definedName>
    <definedName name="SLD.105.C.0.12.1999.00.00.DBB081">0</definedName>
    <definedName name="SLD.105.C.0.12.1999.00.00.DBB171">-4293542.25</definedName>
    <definedName name="SLD.105.C.0.12.1999.00.00.DBB180">-7013794.28</definedName>
    <definedName name="SLD.105.C.0.12.1999.00.00.DGAAPR01">35379797.95</definedName>
    <definedName name="SLD.105.C.0.12.1999.00.00.DGAAPR02">2794490.61</definedName>
    <definedName name="SLD.105.C.0.12.1999.00.00.DGAAPR03">-2575335.09</definedName>
    <definedName name="SLD.105.C.0.12.1999.00.00.DGAAPR16">-6021048.36</definedName>
    <definedName name="SLD.105.C.0.12.1999.00.00.DGAAPR17">-8920443.74</definedName>
    <definedName name="SLD.105.C.0.12.1999.00.00.DGAAPR18">-192663.13</definedName>
    <definedName name="SLD.105.C.0.12.1999.00.00.DGAAPR19">0</definedName>
    <definedName name="SLD.105.C.0.12.1999.00.00.DGAAPR20">-41567.19</definedName>
    <definedName name="SLD.105.C.0.12.1999.00.00.DGAAPR21">2614062.08</definedName>
    <definedName name="SLD.105.C.0.12.1999.00.00.DGAAPR22">840493.33</definedName>
    <definedName name="SLD.105.C.0.12.1999.00.00.DGAAPR23">-1519487.99</definedName>
    <definedName name="SLD.105.C.0.12.1999.00.00.DGAAPR24">637086.59</definedName>
    <definedName name="SLD.105.C.0.12.1999.00.00.DGAAPR25">0</definedName>
    <definedName name="SLD.105.C.0.12.2000.00.00.115">183.99</definedName>
    <definedName name="SLD.105.C.0.12.2000.00.00.11501">183.99</definedName>
    <definedName name="SLD.105.C.0.12.2000.00.00.11806">455315.79</definedName>
    <definedName name="SLD.105.C.0.12.2000.00.00.118060002">449322.3</definedName>
    <definedName name="SLD.105.C.0.12.2000.00.00.121010001">1139970.29</definedName>
    <definedName name="SLD.105.C.0.12.2000.00.00.12502">334524.99</definedName>
    <definedName name="SLD.105.C.0.12.2000.00.00.12806">8874.64</definedName>
    <definedName name="SLD.105.C.0.12.2000.00.00.128060001">1191.61</definedName>
    <definedName name="SLD.105.C.0.12.2000.00.00.128060002">284.73</definedName>
    <definedName name="SLD.105.C.0.12.2000.00.00.128060003">6681</definedName>
    <definedName name="SLD.105.C.0.12.2000.00.00.128060004">0</definedName>
    <definedName name="SLD.105.C.0.12.2000.00.00.128060005">330</definedName>
    <definedName name="SLD.105.C.0.12.2000.00.00.128060007">387.3</definedName>
    <definedName name="SLD.105.C.0.12.2000.00.00.132030098">0</definedName>
    <definedName name="SLD.105.C.0.12.2000.00.00.211030001">28819.65</definedName>
    <definedName name="SLD.105.C.0.12.2000.00.00.213">1723156.23</definedName>
    <definedName name="SLD.105.C.0.12.2000.00.00.213020003">536652.42</definedName>
    <definedName name="SLD.105.C.0.12.2000.00.00.21401">868241.47</definedName>
    <definedName name="SLD.105.C.0.12.2000.00.00.214010001">53083.17</definedName>
    <definedName name="SLD.105.C.0.12.2000.00.00.21402">226305.02</definedName>
    <definedName name="SLD.105.C.0.12.2000.00.00.21403">0</definedName>
    <definedName name="SLD.105.C.0.12.2000.00.00.21404">52969.31</definedName>
    <definedName name="SLD.105.C.0.12.2000.00.00.215">15736.8</definedName>
    <definedName name="SLD.105.C.0.12.2000.00.00.21801">4101876.49</definedName>
    <definedName name="SLD.105.C.0.12.2000.00.00.218010001">0</definedName>
    <definedName name="SLD.105.C.0.12.2000.00.00.218010002">27194.85</definedName>
    <definedName name="SLD.105.C.0.12.2000.00.00.218010004">4074681.64</definedName>
    <definedName name="SLD.105.C.0.12.2000.00.00.218010005">0</definedName>
    <definedName name="SLD.105.C.0.12.2000.00.00.218020001">1645769.58</definedName>
    <definedName name="SLD.105.C.0.12.2000.00.00.218020002">0</definedName>
    <definedName name="SLD.105.C.0.12.2000.00.00.218020003">29476.95</definedName>
    <definedName name="SLD.105.C.0.12.2000.00.00.21803">1099099.59</definedName>
    <definedName name="SLD.105.C.0.12.2000.00.00.218030002">1099099.59</definedName>
    <definedName name="SLD.105.C.0.12.2000.00.00.241">12327098.82</definedName>
    <definedName name="SLD.105.C.0.12.2000.00.00.3">-701288.45</definedName>
    <definedName name="SLD.105.C.0.12.2000.00.00.311010001">27996991.35</definedName>
    <definedName name="SLD.105.C.0.12.2000.00.00.311010002">12064516.95</definedName>
    <definedName name="SLD.105.C.0.12.2000.00.00.311010003">3391889.25</definedName>
    <definedName name="SLD.105.C.0.12.2000.00.00.311020001">331164.54</definedName>
    <definedName name="SLD.105.C.0.12.2000.00.00.311020002">166145.27</definedName>
    <definedName name="SLD.105.C.0.12.2000.00.00.311020003">2569750.62</definedName>
    <definedName name="SLD.105.C.0.12.2000.00.00.32101">-3758718.8</definedName>
    <definedName name="SLD.105.C.0.12.2000.00.00.32102">-119211.34</definedName>
    <definedName name="SLD.105.C.0.12.2000.00.00.331">-22029127.12</definedName>
    <definedName name="SLD.105.C.0.12.2000.00.00.331010001">-12607565.46</definedName>
    <definedName name="SLD.105.C.0.12.2000.00.00.331010002">-9039329.02</definedName>
    <definedName name="SLD.105.C.0.12.2000.00.00.331010003">-356505.6</definedName>
    <definedName name="SLD.105.C.0.12.2000.00.00.331010004">0</definedName>
    <definedName name="SLD.105.C.0.12.2000.00.00.33102">-25727.04</definedName>
    <definedName name="SLD.105.C.0.12.2000.00.00.341">-8961166.12</definedName>
    <definedName name="SLD.105.C.0.12.2000.00.00.342">-25523325.05</definedName>
    <definedName name="SLD.105.C.0.12.2000.00.00.343">-1503196.12</definedName>
    <definedName name="SLD.105.C.0.12.2000.00.00.344">-2064101.13</definedName>
    <definedName name="SLD.105.C.0.12.2000.00.00.34501">-1132736.5</definedName>
    <definedName name="SLD.105.C.0.12.2000.00.00.34502">-2092212</definedName>
    <definedName name="SLD.105.C.0.12.2000.00.00.346">-3553232.64</definedName>
    <definedName name="SLD.105.C.0.12.2000.00.00.346080063">-317570.85</definedName>
    <definedName name="SLD.105.C.0.12.2000.00.00.347010058">-1174299.48</definedName>
    <definedName name="SLD.105.C.0.12.2000.00.00.34702">-801230.18</definedName>
    <definedName name="SLD.105.C.0.12.2000.00.00.34703">-642197.3</definedName>
    <definedName name="SLD.105.C.0.12.2000.00.00.34704">-74575</definedName>
    <definedName name="SLD.105.C.0.12.2000.00.00.34705">904977.23</definedName>
    <definedName name="SLD.105.C.0.12.2000.00.00.349">32825785.55</definedName>
    <definedName name="SLD.105.C.0.12.2000.00.00.351010001">536502.93</definedName>
    <definedName name="SLD.105.C.0.12.2000.00.00.351010002">0</definedName>
    <definedName name="SLD.105.C.0.12.2000.00.00.351010003">13620.8</definedName>
    <definedName name="SLD.105.C.0.12.2000.00.00.351010004">-3586.89</definedName>
    <definedName name="SLD.105.C.0.12.2000.00.00.351010005">-16554.8</definedName>
    <definedName name="SLD.105.C.0.12.2000.00.00.351010006">0</definedName>
    <definedName name="SLD.105.C.0.12.2000.00.00.351010007">0</definedName>
    <definedName name="SLD.105.C.0.12.2000.00.00.351010008">0</definedName>
    <definedName name="SLD.105.C.0.12.2000.00.00.352010001">-6115950.37</definedName>
    <definedName name="SLD.105.C.0.12.2000.00.00.361010002">845.6</definedName>
    <definedName name="SLD.105.C.0.12.2000.00.00.361020001">-1256242.01</definedName>
    <definedName name="SLD.105.C.0.12.2000.00.00.361020002">-385996.08</definedName>
    <definedName name="SLD.105.C.0.12.2000.00.00.37102">21000</definedName>
    <definedName name="SLD.105.C.0.12.2000.00.00.371030001">0</definedName>
    <definedName name="SLD.105.C.0.12.2000.00.00.371030002">0</definedName>
    <definedName name="SLD.105.C.0.12.2000.00.00.381010001">95630.67</definedName>
    <definedName name="SLD.105.C.0.12.2000.00.00.381020001">265639.15</definedName>
    <definedName name="SLD.105.C.0.12.2000.00.00.391">-659967.28</definedName>
    <definedName name="SLD.105.C.0.12.2000.00.00.391010001">-659967.28</definedName>
    <definedName name="SLD.105.C.0.12.2000.00.00.DA0009">6095216.48</definedName>
    <definedName name="SLD.105.C.0.12.2000.00.00.DA0011">359432.8</definedName>
    <definedName name="SLD.105.C.0.12.2000.00.00.DA0012">3648139.27</definedName>
    <definedName name="SLD.105.C.0.12.2000.00.00.DA0013">1197921.91</definedName>
    <definedName name="SLD.105.C.0.12.2000.00.00.DA0016">798899.41</definedName>
    <definedName name="SLD.105.C.0.12.2000.00.00.DA0030">1906324.54</definedName>
    <definedName name="SLD.105.C.0.12.2000.00.00.DAA0050">248674.63</definedName>
    <definedName name="SLD.105.C.0.12.2000.00.00.DAAAMORT">-9695114.92</definedName>
    <definedName name="SLD.105.C.0.12.2000.00.00.DAADEPR">-17550378.04</definedName>
    <definedName name="SLD.105.C.0.12.2000.00.00.DAADIFER">15308049.67</definedName>
    <definedName name="SLD.105.C.0.12.2000.00.00.DAAIMOB">65687577.24</definedName>
    <definedName name="SLD.105.C.0.12.2000.00.00.DAAMORTOUT">0</definedName>
    <definedName name="SLD.105.C.0.12.2000.00.00.DAAOUT">0</definedName>
    <definedName name="SLD.105.C.0.12.2000.00.00.DBB010">57251365.39</definedName>
    <definedName name="SLD.105.C.0.12.2000.00.00.DBB011">1518861.31</definedName>
    <definedName name="SLD.105.C.0.12.2000.00.00.DBB012">5246189.83</definedName>
    <definedName name="SLD.105.C.0.12.2000.00.00.DBB013">1139970.29</definedName>
    <definedName name="SLD.105.C.0.12.2000.00.00.DBB020">1812242.61</definedName>
    <definedName name="SLD.105.C.0.12.2000.00.00.DBB040">1645769.58</definedName>
    <definedName name="SLD.105.C.0.12.2000.00.00.DBB060">359842.51</definedName>
    <definedName name="SLD.105.C.0.12.2000.00.00.DBB081">0</definedName>
    <definedName name="SLD.105.C.0.12.2000.00.00.DBB160">12327098.82</definedName>
    <definedName name="SLD.105.C.0.12.2000.00.00.DBB171">-11307336.53</definedName>
    <definedName name="SLD.105.C.0.12.2000.00.00.DBB180">-701288.45</definedName>
    <definedName name="SLD.105.C.0.12.2000.00.00.DGAAPR01">40061508.3</definedName>
    <definedName name="SLD.105.C.0.12.2000.00.00.DGAAPR02">6458949.68</definedName>
    <definedName name="SLD.105.C.0.12.2000.00.00.DGAAPR03">-3877930.14</definedName>
    <definedName name="SLD.105.C.0.12.2000.00.00.DGAAPR16">-6115950.37</definedName>
    <definedName name="SLD.105.C.0.12.2000.00.00.DGAAPR17">-385150.48</definedName>
    <definedName name="SLD.105.C.0.12.2000.00.00.DGAAPR18">-317570.85</definedName>
    <definedName name="SLD.105.C.0.12.2000.00.00.DGAAPR19">0</definedName>
    <definedName name="SLD.105.C.0.12.2000.00.00.DGAAPR20">-18122.15</definedName>
    <definedName name="SLD.105.C.0.12.2000.00.00.DGAAPR21">265639.15</definedName>
    <definedName name="SLD.105.C.0.12.2000.00.00.DGAAPR22">95630.67</definedName>
    <definedName name="SLD.105.C.0.12.2000.00.00.DGAAPR23">-1256242.01</definedName>
    <definedName name="SLD.105.C.0.12.2000.00.00.DGAAPR24">529982.04</definedName>
    <definedName name="SLD.105.C.0.12.2000.00.00.DGAAPR25">21000</definedName>
    <definedName name="SLD.105.C.0.12.2001.00.00.115">0</definedName>
    <definedName name="SLD.105.C.0.12.2001.00.00.11501">0</definedName>
    <definedName name="SLD.105.C.0.12.2001.00.00.11806">499184.07</definedName>
    <definedName name="SLD.105.C.0.12.2001.00.00.118060001">5993.49</definedName>
    <definedName name="SLD.105.C.0.12.2001.00.00.118060002">493190.58</definedName>
    <definedName name="SLD.105.C.0.12.2001.00.00.121010001">1413771.6</definedName>
    <definedName name="SLD.105.C.0.12.2001.00.00.12502">1614520.03</definedName>
    <definedName name="SLD.105.C.0.12.2001.00.00.12806">0</definedName>
    <definedName name="SLD.105.C.0.12.2001.00.00.128060001">0</definedName>
    <definedName name="SLD.105.C.0.12.2001.00.00.128060002">0</definedName>
    <definedName name="SLD.105.C.0.12.2001.00.00.128060003">0</definedName>
    <definedName name="SLD.105.C.0.12.2001.00.00.128060004">0</definedName>
    <definedName name="SLD.105.C.0.12.2001.00.00.128060005">0</definedName>
    <definedName name="SLD.105.C.0.12.2001.00.00.128060007">0</definedName>
    <definedName name="SLD.105.C.0.12.2001.00.00.211030001">28819.65</definedName>
    <definedName name="SLD.105.C.0.12.2001.00.00.213">1828777.1</definedName>
    <definedName name="SLD.105.C.0.12.2001.00.00.213020003">598256.9</definedName>
    <definedName name="SLD.105.C.0.12.2001.00.00.21401">916150.98</definedName>
    <definedName name="SLD.105.C.0.12.2001.00.00.214010001">39085.16</definedName>
    <definedName name="SLD.105.C.0.12.2001.00.00.21402">239263.74</definedName>
    <definedName name="SLD.105.C.0.12.2001.00.00.21403">30862.44</definedName>
    <definedName name="SLD.105.C.0.12.2001.00.00.21404">34882.23</definedName>
    <definedName name="SLD.105.C.0.12.2001.00.00.215">119006.6</definedName>
    <definedName name="SLD.105.C.0.12.2001.00.00.21501">119006.6</definedName>
    <definedName name="SLD.105.C.0.12.2001.00.00.21801">2975766.13</definedName>
    <definedName name="SLD.105.C.0.12.2001.00.00.218010001">0</definedName>
    <definedName name="SLD.105.C.0.12.2001.00.00.218010002">27194.85</definedName>
    <definedName name="SLD.105.C.0.12.2001.00.00.218010004">81647.58</definedName>
    <definedName name="SLD.105.C.0.12.2001.00.00.218010005">16924.46</definedName>
    <definedName name="SLD.105.C.0.12.2001.00.00.218010006">2849999.24</definedName>
    <definedName name="SLD.105.C.0.12.2001.00.00.218020001">236498.8</definedName>
    <definedName name="SLD.105.C.0.12.2001.00.00.218020002">0</definedName>
    <definedName name="SLD.105.C.0.12.2001.00.00.218020003">104974.58</definedName>
    <definedName name="SLD.105.C.0.12.2001.00.00.21803">508193.09</definedName>
    <definedName name="SLD.105.C.0.12.2001.00.00.218030002">508193.09</definedName>
    <definedName name="SLD.105.C.0.12.2001.00.00.241">17327098.82</definedName>
    <definedName name="SLD.105.C.0.12.2001.00.00.3">339766.1</definedName>
    <definedName name="SLD.105.C.0.12.2001.00.00.311010001">31066716.35</definedName>
    <definedName name="SLD.105.C.0.12.2001.00.00.311010002">13431456.35</definedName>
    <definedName name="SLD.105.C.0.12.2001.00.00.311010003">3421650.67</definedName>
    <definedName name="SLD.105.C.0.12.2001.00.00.311020001">206773.88</definedName>
    <definedName name="SLD.105.C.0.12.2001.00.00.311020002">182844.87</definedName>
    <definedName name="SLD.105.C.0.12.2001.00.00.311020003">456672.61</definedName>
    <definedName name="SLD.105.C.0.12.2001.00.00.32101">-4050984.03</definedName>
    <definedName name="SLD.105.C.0.12.2001.00.00.32102">-31085.79</definedName>
    <definedName name="SLD.105.C.0.12.2001.00.00.331">0</definedName>
    <definedName name="SLD.105.C.0.12.2001.00.00.331010001">-13609141.3</definedName>
    <definedName name="SLD.105.C.0.12.2001.00.00.331010002">-7129102.85</definedName>
    <definedName name="SLD.105.C.0.12.2001.00.00.331010003">-356505.6</definedName>
    <definedName name="SLD.105.C.0.12.2001.00.00.331010004">0</definedName>
    <definedName name="SLD.105.C.0.12.2001.00.00.33102">-24695.28</definedName>
    <definedName name="SLD.105.C.0.12.2001.00.00.341">-9655285.9</definedName>
    <definedName name="SLD.105.C.0.12.2001.00.00.342">-18126193.05</definedName>
    <definedName name="SLD.105.C.0.12.2001.00.00.343">-377024.73</definedName>
    <definedName name="SLD.105.C.0.12.2001.00.00.344">-2616112.22</definedName>
    <definedName name="SLD.105.C.0.12.2001.00.00.34501">-1150678.8</definedName>
    <definedName name="SLD.105.C.0.12.2001.00.00.34502">-2287903.8</definedName>
    <definedName name="SLD.105.C.0.12.2001.00.00.346">-3980382.07</definedName>
    <definedName name="SLD.105.C.0.12.2001.00.00.346080063">-351422.91</definedName>
    <definedName name="SLD.105.C.0.12.2001.00.00.347010058">-1174299.48</definedName>
    <definedName name="SLD.105.C.0.12.2001.00.00.34702">-890253.17</definedName>
    <definedName name="SLD.105.C.0.12.2001.00.00.34703">0</definedName>
    <definedName name="SLD.105.C.0.12.2001.00.00.34704">-78415</definedName>
    <definedName name="SLD.105.C.0.12.2001.00.00.34705">1460441.18</definedName>
    <definedName name="SLD.105.C.0.12.2001.00.00.349">25170801.25</definedName>
    <definedName name="SLD.105.C.0.12.2001.00.00.351010001">0</definedName>
    <definedName name="SLD.105.C.0.12.2001.00.00.351010002">0</definedName>
    <definedName name="SLD.105.C.0.12.2001.00.00.351010003">421.76</definedName>
    <definedName name="SLD.105.C.0.12.2001.00.00.351010004">-46427.25</definedName>
    <definedName name="SLD.105.C.0.12.2001.00.00.351010005">-214279.61</definedName>
    <definedName name="SLD.105.C.0.12.2001.00.00.351010006">694122.07</definedName>
    <definedName name="SLD.105.C.0.12.2001.00.00.351010007">194598.43</definedName>
    <definedName name="SLD.105.C.0.12.2001.00.00.351010008">0</definedName>
    <definedName name="SLD.105.C.0.12.2001.00.00.352010001">-7708306.76</definedName>
    <definedName name="SLD.105.C.0.12.2001.00.00.361010002">3120.53</definedName>
    <definedName name="SLD.105.C.0.12.2001.00.00.361020001">-1188295.84</definedName>
    <definedName name="SLD.105.C.0.12.2001.00.00.361020002">-61984.92</definedName>
    <definedName name="SLD.105.C.0.12.2001.00.00.37102">28026</definedName>
    <definedName name="SLD.105.C.0.12.2001.00.00.371030001">0</definedName>
    <definedName name="SLD.105.C.0.12.2001.00.00.371030002">0</definedName>
    <definedName name="SLD.105.C.0.12.2001.00.00.381010001">-46333.45</definedName>
    <definedName name="SLD.105.C.0.12.2001.00.00.381020001">-128697.58</definedName>
    <definedName name="SLD.105.C.0.12.2001.00.00.391">0</definedName>
    <definedName name="SLD.105.C.0.12.2001.00.00.391010001">-893916.24</definedName>
    <definedName name="SLD.105.C.0.12.2001.00.00.DA0009">5885586.28</definedName>
    <definedName name="SLD.105.C.0.12.2001.00.00.DA0011">227291.57</definedName>
    <definedName name="SLD.105.C.0.12.2001.00.00.DA0012">3581170.69</definedName>
    <definedName name="SLD.105.C.0.12.2001.00.00.DA0013">1182450.9</definedName>
    <definedName name="SLD.105.C.0.12.2001.00.00.DA0016">0</definedName>
    <definedName name="SLD.105.C.0.12.2001.00.00.DA0030">2132988.27</definedName>
    <definedName name="SLD.105.C.0.12.2001.00.00.DAA0050">279645.47</definedName>
    <definedName name="SLD.105.C.0.12.2001.00.00.DAAAMORT">-11225920</definedName>
    <definedName name="SLD.105.C.0.12.2001.00.00.DAADEPR">-24805774.2299999</definedName>
    <definedName name="SLD.105.C.0.12.2001.00.00.DAADIFER">15308049.67</definedName>
    <definedName name="SLD.105.C.0.12.2001.00.00.DAAIMOB">76814221.45</definedName>
    <definedName name="SLD.105.C.0.12.2001.00.00.DAAMORTOUT">0</definedName>
    <definedName name="SLD.105.C.0.12.2001.00.00.DAAOUT">0</definedName>
    <definedName name="SLD.105.C.0.12.2001.00.00.DBB010">58693719.88</definedName>
    <definedName name="SLD.105.C.0.12.2001.00.00.DBB011">1543751.33</definedName>
    <definedName name="SLD.105.C.0.12.2001.00.00.DBB012">0</definedName>
    <definedName name="SLD.105.C.0.12.2001.00.00.DBB013">1413771.6</definedName>
    <definedName name="SLD.105.C.0.12.2001.00.00.DBB020">1560850.26</definedName>
    <definedName name="SLD.105.C.0.12.2001.00.00.DBB040">0</definedName>
    <definedName name="SLD.105.C.0.12.2001.00.00.DBB060">377881.75</definedName>
    <definedName name="SLD.105.C.0.12.2001.00.00.DBB081">0</definedName>
    <definedName name="SLD.105.C.0.12.2001.00.00.DBB160">17327098.82</definedName>
    <definedName name="SLD.105.C.0.12.2001.00.00.DBB171">-12008624.98</definedName>
    <definedName name="SLD.105.C.0.12.2001.00.00.DBB180">339766.1</definedName>
    <definedName name="SLD.105.C.0.12.2001.00.00.DGAAPR01">0</definedName>
    <definedName name="SLD.105.C.0.12.2001.00.00.DGAAPR02">0</definedName>
    <definedName name="SLD.105.C.0.12.2001.00.00.DGAAPR03">0</definedName>
    <definedName name="SLD.105.C.0.12.2001.00.00.DGAAPR16">0</definedName>
    <definedName name="SLD.105.C.0.12.2001.00.00.DGAAPR17">0</definedName>
    <definedName name="SLD.105.C.0.12.2001.00.00.DGAAPR18">0</definedName>
    <definedName name="SLD.105.C.0.12.2001.00.00.DGAAPR19">0</definedName>
    <definedName name="SLD.105.C.0.12.2001.00.00.DGAAPR20">-17265.79</definedName>
    <definedName name="SLD.105.C.0.12.2001.00.00.DGAAPR21">0</definedName>
    <definedName name="SLD.105.C.0.12.2001.00.00.DGAAPR22">0</definedName>
    <definedName name="SLD.105.C.0.12.2001.00.00.DGAAPR23">0</definedName>
    <definedName name="SLD.105.C.0.12.2001.00.00.DGAAPR24">0</definedName>
    <definedName name="SLD.105.C.0.12.2001.00.00.DGAAPR25">0</definedName>
    <definedName name="SLD.105.C.0.12.2002.00.00.11501">0</definedName>
    <definedName name="SLD.105.C.0.12.2002.00.00.11806">0</definedName>
    <definedName name="SLD.105.C.0.12.2002.00.00.118060002">0</definedName>
    <definedName name="SLD.105.C.0.12.2002.00.00.121010001">0</definedName>
    <definedName name="SLD.105.C.0.12.2002.00.00.12502">0</definedName>
    <definedName name="SLD.105.C.0.12.2002.00.00.12806">0</definedName>
    <definedName name="SLD.105.C.0.12.2002.00.00.128060004">0</definedName>
    <definedName name="SLD.105.C.0.12.2002.00.00.211030001">0</definedName>
    <definedName name="SLD.105.C.0.12.2002.00.00.213">0</definedName>
    <definedName name="SLD.105.C.0.12.2002.00.00.213020003">0</definedName>
    <definedName name="SLD.105.C.0.12.2002.00.00.21401">0</definedName>
    <definedName name="SLD.105.C.0.12.2002.00.00.214010001">0</definedName>
    <definedName name="SLD.105.C.0.12.2002.00.00.21402">0</definedName>
    <definedName name="SLD.105.C.0.12.2002.00.00.21404">0</definedName>
    <definedName name="SLD.105.C.0.12.2002.00.00.215">0</definedName>
    <definedName name="SLD.105.C.0.12.2002.00.00.21801">0</definedName>
    <definedName name="SLD.105.C.0.12.2002.00.00.218020001">0</definedName>
    <definedName name="SLD.105.C.0.12.2002.00.00.218020002">0</definedName>
    <definedName name="SLD.105.C.0.12.2002.00.00.218020003">0</definedName>
    <definedName name="SLD.105.C.0.12.2002.00.00.21803">0</definedName>
    <definedName name="SLD.105.C.0.12.2002.00.00.241">0</definedName>
    <definedName name="SLD.105.C.0.12.2002.00.00.DA0009">0</definedName>
    <definedName name="SLD.105.C.0.12.2002.00.00.DA0011">0</definedName>
    <definedName name="SLD.105.C.0.12.2002.00.00.DA0012">0</definedName>
    <definedName name="SLD.105.C.0.12.2002.00.00.DA0013">0</definedName>
    <definedName name="SLD.105.C.0.12.2002.00.00.DA0030">0</definedName>
    <definedName name="SLD.105.C.0.12.2002.00.00.DAA0050">0</definedName>
    <definedName name="SLD.105.C.0.12.2002.00.00.DAAAMORT">0</definedName>
    <definedName name="SLD.105.C.0.12.2002.00.00.DAADEPR">0</definedName>
    <definedName name="SLD.105.C.0.12.2002.00.00.DAADIFER">0</definedName>
    <definedName name="SLD.105.C.0.12.2002.00.00.DAAIMOB">0</definedName>
    <definedName name="SLD.105.C.0.12.2002.00.00.DBB010">0</definedName>
    <definedName name="SLD.105.C.0.12.2002.00.00.DBB020">0</definedName>
    <definedName name="SLD.105.C.0.12.2002.00.00.DBB171">0</definedName>
    <definedName name="SLD.105.C.0.12.2002.00.00.DBB180">0</definedName>
    <definedName name="SLD.105.C.1.01.1998.00.00.249">-328.4415715</definedName>
    <definedName name="SLD.105.C.1.01.1999.00.00.249">-2980522.98075461</definedName>
    <definedName name="SLD.105.C.1.06.2001.00.00.11501">0</definedName>
    <definedName name="SLD.105.C.1.06.2001.00.00.121010001">1208156.2399899</definedName>
    <definedName name="SLD.105.C.1.06.2001.00.00.213020003">0</definedName>
    <definedName name="SLD.105.C.1.06.2001.00.00.241">0</definedName>
    <definedName name="SLD.105.C.1.06.2001.00.00.DA0009">4751088.2300016</definedName>
    <definedName name="SLD.105.C.1.06.2001.00.00.DA0012">-823494.0739801</definedName>
    <definedName name="SLD.105.C.1.06.2001.00.00.DA0013">-411868.4054699</definedName>
    <definedName name="SLD.105.C.1.06.2001.00.00.DA0016">0</definedName>
    <definedName name="SLD.105.C.1.06.2001.00.00.DA0030">1448298.1798459</definedName>
    <definedName name="SLD.105.C.1.06.2001.00.00.DAA0050">809971.5799784</definedName>
    <definedName name="SLD.105.C.1.06.2001.00.00.DAAAMORT">0</definedName>
    <definedName name="SLD.105.C.1.06.2001.00.00.DAADEPR">0</definedName>
    <definedName name="SLD.105.C.1.06.2001.00.00.DAADIFER">0</definedName>
    <definedName name="SLD.105.C.1.06.2001.00.00.DAAIMOB">0</definedName>
    <definedName name="SLD.105.C.1.06.2001.00.00.DAAMORTOUT">0</definedName>
    <definedName name="SLD.105.C.1.06.2001.00.00.DAAOUT">0</definedName>
    <definedName name="SLD.105.C.1.06.2001.00.00.DBB010">0</definedName>
    <definedName name="SLD.105.C.1.06.2001.00.00.DBB011">0</definedName>
    <definedName name="SLD.105.C.1.06.2001.00.00.DBB012">0</definedName>
    <definedName name="SLD.105.C.1.06.2001.00.00.DBB020">0</definedName>
    <definedName name="SLD.105.C.1.06.2001.00.00.DBB040">0</definedName>
    <definedName name="SLD.105.C.1.06.2001.00.00.DBB060">0</definedName>
    <definedName name="SLD.105.C.1.06.2001.00.00.DBB081">0</definedName>
    <definedName name="SLD.105.C.1.06.2001.00.00.DBB171">0</definedName>
    <definedName name="SLD.105.C.1.06.2001.00.00.DBB180">0</definedName>
    <definedName name="SLD.105.C.1.12.1997.00.00.121010001">0</definedName>
    <definedName name="SLD.105.C.1.12.1997.00.00.213020003">271531.1403984</definedName>
    <definedName name="SLD.105.C.1.12.1997.00.00.241">15962680.8662872</definedName>
    <definedName name="SLD.105.C.1.12.1997.00.00.249">1769202.8329347</definedName>
    <definedName name="SLD.105.C.1.12.1997.00.00.3">-1769531.2745062</definedName>
    <definedName name="SLD.105.C.1.12.1997.00.00.DA0009">9667125.6827341</definedName>
    <definedName name="SLD.105.C.1.12.1997.00.00.DA0011">134245.7659823</definedName>
    <definedName name="SLD.105.C.1.12.1997.00.00.DA0012">-517482.7068143</definedName>
    <definedName name="SLD.105.C.1.12.1997.00.00.DA0013">-207102.0473073</definedName>
    <definedName name="SLD.105.C.1.12.1997.00.00.DA0015">2559336.6614703</definedName>
    <definedName name="SLD.105.C.1.12.1997.00.00.DA0016">2559336.6614703</definedName>
    <definedName name="SLD.105.C.1.12.1997.00.00.DA0030">1956477.0556798</definedName>
    <definedName name="SLD.105.C.1.12.1997.00.00.DAA0050">349532.8276311</definedName>
    <definedName name="SLD.105.C.1.12.1997.00.00.DAAAMORT">-5810109.205223</definedName>
    <definedName name="SLD.105.C.1.12.1997.00.00.DAADEPR">-3426261.303949</definedName>
    <definedName name="SLD.105.C.1.12.1997.00.00.DAADIFER">24900352.4140421</definedName>
    <definedName name="SLD.105.C.1.12.1997.00.00.DAAIMOB">46832109.5287308</definedName>
    <definedName name="SLD.105.C.1.12.1997.00.00.DAAMORTOUT">0</definedName>
    <definedName name="SLD.105.C.1.12.1997.00.00.DAAOUT">0</definedName>
    <definedName name="SLD.105.C.1.12.1997.00.00.DBB010">52922039.6967204</definedName>
    <definedName name="SLD.105.C.1.12.1997.00.00.DBB011">1399178.4702536</definedName>
    <definedName name="SLD.105.C.1.12.1997.00.00.DBB012">489581.2976853</definedName>
    <definedName name="SLD.105.C.1.12.1997.00.00.DBB020">1838658.4540593</definedName>
    <definedName name="SLD.105.C.1.12.1997.00.00.DBB040">401775.7285483</definedName>
    <definedName name="SLD.105.C.1.12.1997.00.00.DBB060">838174.5145856</definedName>
    <definedName name="SLD.105.C.1.12.1997.00.00.DBB081">0</definedName>
    <definedName name="SLD.105.C.1.12.1997.00.00.DBB171">1769202.8329347</definedName>
    <definedName name="SLD.105.C.1.12.1997.00.00.DBB180">-1769531.2745062</definedName>
    <definedName name="SLD.105.C.1.12.1998.00.00.121010001">998159.2918614</definedName>
    <definedName name="SLD.105.C.1.12.1998.00.00.213020003">419488.3818442</definedName>
    <definedName name="SLD.105.C.1.12.1998.00.00.241">18264967.5625618</definedName>
    <definedName name="SLD.105.C.1.12.1998.00.00.249">-328.4415715</definedName>
    <definedName name="SLD.105.C.1.12.1998.00.00.3">-2980194.53918317</definedName>
    <definedName name="SLD.105.C.1.12.1998.00.00.331">-21149824.2410816</definedName>
    <definedName name="SLD.105.C.1.12.1998.00.00.34703">0</definedName>
    <definedName name="SLD.105.C.1.12.1998.00.00.34705">746898.8730892</definedName>
    <definedName name="SLD.105.C.1.12.1998.00.00.391">-727894.4403353</definedName>
    <definedName name="SLD.105.C.1.12.1998.00.00.DA0009">5678842.4681126</definedName>
    <definedName name="SLD.105.C.1.12.1998.00.00.DA0011">346620.242341</definedName>
    <definedName name="SLD.105.C.1.12.1998.00.00.DA0012">-538877.3275854</definedName>
    <definedName name="SLD.105.C.1.12.1998.00.00.DA0013">-214439.2373128</definedName>
    <definedName name="SLD.105.C.1.12.1998.00.00.DA0015">5120148.920428</definedName>
    <definedName name="SLD.105.C.1.12.1998.00.00.DA0016">5120148.920428</definedName>
    <definedName name="SLD.105.C.1.12.1998.00.00.DA0030">2582911.6327512</definedName>
    <definedName name="SLD.105.C.1.12.1998.00.00.DAA0050">382354.0191811</definedName>
    <definedName name="SLD.105.C.1.12.1998.00.00.DAAAMORT">-10790179.6652572</definedName>
    <definedName name="SLD.105.C.1.12.1998.00.00.DAADEPR">-6984674.4650687</definedName>
    <definedName name="SLD.105.C.1.12.1998.00.00.DAADIFER">24900352.4140421</definedName>
    <definedName name="SLD.105.C.1.12.1998.00.00.DAAIMOB">57345797.0088203</definedName>
    <definedName name="SLD.105.C.1.12.1998.00.00.DAAMORTOUT">0</definedName>
    <definedName name="SLD.105.C.1.12.1998.00.00.DAAOUT">0</definedName>
    <definedName name="SLD.105.C.1.12.1998.00.00.DBB010">54734124.4658268</definedName>
    <definedName name="SLD.105.C.1.12.1998.00.00.DBB011">1728075.1893248</definedName>
    <definedName name="SLD.105.C.1.12.1998.00.00.DBB012">47378.6523244</definedName>
    <definedName name="SLD.105.C.1.12.1998.00.00.DBB013">998159.2918614</definedName>
    <definedName name="SLD.105.C.1.12.1998.00.00.DBB020">1373889.8150596</definedName>
    <definedName name="SLD.105.C.1.12.1998.00.00.DBB040">404754.8826374</definedName>
    <definedName name="SLD.105.C.1.12.1998.00.00.DBB060">122929.172814</definedName>
    <definedName name="SLD.105.C.1.12.1998.00.00.DBB081">0</definedName>
    <definedName name="SLD.105.C.1.12.1998.00.00.DBB160">18264967.5625618</definedName>
    <definedName name="SLD.105.C.1.12.1998.00.00.DBB171">-328.4415715</definedName>
    <definedName name="SLD.105.C.1.12.1998.00.00.DBB180">-2980194.53918317</definedName>
    <definedName name="SLD.105.C.1.12.1998.00.00.DGAAPR01">46623156.9418091</definedName>
    <definedName name="SLD.105.C.1.12.1998.00.00.DGAAPR02">3198238.169045</definedName>
    <definedName name="SLD.105.C.1.12.1998.00.00.DGAAPR03">-3790208.6611584</definedName>
    <definedName name="SLD.105.C.1.12.1998.00.00.DGAAPR04.CG1_GRUPODESP_2">-1422411.6540787</definedName>
    <definedName name="SLD.105.C.1.12.1998.00.00.DGAAPR05.CG1_GRUPODESP_2">-4703638.55259443</definedName>
    <definedName name="SLD.105.C.1.12.1998.00.00.DGAAPR06.CG1_GRUPODESP_2">-24628.1332337</definedName>
    <definedName name="SLD.105.C.1.12.1998.00.00.DGAAPR07.CG1_GRUPODESP_2">-3258874.5697114</definedName>
    <definedName name="SLD.105.C.1.12.1998.00.00.DGAAPR10.CG1_GRUPODESP_2.CG4_NAOK_3">-156665.2165376</definedName>
    <definedName name="SLD.105.C.1.12.1998.00.00.DGAAPR12.CG1_GRUPODESP_2">-9334764.42738011</definedName>
    <definedName name="SLD.105.C.1.12.1998.00.00.DGAAPR13">759569.950689</definedName>
    <definedName name="SLD.105.C.1.12.1998.00.00.DGAAPR16">-5811982.2602843</definedName>
    <definedName name="SLD.105.C.1.12.1998.00.00.DGAAPR17">-1793860.0016585</definedName>
    <definedName name="SLD.105.C.1.12.1998.00.00.DGAAPR18">-182915.9206738</definedName>
    <definedName name="SLD.105.C.1.12.1998.00.00.DGAAPR19">0</definedName>
    <definedName name="SLD.105.C.1.12.1998.00.00.DGAAPR20">-44282.6826173</definedName>
    <definedName name="SLD.105.C.1.12.1998.00.00.DGAAPR21">-21394.6207711</definedName>
    <definedName name="SLD.105.C.1.12.1998.00.00.DGAAPR22">-7337.1900055</definedName>
    <definedName name="SLD.105.C.1.12.1999.00.00.121010001">1139008.5445008</definedName>
    <definedName name="SLD.105.C.1.12.1999.00.00.213020003">449183.8581772</definedName>
    <definedName name="SLD.105.C.1.12.1999.00.00.241">18264967.5625618</definedName>
    <definedName name="SLD.105.C.1.12.1999.00.00.3">-4293564.9281764</definedName>
    <definedName name="SLD.105.C.1.12.1999.00.00.31">47176631.5127395</definedName>
    <definedName name="SLD.105.C.1.12.1999.00.00.331">-20101081.2389483</definedName>
    <definedName name="SLD.105.C.1.12.1999.00.00.34703">-536337.4948984</definedName>
    <definedName name="SLD.105.C.1.12.1999.00.00.34705">0</definedName>
    <definedName name="SLD.105.C.1.12.1999.00.00.391">-821909.8621912</definedName>
    <definedName name="SLD.105.C.1.12.1999.00.00.DA0009">3968583.8784903</definedName>
    <definedName name="SLD.105.C.1.12.1999.00.00.DA0011">249563.0665448</definedName>
    <definedName name="SLD.105.C.1.12.1999.00.00.DA0012">159588.5379723</definedName>
    <definedName name="SLD.105.C.1.12.1999.00.00.DA0013">-74922.5465259</definedName>
    <definedName name="SLD.105.C.1.12.1999.00.00.DA0015">1009194.9760987</definedName>
    <definedName name="SLD.105.C.1.12.1999.00.00.DA0016">1009194.9760987</definedName>
    <definedName name="SLD.105.C.1.12.1999.00.00.DA0030">3013506.0901738</definedName>
    <definedName name="SLD.105.C.1.12.1999.00.00.DAA0050">280789.049201</definedName>
    <definedName name="SLD.105.C.1.12.1999.00.00.DAAAMORT">-13280215.0904819</definedName>
    <definedName name="SLD.105.C.1.12.1999.00.00.DAADEPR">-12307545.1463653</definedName>
    <definedName name="SLD.105.C.1.12.1999.00.00.DAADIFER">24900352.4140421</definedName>
    <definedName name="SLD.105.C.1.12.1999.00.00.DAAIMOB">66060842.0023461</definedName>
    <definedName name="SLD.105.C.1.12.1999.00.00.DAAMORTOUT">0</definedName>
    <definedName name="SLD.105.C.1.12.1999.00.00.DAAOUT">0</definedName>
    <definedName name="SLD.105.C.1.12.1999.00.00.DBB010">57504252.4527957</definedName>
    <definedName name="SLD.105.C.1.12.1999.00.00.DBB011">1456290.0704422</definedName>
    <definedName name="SLD.105.C.1.12.1999.00.00.DBB012">377961.3689109</definedName>
    <definedName name="SLD.105.C.1.12.1999.00.00.DBB013">1139008.5445008</definedName>
    <definedName name="SLD.105.C.1.12.1999.00.00.DBB020">1289236.9125015</definedName>
    <definedName name="SLD.105.C.1.12.1999.00.00.DBB040">1383295.2640355</definedName>
    <definedName name="SLD.105.C.1.12.1999.00.00.DBB060">1197969.5897469</definedName>
    <definedName name="SLD.105.C.1.12.1999.00.00.DBB081">0</definedName>
    <definedName name="SLD.105.C.1.12.1999.00.00.DBB160">18264967.5625618</definedName>
    <definedName name="SLD.105.C.1.12.1999.00.00.DBB171">-2980522.98075461</definedName>
    <definedName name="SLD.105.C.1.12.1999.00.00.DBB180">-4293564.9281764</definedName>
    <definedName name="SLD.105.C.1.12.1999.00.00.DGAAPR01">43701459.8638604</definedName>
    <definedName name="SLD.105.C.1.12.1999.00.00.DGAAPR02">3475171.6488792</definedName>
    <definedName name="SLD.105.C.1.12.1999.00.00.DGAAPR03">-3109497.8252131</definedName>
    <definedName name="SLD.105.C.1.12.1999.00.00.DGAAPR04.CG1_GRUPODESP_2">-1456350.7648321</definedName>
    <definedName name="SLD.105.C.1.12.1999.00.00.DGAAPR05.CG1_GRUPODESP_2">-4260386.1504782</definedName>
    <definedName name="SLD.105.C.1.12.1999.00.00.DGAAPR06.CG1_GRUPODESP_2">-58245.9645387</definedName>
    <definedName name="SLD.105.C.1.12.1999.00.00.DGAAPR07.CG1_GRUPODESP_2">-1514882.0431859</definedName>
    <definedName name="SLD.105.C.1.12.1999.00.00.DGAAPR10.CG1_GRUPODESP_2.CG4_NAOK_3">-285946.8395819</definedName>
    <definedName name="SLD.105.C.1.12.1999.00.00.DGAAPR12.CG1_GRUPODESP_2">-8318702.5169311</definedName>
    <definedName name="SLD.105.C.1.12.1999.00.00.DGAAPR13">980136.108795</definedName>
    <definedName name="SLD.105.C.1.12.1999.00.00.DGAAPR16">-7547284.0439833</definedName>
    <definedName name="SLD.105.C.1.12.1999.00.00.DGAAPR17">-6415459.763198</definedName>
    <definedName name="SLD.105.C.1.12.1999.00.00.DGAAPR18">-233342.094995</definedName>
    <definedName name="SLD.105.C.1.12.1999.00.00.DGAAPR19">0</definedName>
    <definedName name="SLD.105.C.1.12.1999.00.00.DGAAPR20">-52290.801144</definedName>
    <definedName name="SLD.105.C.1.12.1999.00.00.DGAAPR21">698465.8655577</definedName>
    <definedName name="SLD.105.C.1.12.1999.00.00.DGAAPR22">139516.6907869</definedName>
    <definedName name="SLD.105.C.1.12.1999.00.00.DGAAPR23">3136895.4706462</definedName>
    <definedName name="SLD.105.C.1.12.1999.00.00.DGAAPR24">100200.6071965</definedName>
    <definedName name="SLD.105.C.1.12.1999.00.00.DGAAPR25">0</definedName>
    <definedName name="SLD.105.C.1.12.2000.00.00.121010001">1189208.9334825</definedName>
    <definedName name="SLD.105.C.1.12.2000.00.00.213020003">559832.0040125</definedName>
    <definedName name="SLD.105.C.1.12.2000.00.00.241">18264967.5625618</definedName>
    <definedName name="SLD.105.C.1.12.2000.00.00.3">569842.2833687</definedName>
    <definedName name="SLD.105.C.1.12.2000.00.00.331">-26024819.3356938</definedName>
    <definedName name="SLD.105.C.1.12.2000.00.00.391">-739788.067716</definedName>
    <definedName name="SLD.105.C.1.12.2000.00.00.DA0009">6358486.6669026</definedName>
    <definedName name="SLD.105.C.1.12.2000.00.00.DA0011">374957.7516733</definedName>
    <definedName name="SLD.105.C.1.12.2000.00.00.DA0012">-576338.2923848</definedName>
    <definedName name="SLD.105.C.1.12.2000.00.00.DA0013">-327874.8306609</definedName>
    <definedName name="SLD.105.C.1.12.2000.00.00.DA0015">484432.1062812</definedName>
    <definedName name="SLD.105.C.1.12.2000.00.00.DA0016">833406.2068373</definedName>
    <definedName name="SLD.105.C.1.12.2000.00.00.DA0030">1988664.2598331</definedName>
    <definedName name="SLD.105.C.1.12.2000.00.00.DAA0050">259415.6129656</definedName>
    <definedName name="SLD.105.C.1.12.2000.00.00.DAAAMORT">-15770250.5157066</definedName>
    <definedName name="SLD.105.C.1.12.2000.00.00.DAADEPR">-23513570.0247323</definedName>
    <definedName name="SLD.105.C.1.12.2000.00.00.DAADIFER">24900352.4140421</definedName>
    <definedName name="SLD.105.C.1.12.2000.00.00.DAAIMOB">87983432.5886281</definedName>
    <definedName name="SLD.105.C.1.12.2000.00.00.DAAMORTOUT">0</definedName>
    <definedName name="SLD.105.C.1.12.2000.00.00.DAAOUT">0</definedName>
    <definedName name="SLD.105.C.1.12.2000.00.00.DBB010">59724218.931811</definedName>
    <definedName name="SLD.105.C.1.12.2000.00.00.DBB011">1584465.3620687</definedName>
    <definedName name="SLD.105.C.1.12.2000.00.00.DBB012">5812911.3144943</definedName>
    <definedName name="SLD.105.C.1.12.2000.00.00.DBB020">1890518.6567649</definedName>
    <definedName name="SLD.105.C.1.12.2000.00.00.DBB040">1716855.1708789</definedName>
    <definedName name="SLD.105.C.1.12.2000.00.00.DBB060">375385.1581667</definedName>
    <definedName name="SLD.105.C.1.12.2000.00.00.DBB081">0</definedName>
    <definedName name="SLD.105.C.1.12.2000.00.00.DBB171">-7274087.90975119</definedName>
    <definedName name="SLD.105.C.1.12.2000.00.00.DBB180">569842.2833687</definedName>
    <definedName name="SLD.105.C.1.12.2000.00.00.DGAAPR01">43505256.2601419</definedName>
    <definedName name="SLD.105.C.1.12.2000.00.00.DGAAPR02">7163463.3296289</definedName>
    <definedName name="SLD.105.C.1.12.2000.00.00.DGAAPR03">-4107570.0998693</definedName>
    <definedName name="SLD.105.C.1.12.2000.00.00.DGAAPR13">114584.7785755</definedName>
    <definedName name="SLD.105.C.1.12.2000.00.00.DGAAPR16">-6668134.9401657</definedName>
    <definedName name="SLD.105.C.1.12.2000.00.00.DGAAPR17">1740055.0919031</definedName>
    <definedName name="SLD.105.C.1.12.2000.00.00.DGAAPR18">-347963.6446402</definedName>
    <definedName name="SLD.105.C.1.12.2000.00.00.DGAAPR19">0</definedName>
    <definedName name="SLD.105.C.1.12.2000.00.00.DGAAPR20">-19635.3888281</definedName>
    <definedName name="SLD.105.C.1.12.2000.00.00.DGAAPR21">-735926.8303571</definedName>
    <definedName name="SLD.105.C.1.12.2000.00.00.DGAAPR22">-252952.284135</definedName>
    <definedName name="SLD.105.C.1.12.2000.00.00.DGAAPR23">1501231.8033076</definedName>
    <definedName name="SLD.105.C.1.12.2000.00.00.DGAAPR24">113701.1180611</definedName>
    <definedName name="SLD.105.C.1.12.2000.00.00.DGAAPR25">22450.1446265</definedName>
    <definedName name="SLD.105.C.1.12.2001.00.00.11501">0</definedName>
    <definedName name="SLD.105.C.1.12.2001.00.00.121010001">0</definedName>
    <definedName name="SLD.105.C.1.12.2001.00.00.213020003">0</definedName>
    <definedName name="SLD.105.C.1.12.2001.00.00.241">0</definedName>
    <definedName name="SLD.105.C.1.12.2001.00.00.DA0009">0</definedName>
    <definedName name="SLD.105.C.1.12.2001.00.00.DA0012">0</definedName>
    <definedName name="SLD.105.C.1.12.2001.00.00.DA0013">0</definedName>
    <definedName name="SLD.105.C.1.12.2001.00.00.DA0016">0</definedName>
    <definedName name="SLD.105.C.1.12.2001.00.00.DA0030">0</definedName>
    <definedName name="SLD.105.C.1.12.2001.00.00.DAA0050">0</definedName>
    <definedName name="SLD.105.C.1.12.2001.00.00.DAAAMORT">0</definedName>
    <definedName name="SLD.105.C.1.12.2001.00.00.DAADEPR">0</definedName>
    <definedName name="SLD.105.C.1.12.2001.00.00.DAADIFER">0</definedName>
    <definedName name="SLD.105.C.1.12.2001.00.00.DAAIMOB">0</definedName>
    <definedName name="SLD.105.C.1.12.2001.00.00.DAAMORTOUT">0</definedName>
    <definedName name="SLD.105.C.1.12.2001.00.00.DAAOUT">0</definedName>
    <definedName name="SLD.105.C.1.12.2001.00.00.DBB010">0</definedName>
    <definedName name="SLD.105.C.1.12.2001.00.00.DBB011">0</definedName>
    <definedName name="SLD.105.C.1.12.2001.00.00.DBB012">0</definedName>
    <definedName name="SLD.105.C.1.12.2001.00.00.DBB020">0</definedName>
    <definedName name="SLD.105.C.1.12.2001.00.00.DBB040">0</definedName>
    <definedName name="SLD.105.C.1.12.2001.00.00.DBB060">0</definedName>
    <definedName name="SLD.105.C.1.12.2001.00.00.DBB081">0</definedName>
    <definedName name="SLD.105.C.1.12.2001.00.00.DBB171">0</definedName>
    <definedName name="SLD.105.C.1.12.2001.00.00.DBB180">0</definedName>
    <definedName name="SLD.105.O.0.03.2001.00.00.34706">-28088.47</definedName>
    <definedName name="SLD.105.O.0.03.2002.00.00.34706">-50175.62</definedName>
    <definedName name="SLD.105.O.0.03.2002.00.00.381010002">-174334.63</definedName>
    <definedName name="SLD.105.O.0.03.2002.00.00.381020002">-478262.84</definedName>
    <definedName name="SLD.105.O.0.03.2002.00.00.DBB010">57984803.18</definedName>
    <definedName name="SLD.105.O.0.03.2002.00.00.DBB081">0</definedName>
    <definedName name="SLD.105.O.0.06.2001.00.00.34706">-58082</definedName>
    <definedName name="SLD.105.O.0.06.2002.00.00.218020004">37918.11</definedName>
    <definedName name="SLD.105.O.0.06.2002.00.00.34706">-103211.6</definedName>
    <definedName name="SLD.105.O.0.06.2002.00.00.381010002">-277341.15</definedName>
    <definedName name="SLD.105.O.0.06.2002.00.00.381020002">-758392.07</definedName>
    <definedName name="SLD.105.O.0.06.2002.00.00.DBB010">56941763.29</definedName>
    <definedName name="SLD.105.O.0.12.2001.00.00.118060002">493190.58</definedName>
    <definedName name="SODFIGHJ" hidden="1">'[28]Mapa Empréstimos {ppc}'!$P$61</definedName>
    <definedName name="SODFIGUJSOL" hidden="1">'[28]Mapa Empréstimos {ppc}'!$P$54</definedName>
    <definedName name="SODFIJGSLDFI" hidden="1">1</definedName>
    <definedName name="SODIFGJ" hidden="1">'[28]Mapa Empréstimos {ppc}'!$K$43</definedName>
    <definedName name="sogsafra" localSheetId="0" hidden="1">[134]ICATU!#REF!</definedName>
    <definedName name="sogsafra" localSheetId="16" hidden="1">[134]ICATU!#REF!</definedName>
    <definedName name="sogsafra" localSheetId="18" hidden="1">[134]ICATU!#REF!</definedName>
    <definedName name="sogsafra" localSheetId="1" hidden="1">[134]ICATU!#REF!</definedName>
    <definedName name="sogsafra" localSheetId="2" hidden="1">[134]ICATU!#REF!</definedName>
    <definedName name="sogsafra" localSheetId="3" hidden="1">[134]ICATU!#REF!</definedName>
    <definedName name="sogsafra" localSheetId="4" hidden="1">[134]ICATU!#REF!</definedName>
    <definedName name="sogsafra" localSheetId="5" hidden="1">[134]ICATU!#REF!</definedName>
    <definedName name="sogsafra" localSheetId="6" hidden="1">[134]ICATU!#REF!</definedName>
    <definedName name="sogsafra" localSheetId="7" hidden="1">[134]ICATU!#REF!</definedName>
    <definedName name="sogsafra" localSheetId="8" hidden="1">[134]ICATU!#REF!</definedName>
    <definedName name="sogsafra" localSheetId="9" hidden="1">[134]ICATU!#REF!</definedName>
    <definedName name="sogsafra" localSheetId="10" hidden="1">[134]ICATU!#REF!</definedName>
    <definedName name="sogsafra" localSheetId="13" hidden="1">[134]ICATU!#REF!</definedName>
    <definedName name="spread" localSheetId="0">#REF!</definedName>
    <definedName name="spread" localSheetId="16">#REF!</definedName>
    <definedName name="spread" localSheetId="18">#REF!</definedName>
    <definedName name="spread" localSheetId="7">#REF!</definedName>
    <definedName name="spread" localSheetId="8">#REF!</definedName>
    <definedName name="SS" localSheetId="0">#REF!</definedName>
    <definedName name="SS" localSheetId="16">#REF!</definedName>
    <definedName name="SS" localSheetId="18">#REF!</definedName>
    <definedName name="SS" localSheetId="7">#REF!</definedName>
    <definedName name="SS" localSheetId="8">#REF!</definedName>
    <definedName name="sss">[28]Lead!$K$1:$K$32</definedName>
    <definedName name="sssss" localSheetId="4" hidden="1">{"PARTE1",#N/A,FALSE,"Plan1"}</definedName>
    <definedName name="sssss" localSheetId="6" hidden="1">{"PARTE1",#N/A,FALSE,"Plan1"}</definedName>
    <definedName name="sssss" hidden="1">{"PARTE1",#N/A,FALSE,"Plan1"}</definedName>
    <definedName name="sssssssss" localSheetId="0">[30]RESULT0799!#REF!</definedName>
    <definedName name="sssssssss" localSheetId="16">[30]RESULT0799!#REF!</definedName>
    <definedName name="sssssssss" localSheetId="18">[30]RESULT0799!#REF!</definedName>
    <definedName name="sssssssss" localSheetId="7">[30]RESULT0799!#REF!</definedName>
    <definedName name="sssssssss" localSheetId="8">[30]RESULT0799!#REF!</definedName>
    <definedName name="ssssssssss" localSheetId="0">[30]RESULT0799!#REF!</definedName>
    <definedName name="ssssssssss" localSheetId="16">[30]RESULT0799!#REF!</definedName>
    <definedName name="ssssssssss" localSheetId="18">[30]RESULT0799!#REF!</definedName>
    <definedName name="ssssssssss" localSheetId="7">[30]RESULT0799!#REF!</definedName>
    <definedName name="ssssssssss" localSheetId="8">[30]RESULT0799!#REF!</definedName>
    <definedName name="ssssssssssssssss">[63]Lead!$M$1:$M$36</definedName>
    <definedName name="ssssssssssssssssssssss" localSheetId="0">[38]ATIVO!#REF!</definedName>
    <definedName name="ssssssssssssssssssssss" localSheetId="16">[38]ATIVO!#REF!</definedName>
    <definedName name="ssssssssssssssssssssss" localSheetId="18">[38]ATIVO!#REF!</definedName>
    <definedName name="ssssssssssssssssssssss" localSheetId="7">[38]ATIVO!#REF!</definedName>
    <definedName name="ssssssssssssssssssssss" localSheetId="8">[38]ATIVO!#REF!</definedName>
    <definedName name="STACASASPFINAME" localSheetId="0">#REF!</definedName>
    <definedName name="STACASASPFINAME" localSheetId="16">#REF!</definedName>
    <definedName name="STACASASPFINAME" localSheetId="18">#REF!</definedName>
    <definedName name="STACASASPFINAME" localSheetId="7">#REF!</definedName>
    <definedName name="STACASASPFINAME" localSheetId="8">#REF!</definedName>
    <definedName name="STACASASPIPCCD" localSheetId="0">#REF!</definedName>
    <definedName name="STACASASPIPCCD" localSheetId="16">#REF!</definedName>
    <definedName name="STACASASPIPCCD" localSheetId="18">#REF!</definedName>
    <definedName name="STACASASPIPCCD" localSheetId="7">#REF!</definedName>
    <definedName name="STACASASPIPCCD" localSheetId="8">#REF!</definedName>
    <definedName name="SU_D_PI" localSheetId="0">#REF!</definedName>
    <definedName name="SU_D_PI" localSheetId="16">#REF!</definedName>
    <definedName name="SU_D_PI" localSheetId="18">#REF!</definedName>
    <definedName name="SU_D_PI" localSheetId="7">#REF!</definedName>
    <definedName name="SU_D_PI" localSheetId="8">#REF!</definedName>
    <definedName name="SU_T_PI" localSheetId="0">#REF!</definedName>
    <definedName name="SU_T_PI" localSheetId="16">#REF!</definedName>
    <definedName name="SU_T_PI" localSheetId="18">#REF!</definedName>
    <definedName name="SU_T_PI" localSheetId="7">#REF!</definedName>
    <definedName name="SU_T_PI" localSheetId="8">#REF!</definedName>
    <definedName name="Sudameris" localSheetId="0">#REF!</definedName>
    <definedName name="Sudameris" localSheetId="16">#REF!</definedName>
    <definedName name="Sudameris" localSheetId="18">#REF!</definedName>
    <definedName name="Sudameris" localSheetId="7">#REF!</definedName>
    <definedName name="Sudameris" localSheetId="8">#REF!</definedName>
    <definedName name="Summary" localSheetId="0" hidden="1">#REF!</definedName>
    <definedName name="Summary" localSheetId="16" hidden="1">#REF!</definedName>
    <definedName name="Summary" localSheetId="18" hidden="1">#REF!</definedName>
    <definedName name="Summary" localSheetId="1" hidden="1">#REF!</definedName>
    <definedName name="Summary" localSheetId="2" hidden="1">#REF!</definedName>
    <definedName name="Summary" localSheetId="3" hidden="1">#REF!</definedName>
    <definedName name="Summary" localSheetId="4" hidden="1">#REF!</definedName>
    <definedName name="Summary" localSheetId="5" hidden="1">#REF!</definedName>
    <definedName name="Summary" localSheetId="6" hidden="1">#REF!</definedName>
    <definedName name="Summary" localSheetId="7" hidden="1">#REF!</definedName>
    <definedName name="Summary" localSheetId="8" hidden="1">#REF!</definedName>
    <definedName name="Summary" localSheetId="9" hidden="1">#REF!</definedName>
    <definedName name="Summary" localSheetId="10" hidden="1">#REF!</definedName>
    <definedName name="Summary" localSheetId="13" hidden="1">#REF!</definedName>
    <definedName name="SUPER" localSheetId="0">[135]Macro2!#REF!</definedName>
    <definedName name="SUPER" localSheetId="16">[135]Macro2!#REF!</definedName>
    <definedName name="SUPER" localSheetId="18">[135]Macro2!#REF!</definedName>
    <definedName name="SUPER" localSheetId="7">[135]Macro2!#REF!</definedName>
    <definedName name="SUPER" localSheetId="8">[135]Macro2!#REF!</definedName>
    <definedName name="SUZETE" localSheetId="0">#REF!</definedName>
    <definedName name="SUZETE" localSheetId="16">#REF!</definedName>
    <definedName name="SUZETE" localSheetId="18">#REF!</definedName>
    <definedName name="SUZETE" localSheetId="7">#REF!</definedName>
    <definedName name="SUZETE" localSheetId="8">#REF!</definedName>
    <definedName name="swap" localSheetId="0">#REF!</definedName>
    <definedName name="swap" localSheetId="16">#REF!</definedName>
    <definedName name="swap" localSheetId="18">#REF!</definedName>
    <definedName name="swap" localSheetId="7">#REF!</definedName>
    <definedName name="swap" localSheetId="8">#REF!</definedName>
    <definedName name="Swvu.ACC." localSheetId="0" hidden="1">#REF!</definedName>
    <definedName name="Swvu.ACC." localSheetId="16" hidden="1">#REF!</definedName>
    <definedName name="Swvu.ACC." localSheetId="18" hidden="1">#REF!</definedName>
    <definedName name="Swvu.ACC." localSheetId="1" hidden="1">#REF!</definedName>
    <definedName name="Swvu.ACC." localSheetId="2" hidden="1">#REF!</definedName>
    <definedName name="Swvu.ACC." localSheetId="3" hidden="1">#REF!</definedName>
    <definedName name="Swvu.ACC." localSheetId="4" hidden="1">#REF!</definedName>
    <definedName name="Swvu.ACC." localSheetId="5" hidden="1">#REF!</definedName>
    <definedName name="Swvu.ACC." localSheetId="6" hidden="1">#REF!</definedName>
    <definedName name="Swvu.ACC." localSheetId="7" hidden="1">#REF!</definedName>
    <definedName name="Swvu.ACC." localSheetId="8" hidden="1">#REF!</definedName>
    <definedName name="Swvu.ACC." localSheetId="9" hidden="1">#REF!</definedName>
    <definedName name="Swvu.ACC." localSheetId="10" hidden="1">#REF!</definedName>
    <definedName name="Swvu.ACC." localSheetId="13" hidden="1">#REF!</definedName>
    <definedName name="Swvu.AFAC." localSheetId="0" hidden="1">#REF!</definedName>
    <definedName name="Swvu.AFAC." localSheetId="16" hidden="1">#REF!</definedName>
    <definedName name="Swvu.AFAC." localSheetId="18" hidden="1">#REF!</definedName>
    <definedName name="Swvu.AFAC." localSheetId="1" hidden="1">#REF!</definedName>
    <definedName name="Swvu.AFAC." localSheetId="2" hidden="1">#REF!</definedName>
    <definedName name="Swvu.AFAC." localSheetId="3" hidden="1">#REF!</definedName>
    <definedName name="Swvu.AFAC." localSheetId="4" hidden="1">#REF!</definedName>
    <definedName name="Swvu.AFAC." localSheetId="5" hidden="1">#REF!</definedName>
    <definedName name="Swvu.AFAC." localSheetId="6" hidden="1">#REF!</definedName>
    <definedName name="Swvu.AFAC." localSheetId="7" hidden="1">#REF!</definedName>
    <definedName name="Swvu.AFAC." localSheetId="8" hidden="1">#REF!</definedName>
    <definedName name="Swvu.AFAC." localSheetId="9" hidden="1">#REF!</definedName>
    <definedName name="Swvu.AFAC." localSheetId="10" hidden="1">#REF!</definedName>
    <definedName name="Swvu.AFAC." localSheetId="13" hidden="1">#REF!</definedName>
    <definedName name="Swvu.ELIMLUCRO." localSheetId="0" hidden="1">#REF!</definedName>
    <definedName name="Swvu.ELIMLUCRO." localSheetId="16" hidden="1">#REF!</definedName>
    <definedName name="Swvu.ELIMLUCRO." localSheetId="18" hidden="1">#REF!</definedName>
    <definedName name="Swvu.ELIMLUCRO." localSheetId="1" hidden="1">#REF!</definedName>
    <definedName name="Swvu.ELIMLUCRO." localSheetId="2" hidden="1">#REF!</definedName>
    <definedName name="Swvu.ELIMLUCRO." localSheetId="3" hidden="1">#REF!</definedName>
    <definedName name="Swvu.ELIMLUCRO." localSheetId="4" hidden="1">#REF!</definedName>
    <definedName name="Swvu.ELIMLUCRO." localSheetId="5" hidden="1">#REF!</definedName>
    <definedName name="Swvu.ELIMLUCRO." localSheetId="6" hidden="1">#REF!</definedName>
    <definedName name="Swvu.ELIMLUCRO." localSheetId="7" hidden="1">#REF!</definedName>
    <definedName name="Swvu.ELIMLUCRO." localSheetId="8" hidden="1">#REF!</definedName>
    <definedName name="Swvu.ELIMLUCRO." localSheetId="9" hidden="1">#REF!</definedName>
    <definedName name="Swvu.ELIMLUCRO." localSheetId="10" hidden="1">#REF!</definedName>
    <definedName name="Swvu.ELIMLUCRO." localSheetId="13" hidden="1">#REF!</definedName>
    <definedName name="Swvu.ESTOQUES." localSheetId="0" hidden="1">#REF!</definedName>
    <definedName name="Swvu.ESTOQUES." localSheetId="16" hidden="1">#REF!</definedName>
    <definedName name="Swvu.ESTOQUES." localSheetId="18" hidden="1">#REF!</definedName>
    <definedName name="Swvu.ESTOQUES." localSheetId="1" hidden="1">#REF!</definedName>
    <definedName name="Swvu.ESTOQUES." localSheetId="2" hidden="1">#REF!</definedName>
    <definedName name="Swvu.ESTOQUES." localSheetId="3" hidden="1">#REF!</definedName>
    <definedName name="Swvu.ESTOQUES." localSheetId="4" hidden="1">#REF!</definedName>
    <definedName name="Swvu.ESTOQUES." localSheetId="5" hidden="1">#REF!</definedName>
    <definedName name="Swvu.ESTOQUES." localSheetId="6" hidden="1">#REF!</definedName>
    <definedName name="Swvu.ESTOQUES." localSheetId="7" hidden="1">#REF!</definedName>
    <definedName name="Swvu.ESTOQUES." localSheetId="8" hidden="1">#REF!</definedName>
    <definedName name="Swvu.ESTOQUES." localSheetId="9" hidden="1">#REF!</definedName>
    <definedName name="Swvu.ESTOQUES." localSheetId="10" hidden="1">#REF!</definedName>
    <definedName name="Swvu.ESTOQUES." localSheetId="13" hidden="1">#REF!</definedName>
    <definedName name="Swvu.Fabio." localSheetId="0" hidden="1">#REF!</definedName>
    <definedName name="Swvu.Fabio." localSheetId="16" hidden="1">#REF!</definedName>
    <definedName name="Swvu.Fabio." localSheetId="18" hidden="1">#REF!</definedName>
    <definedName name="Swvu.Fabio." localSheetId="1" hidden="1">#REF!</definedName>
    <definedName name="Swvu.Fabio." localSheetId="2" hidden="1">#REF!</definedName>
    <definedName name="Swvu.Fabio." localSheetId="3" hidden="1">#REF!</definedName>
    <definedName name="Swvu.Fabio." localSheetId="4" hidden="1">#REF!</definedName>
    <definedName name="Swvu.Fabio." localSheetId="5" hidden="1">#REF!</definedName>
    <definedName name="Swvu.Fabio." localSheetId="6" hidden="1">#REF!</definedName>
    <definedName name="Swvu.Fabio." localSheetId="7" hidden="1">#REF!</definedName>
    <definedName name="Swvu.Fabio." localSheetId="8" hidden="1">#REF!</definedName>
    <definedName name="Swvu.Fabio." localSheetId="9" hidden="1">#REF!</definedName>
    <definedName name="Swvu.Fabio." localSheetId="10" hidden="1">#REF!</definedName>
    <definedName name="Swvu.Fabio." localSheetId="13" hidden="1">#REF!</definedName>
    <definedName name="Swvu.LPERDAS." localSheetId="0" hidden="1">#REF!</definedName>
    <definedName name="Swvu.LPERDAS." localSheetId="16" hidden="1">#REF!</definedName>
    <definedName name="Swvu.LPERDAS." localSheetId="18" hidden="1">#REF!</definedName>
    <definedName name="Swvu.LPERDAS." localSheetId="1" hidden="1">#REF!</definedName>
    <definedName name="Swvu.LPERDAS." localSheetId="2" hidden="1">#REF!</definedName>
    <definedName name="Swvu.LPERDAS." localSheetId="3" hidden="1">#REF!</definedName>
    <definedName name="Swvu.LPERDAS." localSheetId="4" hidden="1">#REF!</definedName>
    <definedName name="Swvu.LPERDAS." localSheetId="5" hidden="1">#REF!</definedName>
    <definedName name="Swvu.LPERDAS." localSheetId="6" hidden="1">#REF!</definedName>
    <definedName name="Swvu.LPERDAS." localSheetId="7" hidden="1">#REF!</definedName>
    <definedName name="Swvu.LPERDAS." localSheetId="8" hidden="1">#REF!</definedName>
    <definedName name="Swvu.LPERDAS." localSheetId="9" hidden="1">#REF!</definedName>
    <definedName name="Swvu.LPERDAS." localSheetId="10" hidden="1">#REF!</definedName>
    <definedName name="Swvu.LPERDAS." localSheetId="13" hidden="1">#REF!</definedName>
    <definedName name="Swvu.RES432." localSheetId="0" hidden="1">#REF!</definedName>
    <definedName name="Swvu.RES432." localSheetId="16" hidden="1">#REF!</definedName>
    <definedName name="Swvu.RES432." localSheetId="18" hidden="1">#REF!</definedName>
    <definedName name="Swvu.RES432." localSheetId="1" hidden="1">#REF!</definedName>
    <definedName name="Swvu.RES432." localSheetId="2" hidden="1">#REF!</definedName>
    <definedName name="Swvu.RES432." localSheetId="3" hidden="1">#REF!</definedName>
    <definedName name="Swvu.RES432." localSheetId="4" hidden="1">#REF!</definedName>
    <definedName name="Swvu.RES432." localSheetId="5" hidden="1">#REF!</definedName>
    <definedName name="Swvu.RES432." localSheetId="6" hidden="1">#REF!</definedName>
    <definedName name="Swvu.RES432." localSheetId="7" hidden="1">#REF!</definedName>
    <definedName name="Swvu.RES432." localSheetId="8" hidden="1">#REF!</definedName>
    <definedName name="Swvu.RES432." localSheetId="9" hidden="1">#REF!</definedName>
    <definedName name="Swvu.RES432." localSheetId="10" hidden="1">#REF!</definedName>
    <definedName name="Swvu.RES432." localSheetId="13" hidden="1">#REF!</definedName>
    <definedName name="t">[106]Links!$F$12</definedName>
    <definedName name="TAB">#N/A</definedName>
    <definedName name="TAB_CDI" localSheetId="0">#REF!</definedName>
    <definedName name="TAB_CDI" localSheetId="16">#REF!</definedName>
    <definedName name="TAB_CDI" localSheetId="18">#REF!</definedName>
    <definedName name="TAB_CDI" localSheetId="7">#REF!</definedName>
    <definedName name="TAB_CDI" localSheetId="8">#REF!</definedName>
    <definedName name="TabC" localSheetId="0">#REF!</definedName>
    <definedName name="TabC" localSheetId="16">#REF!</definedName>
    <definedName name="TabC" localSheetId="18">#REF!</definedName>
    <definedName name="TabC" localSheetId="7">#REF!</definedName>
    <definedName name="TabC" localSheetId="8">#REF!</definedName>
    <definedName name="TabD" localSheetId="0">#REF!</definedName>
    <definedName name="TabD" localSheetId="16">#REF!</definedName>
    <definedName name="TabD" localSheetId="18">#REF!</definedName>
    <definedName name="TabD" localSheetId="7">#REF!</definedName>
    <definedName name="TabD" localSheetId="8">#REF!</definedName>
    <definedName name="TABELA" localSheetId="0">#REF!</definedName>
    <definedName name="TABELA" localSheetId="16">#REF!</definedName>
    <definedName name="TABELA" localSheetId="18">#REF!</definedName>
    <definedName name="TABELA" localSheetId="7">#REF!</definedName>
    <definedName name="TABELA" localSheetId="8">#REF!</definedName>
    <definedName name="TABELA_1" localSheetId="0">#REF!</definedName>
    <definedName name="TABELA_1" localSheetId="16">#REF!</definedName>
    <definedName name="TABELA_1" localSheetId="18">#REF!</definedName>
    <definedName name="TABELA_1" localSheetId="7">#REF!</definedName>
    <definedName name="TABELA_1" localSheetId="8">#REF!</definedName>
    <definedName name="Tabela_CDI">[57]Bloomberg!$A$4:$B$3865</definedName>
    <definedName name="Tabela_Rcd" localSheetId="0">#REF!</definedName>
    <definedName name="Tabela_Rcd" localSheetId="16">#REF!</definedName>
    <definedName name="Tabela_Rcd" localSheetId="18">#REF!</definedName>
    <definedName name="Tabela_Rcd" localSheetId="7">#REF!</definedName>
    <definedName name="Tabela_Rcd" localSheetId="8">#REF!</definedName>
    <definedName name="TABELA1" localSheetId="0">#REF!</definedName>
    <definedName name="TABELA1" localSheetId="16">#REF!</definedName>
    <definedName name="TABELA1" localSheetId="18">#REF!</definedName>
    <definedName name="TABELA1" localSheetId="7">#REF!</definedName>
    <definedName name="TABELA1" localSheetId="8">#REF!</definedName>
    <definedName name="tabelaCDI" localSheetId="0">#REF!</definedName>
    <definedName name="tabelaCDI" localSheetId="16">#REF!</definedName>
    <definedName name="tabelaCDI" localSheetId="18">#REF!</definedName>
    <definedName name="tabelaCDI" localSheetId="7">#REF!</definedName>
    <definedName name="tabelaCDI" localSheetId="8">#REF!</definedName>
    <definedName name="Tabelas">'[113]Ind Bancos'!$B$1:$O$30</definedName>
    <definedName name="TABEVENT">'[136]OPC DOL PA'!$AK$1:$AL$6</definedName>
    <definedName name="TabTr">[82]START!$M$31:$O$931</definedName>
    <definedName name="TACOVE">#N/A</definedName>
    <definedName name="target" localSheetId="0">[67]Plan2407!#REF!</definedName>
    <definedName name="target" localSheetId="16">[67]Plan2407!#REF!</definedName>
    <definedName name="target" localSheetId="18">[67]Plan2407!#REF!</definedName>
    <definedName name="target" localSheetId="7">[67]Plan2407!#REF!</definedName>
    <definedName name="target" localSheetId="8">[67]Plan2407!#REF!</definedName>
    <definedName name="targetant" localSheetId="0">[67]Plan2407!#REF!</definedName>
    <definedName name="targetant" localSheetId="16">[67]Plan2407!#REF!</definedName>
    <definedName name="targetant" localSheetId="18">[67]Plan2407!#REF!</definedName>
    <definedName name="targetant" localSheetId="7">[67]Plan2407!#REF!</definedName>
    <definedName name="targetant" localSheetId="8">[67]Plan2407!#REF!</definedName>
    <definedName name="TAX" localSheetId="0">#REF!</definedName>
    <definedName name="TAX" localSheetId="16">#REF!</definedName>
    <definedName name="TAX" localSheetId="18">#REF!</definedName>
    <definedName name="TAX" localSheetId="7">#REF!</definedName>
    <definedName name="TAX" localSheetId="8">#REF!</definedName>
    <definedName name="TAXA" localSheetId="0">#REF!</definedName>
    <definedName name="TAXA" localSheetId="16">#REF!</definedName>
    <definedName name="TAXA" localSheetId="18">#REF!</definedName>
    <definedName name="TAXA" localSheetId="7">#REF!</definedName>
    <definedName name="TAXA" localSheetId="8">#REF!</definedName>
    <definedName name="TAXAS" localSheetId="0">[50]CC!#REF!</definedName>
    <definedName name="TAXAS" localSheetId="16">[50]CC!#REF!</definedName>
    <definedName name="TAXAS" localSheetId="18">[50]CC!#REF!</definedName>
    <definedName name="TAXAS" localSheetId="7">[50]CC!#REF!</definedName>
    <definedName name="TAXAS" localSheetId="8">[50]CC!#REF!</definedName>
    <definedName name="TBdbName" hidden="1">"88D5BF544BE111D2B8C5006097494125.mdb"</definedName>
    <definedName name="TempTotal" localSheetId="0">#REF!</definedName>
    <definedName name="TempTotal" localSheetId="16">#REF!</definedName>
    <definedName name="TempTotal" localSheetId="18">#REF!</definedName>
    <definedName name="TempTotal" localSheetId="7">#REF!</definedName>
    <definedName name="TempTotal" localSheetId="8">#REF!</definedName>
    <definedName name="Terceira" localSheetId="0">#REF!</definedName>
    <definedName name="Terceira" localSheetId="16">#REF!</definedName>
    <definedName name="Terceira" localSheetId="18">#REF!</definedName>
    <definedName name="Terceira" localSheetId="7">#REF!</definedName>
    <definedName name="Terceira" localSheetId="8">#REF!</definedName>
    <definedName name="test" localSheetId="0">#REF!</definedName>
    <definedName name="test" localSheetId="16">#REF!</definedName>
    <definedName name="test" localSheetId="18">#REF!</definedName>
    <definedName name="test" localSheetId="7">#REF!</definedName>
    <definedName name="test" localSheetId="8">#REF!</definedName>
    <definedName name="TEST0" localSheetId="0">#REF!</definedName>
    <definedName name="TEST0" localSheetId="16">#REF!</definedName>
    <definedName name="TEST0" localSheetId="18">#REF!</definedName>
    <definedName name="TEST0" localSheetId="7">#REF!</definedName>
    <definedName name="TEST0" localSheetId="8">#REF!</definedName>
    <definedName name="TEST1" localSheetId="0">#REF!</definedName>
    <definedName name="TEST1" localSheetId="16">#REF!</definedName>
    <definedName name="TEST1" localSheetId="18">#REF!</definedName>
    <definedName name="TEST1" localSheetId="7">#REF!</definedName>
    <definedName name="TEST1" localSheetId="8">#REF!</definedName>
    <definedName name="TEST2" localSheetId="0">#REF!</definedName>
    <definedName name="TEST2" localSheetId="16">#REF!</definedName>
    <definedName name="TEST2" localSheetId="18">#REF!</definedName>
    <definedName name="TEST2" localSheetId="7">#REF!</definedName>
    <definedName name="TEST2" localSheetId="8">#REF!</definedName>
    <definedName name="TEST3" localSheetId="0">#REF!</definedName>
    <definedName name="TEST3" localSheetId="16">#REF!</definedName>
    <definedName name="TEST3" localSheetId="18">#REF!</definedName>
    <definedName name="TEST3" localSheetId="7">#REF!</definedName>
    <definedName name="TEST3" localSheetId="8">#REF!</definedName>
    <definedName name="TEST4" localSheetId="0">#REF!</definedName>
    <definedName name="TEST4" localSheetId="16">#REF!</definedName>
    <definedName name="TEST4" localSheetId="18">#REF!</definedName>
    <definedName name="TEST4" localSheetId="7">#REF!</definedName>
    <definedName name="TEST4" localSheetId="8">#REF!</definedName>
    <definedName name="TEST5" localSheetId="0">#REF!</definedName>
    <definedName name="TEST5" localSheetId="16">#REF!</definedName>
    <definedName name="TEST5" localSheetId="18">#REF!</definedName>
    <definedName name="TEST5" localSheetId="7">#REF!</definedName>
    <definedName name="TEST5" localSheetId="8">#REF!</definedName>
    <definedName name="teste" localSheetId="0">#REF!</definedName>
    <definedName name="teste" localSheetId="16">#REF!</definedName>
    <definedName name="teste" localSheetId="18">#REF!</definedName>
    <definedName name="teste" localSheetId="7">#REF!</definedName>
    <definedName name="teste" localSheetId="8">#REF!</definedName>
    <definedName name="teste2" hidden="1">'[137]Teste FOPAG'!$AF$1:$AF$65536</definedName>
    <definedName name="teste4040" localSheetId="0">[30]RESULT0799!#REF!</definedName>
    <definedName name="teste4040" localSheetId="16">[30]RESULT0799!#REF!</definedName>
    <definedName name="teste4040" localSheetId="18">[30]RESULT0799!#REF!</definedName>
    <definedName name="teste4040" localSheetId="7">[30]RESULT0799!#REF!</definedName>
    <definedName name="teste4040" localSheetId="8">[30]RESULT0799!#REF!</definedName>
    <definedName name="TESTHKEY" localSheetId="0">#REF!</definedName>
    <definedName name="TESTHKEY" localSheetId="16">#REF!</definedName>
    <definedName name="TESTHKEY" localSheetId="18">#REF!</definedName>
    <definedName name="TESTHKEY" localSheetId="7">#REF!</definedName>
    <definedName name="TESTHKEY" localSheetId="8">#REF!</definedName>
    <definedName name="TESTKEYS" localSheetId="0">#REF!</definedName>
    <definedName name="TESTKEYS" localSheetId="16">#REF!</definedName>
    <definedName name="TESTKEYS" localSheetId="18">#REF!</definedName>
    <definedName name="TESTKEYS" localSheetId="7">#REF!</definedName>
    <definedName name="TESTKEYS" localSheetId="8">#REF!</definedName>
    <definedName name="TESTVKEY" localSheetId="0">#REF!</definedName>
    <definedName name="TESTVKEY" localSheetId="16">#REF!</definedName>
    <definedName name="TESTVKEY" localSheetId="18">#REF!</definedName>
    <definedName name="TESTVKEY" localSheetId="7">#REF!</definedName>
    <definedName name="TESTVKEY" localSheetId="8">#REF!</definedName>
    <definedName name="TextRefCopy1">[138]DR!$B$13</definedName>
    <definedName name="TextRefCopy10" localSheetId="0">#REF!</definedName>
    <definedName name="TextRefCopy10" localSheetId="16">#REF!</definedName>
    <definedName name="TextRefCopy10" localSheetId="18">#REF!</definedName>
    <definedName name="TextRefCopy10" localSheetId="7">#REF!</definedName>
    <definedName name="TextRefCopy10" localSheetId="8">#REF!</definedName>
    <definedName name="TextRefCopy10___0" localSheetId="0">#REF!</definedName>
    <definedName name="TextRefCopy10___0" localSheetId="16">#REF!</definedName>
    <definedName name="TextRefCopy10___0" localSheetId="18">#REF!</definedName>
    <definedName name="TextRefCopy10___0" localSheetId="7">#REF!</definedName>
    <definedName name="TextRefCopy10___0" localSheetId="8">#REF!</definedName>
    <definedName name="TextRefCopy10___0___0" localSheetId="0">#REF!</definedName>
    <definedName name="TextRefCopy10___0___0" localSheetId="16">#REF!</definedName>
    <definedName name="TextRefCopy10___0___0" localSheetId="18">#REF!</definedName>
    <definedName name="TextRefCopy10___0___0" localSheetId="7">#REF!</definedName>
    <definedName name="TextRefCopy10___0___0" localSheetId="8">#REF!</definedName>
    <definedName name="TextRefCopy10___0___0___0" localSheetId="0">#REF!</definedName>
    <definedName name="TextRefCopy10___0___0___0" localSheetId="16">#REF!</definedName>
    <definedName name="TextRefCopy10___0___0___0" localSheetId="18">#REF!</definedName>
    <definedName name="TextRefCopy10___0___0___0" localSheetId="7">#REF!</definedName>
    <definedName name="TextRefCopy10___0___0___0" localSheetId="8">#REF!</definedName>
    <definedName name="TextRefCopy100" localSheetId="0">#REF!</definedName>
    <definedName name="TextRefCopy100" localSheetId="16">#REF!</definedName>
    <definedName name="TextRefCopy100" localSheetId="18">#REF!</definedName>
    <definedName name="TextRefCopy100" localSheetId="7">#REF!</definedName>
    <definedName name="TextRefCopy100" localSheetId="8">#REF!</definedName>
    <definedName name="TextRefCopy107" localSheetId="0">'[139]Teste saldo inicial 31.10.04'!#REF!</definedName>
    <definedName name="TextRefCopy107" localSheetId="16">'[139]Teste saldo inicial 31.10.04'!#REF!</definedName>
    <definedName name="TextRefCopy107" localSheetId="18">'[139]Teste saldo inicial 31.10.04'!#REF!</definedName>
    <definedName name="TextRefCopy107" localSheetId="7">'[139]Teste saldo inicial 31.10.04'!#REF!</definedName>
    <definedName name="TextRefCopy107" localSheetId="8">'[139]Teste saldo inicial 31.10.04'!#REF!</definedName>
    <definedName name="TextRefCopy109" localSheetId="0">'[139]Teste saldo inicial 31.10.04'!#REF!</definedName>
    <definedName name="TextRefCopy109" localSheetId="16">'[139]Teste saldo inicial 31.10.04'!#REF!</definedName>
    <definedName name="TextRefCopy109" localSheetId="18">'[139]Teste saldo inicial 31.10.04'!#REF!</definedName>
    <definedName name="TextRefCopy109" localSheetId="7">'[139]Teste saldo inicial 31.10.04'!#REF!</definedName>
    <definedName name="TextRefCopy109" localSheetId="8">'[139]Teste saldo inicial 31.10.04'!#REF!</definedName>
    <definedName name="TextRefCopy11" localSheetId="0">#REF!</definedName>
    <definedName name="TextRefCopy11" localSheetId="16">#REF!</definedName>
    <definedName name="TextRefCopy11" localSheetId="18">#REF!</definedName>
    <definedName name="TextRefCopy11" localSheetId="7">#REF!</definedName>
    <definedName name="TextRefCopy11" localSheetId="8">#REF!</definedName>
    <definedName name="TextRefCopy110" localSheetId="0">'[139]Teste saldo inicial 31.10.04'!#REF!</definedName>
    <definedName name="TextRefCopy110" localSheetId="16">'[139]Teste saldo inicial 31.10.04'!#REF!</definedName>
    <definedName name="TextRefCopy110" localSheetId="18">'[139]Teste saldo inicial 31.10.04'!#REF!</definedName>
    <definedName name="TextRefCopy110" localSheetId="7">'[139]Teste saldo inicial 31.10.04'!#REF!</definedName>
    <definedName name="TextRefCopy110" localSheetId="8">'[139]Teste saldo inicial 31.10.04'!#REF!</definedName>
    <definedName name="TextRefCopy116" localSheetId="0">'[139]Teste saldo inicial 31.10.04'!#REF!</definedName>
    <definedName name="TextRefCopy116" localSheetId="16">'[139]Teste saldo inicial 31.10.04'!#REF!</definedName>
    <definedName name="TextRefCopy116" localSheetId="18">'[139]Teste saldo inicial 31.10.04'!#REF!</definedName>
    <definedName name="TextRefCopy116" localSheetId="7">'[139]Teste saldo inicial 31.10.04'!#REF!</definedName>
    <definedName name="TextRefCopy116" localSheetId="8">'[139]Teste saldo inicial 31.10.04'!#REF!</definedName>
    <definedName name="TextRefCopy117" localSheetId="0">#REF!</definedName>
    <definedName name="TextRefCopy117" localSheetId="16">#REF!</definedName>
    <definedName name="TextRefCopy117" localSheetId="18">#REF!</definedName>
    <definedName name="TextRefCopy117" localSheetId="7">#REF!</definedName>
    <definedName name="TextRefCopy117" localSheetId="8">#REF!</definedName>
    <definedName name="TextRefCopy12" localSheetId="0">#REF!</definedName>
    <definedName name="TextRefCopy12" localSheetId="16">#REF!</definedName>
    <definedName name="TextRefCopy12" localSheetId="18">#REF!</definedName>
    <definedName name="TextRefCopy12" localSheetId="7">#REF!</definedName>
    <definedName name="TextRefCopy12" localSheetId="8">#REF!</definedName>
    <definedName name="TextRefCopy121" localSheetId="0">'[140]Mapa Mov.'!#REF!</definedName>
    <definedName name="TextRefCopy121" localSheetId="16">'[140]Mapa Mov.'!#REF!</definedName>
    <definedName name="TextRefCopy121" localSheetId="18">'[140]Mapa Mov.'!#REF!</definedName>
    <definedName name="TextRefCopy121" localSheetId="7">'[140]Mapa Mov.'!#REF!</definedName>
    <definedName name="TextRefCopy121" localSheetId="8">'[140]Mapa Mov.'!#REF!</definedName>
    <definedName name="TextRefCopy122" localSheetId="0">'[140]Mapa Mov.'!#REF!</definedName>
    <definedName name="TextRefCopy122" localSheetId="16">'[140]Mapa Mov.'!#REF!</definedName>
    <definedName name="TextRefCopy122" localSheetId="18">'[140]Mapa Mov.'!#REF!</definedName>
    <definedName name="TextRefCopy122" localSheetId="7">'[140]Mapa Mov.'!#REF!</definedName>
    <definedName name="TextRefCopy122" localSheetId="8">'[140]Mapa Mov.'!#REF!</definedName>
    <definedName name="TextRefCopy124" localSheetId="0">#REF!</definedName>
    <definedName name="TextRefCopy124" localSheetId="16">#REF!</definedName>
    <definedName name="TextRefCopy124" localSheetId="18">#REF!</definedName>
    <definedName name="TextRefCopy124" localSheetId="7">#REF!</definedName>
    <definedName name="TextRefCopy124" localSheetId="8">#REF!</definedName>
    <definedName name="TextRefCopy128" localSheetId="0">#REF!</definedName>
    <definedName name="TextRefCopy128" localSheetId="16">#REF!</definedName>
    <definedName name="TextRefCopy128" localSheetId="18">#REF!</definedName>
    <definedName name="TextRefCopy128" localSheetId="7">#REF!</definedName>
    <definedName name="TextRefCopy128" localSheetId="8">#REF!</definedName>
    <definedName name="TextRefCopy13" localSheetId="0">#REF!</definedName>
    <definedName name="TextRefCopy13" localSheetId="16">#REF!</definedName>
    <definedName name="TextRefCopy13" localSheetId="18">#REF!</definedName>
    <definedName name="TextRefCopy13" localSheetId="7">#REF!</definedName>
    <definedName name="TextRefCopy13" localSheetId="8">#REF!</definedName>
    <definedName name="TextRefCopy14" localSheetId="0">#REF!</definedName>
    <definedName name="TextRefCopy14" localSheetId="16">#REF!</definedName>
    <definedName name="TextRefCopy14" localSheetId="18">#REF!</definedName>
    <definedName name="TextRefCopy14" localSheetId="7">#REF!</definedName>
    <definedName name="TextRefCopy14" localSheetId="8">#REF!</definedName>
    <definedName name="TextRefCopy14___0" localSheetId="0">#REF!</definedName>
    <definedName name="TextRefCopy14___0" localSheetId="16">#REF!</definedName>
    <definedName name="TextRefCopy14___0" localSheetId="18">#REF!</definedName>
    <definedName name="TextRefCopy14___0" localSheetId="7">#REF!</definedName>
    <definedName name="TextRefCopy14___0" localSheetId="8">#REF!</definedName>
    <definedName name="TextRefCopy14___0___0" localSheetId="0">#REF!</definedName>
    <definedName name="TextRefCopy14___0___0" localSheetId="16">#REF!</definedName>
    <definedName name="TextRefCopy14___0___0" localSheetId="18">#REF!</definedName>
    <definedName name="TextRefCopy14___0___0" localSheetId="7">#REF!</definedName>
    <definedName name="TextRefCopy14___0___0" localSheetId="8">#REF!</definedName>
    <definedName name="TextRefCopy14___0___0___0" localSheetId="0">#REF!</definedName>
    <definedName name="TextRefCopy14___0___0___0" localSheetId="16">#REF!</definedName>
    <definedName name="TextRefCopy14___0___0___0" localSheetId="18">#REF!</definedName>
    <definedName name="TextRefCopy14___0___0___0" localSheetId="7">#REF!</definedName>
    <definedName name="TextRefCopy14___0___0___0" localSheetId="8">#REF!</definedName>
    <definedName name="TextRefCopy15" localSheetId="0">[141]Lead!#REF!</definedName>
    <definedName name="TextRefCopy15" localSheetId="16">[141]Lead!#REF!</definedName>
    <definedName name="TextRefCopy15" localSheetId="18">[141]Lead!#REF!</definedName>
    <definedName name="TextRefCopy15" localSheetId="7">[141]Lead!#REF!</definedName>
    <definedName name="TextRefCopy15" localSheetId="8">[141]Lead!#REF!</definedName>
    <definedName name="TextRefCopy16" localSheetId="0">#REF!</definedName>
    <definedName name="TextRefCopy16" localSheetId="16">#REF!</definedName>
    <definedName name="TextRefCopy16" localSheetId="18">#REF!</definedName>
    <definedName name="TextRefCopy16" localSheetId="7">#REF!</definedName>
    <definedName name="TextRefCopy16" localSheetId="8">#REF!</definedName>
    <definedName name="TextRefCopy17" localSheetId="0">#REF!</definedName>
    <definedName name="TextRefCopy17" localSheetId="16">#REF!</definedName>
    <definedName name="TextRefCopy17" localSheetId="18">#REF!</definedName>
    <definedName name="TextRefCopy17" localSheetId="7">#REF!</definedName>
    <definedName name="TextRefCopy17" localSheetId="8">#REF!</definedName>
    <definedName name="TextRefCopy18" localSheetId="0">#REF!</definedName>
    <definedName name="TextRefCopy18" localSheetId="16">#REF!</definedName>
    <definedName name="TextRefCopy18" localSheetId="18">#REF!</definedName>
    <definedName name="TextRefCopy18" localSheetId="7">#REF!</definedName>
    <definedName name="TextRefCopy18" localSheetId="8">#REF!</definedName>
    <definedName name="TextRefCopy19" localSheetId="0">'[142]Calculo global Depr.'!#REF!</definedName>
    <definedName name="TextRefCopy19" localSheetId="16">'[142]Calculo global Depr.'!#REF!</definedName>
    <definedName name="TextRefCopy19" localSheetId="18">'[142]Calculo global Depr.'!#REF!</definedName>
    <definedName name="TextRefCopy19" localSheetId="7">'[142]Calculo global Depr.'!#REF!</definedName>
    <definedName name="TextRefCopy19" localSheetId="8">'[142]Calculo global Depr.'!#REF!</definedName>
    <definedName name="TextRefCopy2" localSheetId="0">#REF!</definedName>
    <definedName name="TextRefCopy2" localSheetId="16">#REF!</definedName>
    <definedName name="TextRefCopy2" localSheetId="18">#REF!</definedName>
    <definedName name="TextRefCopy2" localSheetId="7">#REF!</definedName>
    <definedName name="TextRefCopy2" localSheetId="8">#REF!</definedName>
    <definedName name="TextRefCopy20" localSheetId="0">#REF!</definedName>
    <definedName name="TextRefCopy20" localSheetId="16">#REF!</definedName>
    <definedName name="TextRefCopy20" localSheetId="18">#REF!</definedName>
    <definedName name="TextRefCopy20" localSheetId="7">#REF!</definedName>
    <definedName name="TextRefCopy20" localSheetId="8">#REF!</definedName>
    <definedName name="TextRefCopy21" localSheetId="0">'[143]Mapa Movim'!#REF!</definedName>
    <definedName name="TextRefCopy21" localSheetId="16">'[143]Mapa Movim'!#REF!</definedName>
    <definedName name="TextRefCopy21" localSheetId="18">'[143]Mapa Movim'!#REF!</definedName>
    <definedName name="TextRefCopy21" localSheetId="7">'[143]Mapa Movim'!#REF!</definedName>
    <definedName name="TextRefCopy21" localSheetId="8">'[143]Mapa Movim'!#REF!</definedName>
    <definedName name="TextRefCopy22" localSheetId="0">#REF!</definedName>
    <definedName name="TextRefCopy22" localSheetId="16">#REF!</definedName>
    <definedName name="TextRefCopy22" localSheetId="18">#REF!</definedName>
    <definedName name="TextRefCopy22" localSheetId="7">#REF!</definedName>
    <definedName name="TextRefCopy22" localSheetId="8">#REF!</definedName>
    <definedName name="TextRefCopy23" localSheetId="0">#REF!</definedName>
    <definedName name="TextRefCopy23" localSheetId="16">#REF!</definedName>
    <definedName name="TextRefCopy23" localSheetId="18">#REF!</definedName>
    <definedName name="TextRefCopy23" localSheetId="7">#REF!</definedName>
    <definedName name="TextRefCopy23" localSheetId="8">#REF!</definedName>
    <definedName name="TextRefCopy24" localSheetId="0">#REF!</definedName>
    <definedName name="TextRefCopy24" localSheetId="16">#REF!</definedName>
    <definedName name="TextRefCopy24" localSheetId="18">#REF!</definedName>
    <definedName name="TextRefCopy24" localSheetId="7">#REF!</definedName>
    <definedName name="TextRefCopy24" localSheetId="8">#REF!</definedName>
    <definedName name="TextRefCopy25" localSheetId="0">#REF!</definedName>
    <definedName name="TextRefCopy25" localSheetId="16">#REF!</definedName>
    <definedName name="TextRefCopy25" localSheetId="18">#REF!</definedName>
    <definedName name="TextRefCopy25" localSheetId="7">#REF!</definedName>
    <definedName name="TextRefCopy25" localSheetId="8">#REF!</definedName>
    <definedName name="TextRefCopy26" localSheetId="0">[144]adições!#REF!</definedName>
    <definedName name="TextRefCopy26" localSheetId="16">[144]adições!#REF!</definedName>
    <definedName name="TextRefCopy26" localSheetId="18">[144]adições!#REF!</definedName>
    <definedName name="TextRefCopy26" localSheetId="7">[144]adições!#REF!</definedName>
    <definedName name="TextRefCopy26" localSheetId="8">[144]adições!#REF!</definedName>
    <definedName name="TextRefCopy27" localSheetId="0">[144]adições!#REF!</definedName>
    <definedName name="TextRefCopy27" localSheetId="16">[144]adições!#REF!</definedName>
    <definedName name="TextRefCopy27" localSheetId="18">[144]adições!#REF!</definedName>
    <definedName name="TextRefCopy27" localSheetId="7">[144]adições!#REF!</definedName>
    <definedName name="TextRefCopy27" localSheetId="8">[144]adições!#REF!</definedName>
    <definedName name="TextRefCopy28" localSheetId="0">[144]adições!#REF!</definedName>
    <definedName name="TextRefCopy28" localSheetId="16">[144]adições!#REF!</definedName>
    <definedName name="TextRefCopy28" localSheetId="18">[144]adições!#REF!</definedName>
    <definedName name="TextRefCopy28" localSheetId="7">[144]adições!#REF!</definedName>
    <definedName name="TextRefCopy28" localSheetId="8">[144]adições!#REF!</definedName>
    <definedName name="TextRefCopy29" localSheetId="0">[145]Ferramentas!#REF!</definedName>
    <definedName name="TextRefCopy29" localSheetId="16">[145]Ferramentas!#REF!</definedName>
    <definedName name="TextRefCopy29" localSheetId="18">[145]Ferramentas!#REF!</definedName>
    <definedName name="TextRefCopy29" localSheetId="7">[145]Ferramentas!#REF!</definedName>
    <definedName name="TextRefCopy29" localSheetId="8">[145]Ferramentas!#REF!</definedName>
    <definedName name="TextRefCopy3" localSheetId="0">#REF!</definedName>
    <definedName name="TextRefCopy3" localSheetId="16">#REF!</definedName>
    <definedName name="TextRefCopy3" localSheetId="18">#REF!</definedName>
    <definedName name="TextRefCopy3" localSheetId="7">#REF!</definedName>
    <definedName name="TextRefCopy3" localSheetId="8">#REF!</definedName>
    <definedName name="TextRefCopy30" localSheetId="0">#REF!</definedName>
    <definedName name="TextRefCopy30" localSheetId="16">#REF!</definedName>
    <definedName name="TextRefCopy30" localSheetId="18">#REF!</definedName>
    <definedName name="TextRefCopy30" localSheetId="7">#REF!</definedName>
    <definedName name="TextRefCopy30" localSheetId="8">#REF!</definedName>
    <definedName name="TextRefCopy31" localSheetId="0">[145]Ferramentas!#REF!</definedName>
    <definedName name="TextRefCopy31" localSheetId="16">[145]Ferramentas!#REF!</definedName>
    <definedName name="TextRefCopy31" localSheetId="18">[145]Ferramentas!#REF!</definedName>
    <definedName name="TextRefCopy31" localSheetId="7">[145]Ferramentas!#REF!</definedName>
    <definedName name="TextRefCopy31" localSheetId="8">[145]Ferramentas!#REF!</definedName>
    <definedName name="TextRefCopy32" localSheetId="0">#REF!</definedName>
    <definedName name="TextRefCopy32" localSheetId="16">#REF!</definedName>
    <definedName name="TextRefCopy32" localSheetId="18">#REF!</definedName>
    <definedName name="TextRefCopy32" localSheetId="7">#REF!</definedName>
    <definedName name="TextRefCopy32" localSheetId="8">#REF!</definedName>
    <definedName name="TextRefCopy33" localSheetId="0">#REF!</definedName>
    <definedName name="TextRefCopy33" localSheetId="16">#REF!</definedName>
    <definedName name="TextRefCopy33" localSheetId="18">#REF!</definedName>
    <definedName name="TextRefCopy33" localSheetId="7">#REF!</definedName>
    <definedName name="TextRefCopy33" localSheetId="8">#REF!</definedName>
    <definedName name="TextRefCopy34" localSheetId="0">#REF!</definedName>
    <definedName name="TextRefCopy34" localSheetId="16">#REF!</definedName>
    <definedName name="TextRefCopy34" localSheetId="18">#REF!</definedName>
    <definedName name="TextRefCopy34" localSheetId="7">#REF!</definedName>
    <definedName name="TextRefCopy34" localSheetId="8">#REF!</definedName>
    <definedName name="TextRefCopy35" localSheetId="0">#REF!</definedName>
    <definedName name="TextRefCopy35" localSheetId="16">#REF!</definedName>
    <definedName name="TextRefCopy35" localSheetId="18">#REF!</definedName>
    <definedName name="TextRefCopy35" localSheetId="7">#REF!</definedName>
    <definedName name="TextRefCopy35" localSheetId="8">#REF!</definedName>
    <definedName name="TextRefCopy36" localSheetId="0">#REF!</definedName>
    <definedName name="TextRefCopy36" localSheetId="16">#REF!</definedName>
    <definedName name="TextRefCopy36" localSheetId="18">#REF!</definedName>
    <definedName name="TextRefCopy36" localSheetId="7">#REF!</definedName>
    <definedName name="TextRefCopy36" localSheetId="8">#REF!</definedName>
    <definedName name="TextRefCopy37" localSheetId="0">#REF!</definedName>
    <definedName name="TextRefCopy37" localSheetId="16">#REF!</definedName>
    <definedName name="TextRefCopy37" localSheetId="18">#REF!</definedName>
    <definedName name="TextRefCopy37" localSheetId="7">#REF!</definedName>
    <definedName name="TextRefCopy37" localSheetId="8">#REF!</definedName>
    <definedName name="TextRefCopy38" localSheetId="0">#REF!</definedName>
    <definedName name="TextRefCopy38" localSheetId="16">#REF!</definedName>
    <definedName name="TextRefCopy38" localSheetId="18">#REF!</definedName>
    <definedName name="TextRefCopy38" localSheetId="7">#REF!</definedName>
    <definedName name="TextRefCopy38" localSheetId="8">#REF!</definedName>
    <definedName name="TextRefCopy39" localSheetId="0">#REF!</definedName>
    <definedName name="TextRefCopy39" localSheetId="16">#REF!</definedName>
    <definedName name="TextRefCopy39" localSheetId="18">#REF!</definedName>
    <definedName name="TextRefCopy39" localSheetId="7">#REF!</definedName>
    <definedName name="TextRefCopy39" localSheetId="8">#REF!</definedName>
    <definedName name="TextRefCopy4" localSheetId="0">#REF!</definedName>
    <definedName name="TextRefCopy4" localSheetId="16">#REF!</definedName>
    <definedName name="TextRefCopy4" localSheetId="18">#REF!</definedName>
    <definedName name="TextRefCopy4" localSheetId="7">#REF!</definedName>
    <definedName name="TextRefCopy4" localSheetId="8">#REF!</definedName>
    <definedName name="TextRefCopy40" localSheetId="0">#REF!</definedName>
    <definedName name="TextRefCopy40" localSheetId="16">#REF!</definedName>
    <definedName name="TextRefCopy40" localSheetId="18">#REF!</definedName>
    <definedName name="TextRefCopy40" localSheetId="7">#REF!</definedName>
    <definedName name="TextRefCopy40" localSheetId="8">#REF!</definedName>
    <definedName name="TextRefCopy41" localSheetId="0">#REF!</definedName>
    <definedName name="TextRefCopy41" localSheetId="16">#REF!</definedName>
    <definedName name="TextRefCopy41" localSheetId="18">#REF!</definedName>
    <definedName name="TextRefCopy41" localSheetId="7">#REF!</definedName>
    <definedName name="TextRefCopy41" localSheetId="8">#REF!</definedName>
    <definedName name="TextRefCopy42" localSheetId="0">#REF!</definedName>
    <definedName name="TextRefCopy42" localSheetId="16">#REF!</definedName>
    <definedName name="TextRefCopy42" localSheetId="18">#REF!</definedName>
    <definedName name="TextRefCopy42" localSheetId="7">#REF!</definedName>
    <definedName name="TextRefCopy42" localSheetId="8">#REF!</definedName>
    <definedName name="TextRefCopy43" localSheetId="0">#REF!</definedName>
    <definedName name="TextRefCopy43" localSheetId="16">#REF!</definedName>
    <definedName name="TextRefCopy43" localSheetId="18">#REF!</definedName>
    <definedName name="TextRefCopy43" localSheetId="7">#REF!</definedName>
    <definedName name="TextRefCopy43" localSheetId="8">#REF!</definedName>
    <definedName name="TextRefCopy44" localSheetId="0">#REF!</definedName>
    <definedName name="TextRefCopy44" localSheetId="16">#REF!</definedName>
    <definedName name="TextRefCopy44" localSheetId="18">#REF!</definedName>
    <definedName name="TextRefCopy44" localSheetId="7">#REF!</definedName>
    <definedName name="TextRefCopy44" localSheetId="8">#REF!</definedName>
    <definedName name="TextRefCopy45" localSheetId="0">#REF!</definedName>
    <definedName name="TextRefCopy45" localSheetId="16">#REF!</definedName>
    <definedName name="TextRefCopy45" localSheetId="18">#REF!</definedName>
    <definedName name="TextRefCopy45" localSheetId="7">#REF!</definedName>
    <definedName name="TextRefCopy45" localSheetId="8">#REF!</definedName>
    <definedName name="TextRefCopy46" localSheetId="0">#REF!</definedName>
    <definedName name="TextRefCopy46" localSheetId="16">#REF!</definedName>
    <definedName name="TextRefCopy46" localSheetId="18">#REF!</definedName>
    <definedName name="TextRefCopy46" localSheetId="7">#REF!</definedName>
    <definedName name="TextRefCopy46" localSheetId="8">#REF!</definedName>
    <definedName name="TextRefCopy47" localSheetId="0">#REF!</definedName>
    <definedName name="TextRefCopy47" localSheetId="16">#REF!</definedName>
    <definedName name="TextRefCopy47" localSheetId="18">#REF!</definedName>
    <definedName name="TextRefCopy47" localSheetId="7">#REF!</definedName>
    <definedName name="TextRefCopy47" localSheetId="8">#REF!</definedName>
    <definedName name="TextRefCopy48" localSheetId="0">#REF!</definedName>
    <definedName name="TextRefCopy48" localSheetId="16">#REF!</definedName>
    <definedName name="TextRefCopy48" localSheetId="18">#REF!</definedName>
    <definedName name="TextRefCopy48" localSheetId="7">#REF!</definedName>
    <definedName name="TextRefCopy48" localSheetId="8">#REF!</definedName>
    <definedName name="TextRefCopy49" localSheetId="0">#REF!</definedName>
    <definedName name="TextRefCopy49" localSheetId="16">#REF!</definedName>
    <definedName name="TextRefCopy49" localSheetId="18">#REF!</definedName>
    <definedName name="TextRefCopy49" localSheetId="7">#REF!</definedName>
    <definedName name="TextRefCopy49" localSheetId="8">#REF!</definedName>
    <definedName name="TextRefCopy5" localSheetId="0">#REF!</definedName>
    <definedName name="TextRefCopy5" localSheetId="16">#REF!</definedName>
    <definedName name="TextRefCopy5" localSheetId="18">#REF!</definedName>
    <definedName name="TextRefCopy5" localSheetId="7">#REF!</definedName>
    <definedName name="TextRefCopy5" localSheetId="8">#REF!</definedName>
    <definedName name="TextRefCopy50" localSheetId="0">#REF!</definedName>
    <definedName name="TextRefCopy50" localSheetId="16">#REF!</definedName>
    <definedName name="TextRefCopy50" localSheetId="18">#REF!</definedName>
    <definedName name="TextRefCopy50" localSheetId="7">#REF!</definedName>
    <definedName name="TextRefCopy50" localSheetId="8">#REF!</definedName>
    <definedName name="TextRefCopy51" localSheetId="0">#REF!</definedName>
    <definedName name="TextRefCopy51" localSheetId="16">#REF!</definedName>
    <definedName name="TextRefCopy51" localSheetId="18">#REF!</definedName>
    <definedName name="TextRefCopy51" localSheetId="7">#REF!</definedName>
    <definedName name="TextRefCopy51" localSheetId="8">#REF!</definedName>
    <definedName name="TextRefCopy52" localSheetId="0">#REF!</definedName>
    <definedName name="TextRefCopy52" localSheetId="16">#REF!</definedName>
    <definedName name="TextRefCopy52" localSheetId="18">#REF!</definedName>
    <definedName name="TextRefCopy52" localSheetId="7">#REF!</definedName>
    <definedName name="TextRefCopy52" localSheetId="8">#REF!</definedName>
    <definedName name="TextRefCopy53" localSheetId="0">#REF!</definedName>
    <definedName name="TextRefCopy53" localSheetId="16">#REF!</definedName>
    <definedName name="TextRefCopy53" localSheetId="18">#REF!</definedName>
    <definedName name="TextRefCopy53" localSheetId="7">#REF!</definedName>
    <definedName name="TextRefCopy53" localSheetId="8">#REF!</definedName>
    <definedName name="TextRefCopy54" localSheetId="0">#REF!</definedName>
    <definedName name="TextRefCopy54" localSheetId="16">#REF!</definedName>
    <definedName name="TextRefCopy54" localSheetId="18">#REF!</definedName>
    <definedName name="TextRefCopy54" localSheetId="7">#REF!</definedName>
    <definedName name="TextRefCopy54" localSheetId="8">#REF!</definedName>
    <definedName name="TextRefCopy55" localSheetId="0">#REF!</definedName>
    <definedName name="TextRefCopy55" localSheetId="16">#REF!</definedName>
    <definedName name="TextRefCopy55" localSheetId="18">#REF!</definedName>
    <definedName name="TextRefCopy55" localSheetId="7">#REF!</definedName>
    <definedName name="TextRefCopy55" localSheetId="8">#REF!</definedName>
    <definedName name="TextRefCopy56" localSheetId="0">#REF!</definedName>
    <definedName name="TextRefCopy56" localSheetId="16">#REF!</definedName>
    <definedName name="TextRefCopy56" localSheetId="18">#REF!</definedName>
    <definedName name="TextRefCopy56" localSheetId="7">#REF!</definedName>
    <definedName name="TextRefCopy56" localSheetId="8">#REF!</definedName>
    <definedName name="TextRefCopy57" localSheetId="0">#REF!</definedName>
    <definedName name="TextRefCopy57" localSheetId="16">#REF!</definedName>
    <definedName name="TextRefCopy57" localSheetId="18">#REF!</definedName>
    <definedName name="TextRefCopy57" localSheetId="7">#REF!</definedName>
    <definedName name="TextRefCopy57" localSheetId="8">#REF!</definedName>
    <definedName name="TextRefCopy58" localSheetId="0">#REF!</definedName>
    <definedName name="TextRefCopy58" localSheetId="16">#REF!</definedName>
    <definedName name="TextRefCopy58" localSheetId="18">#REF!</definedName>
    <definedName name="TextRefCopy58" localSheetId="7">#REF!</definedName>
    <definedName name="TextRefCopy58" localSheetId="8">#REF!</definedName>
    <definedName name="TextRefCopy59" localSheetId="0">#REF!</definedName>
    <definedName name="TextRefCopy59" localSheetId="16">#REF!</definedName>
    <definedName name="TextRefCopy59" localSheetId="18">#REF!</definedName>
    <definedName name="TextRefCopy59" localSheetId="7">#REF!</definedName>
    <definedName name="TextRefCopy59" localSheetId="8">#REF!</definedName>
    <definedName name="TextRefCopy6" localSheetId="0">'[77]PAP Balanço'!#REF!</definedName>
    <definedName name="TextRefCopy6" localSheetId="16">'[77]PAP Balanço'!#REF!</definedName>
    <definedName name="TextRefCopy6" localSheetId="18">'[77]PAP Balanço'!#REF!</definedName>
    <definedName name="TextRefCopy6" localSheetId="7">'[77]PAP Balanço'!#REF!</definedName>
    <definedName name="TextRefCopy6" localSheetId="8">'[77]PAP Balanço'!#REF!</definedName>
    <definedName name="TextRefCopy60" localSheetId="0">#REF!</definedName>
    <definedName name="TextRefCopy60" localSheetId="16">#REF!</definedName>
    <definedName name="TextRefCopy60" localSheetId="18">#REF!</definedName>
    <definedName name="TextRefCopy60" localSheetId="7">#REF!</definedName>
    <definedName name="TextRefCopy60" localSheetId="8">#REF!</definedName>
    <definedName name="TextRefCopy61" localSheetId="0">#REF!</definedName>
    <definedName name="TextRefCopy61" localSheetId="16">#REF!</definedName>
    <definedName name="TextRefCopy61" localSheetId="18">#REF!</definedName>
    <definedName name="TextRefCopy61" localSheetId="7">#REF!</definedName>
    <definedName name="TextRefCopy61" localSheetId="8">#REF!</definedName>
    <definedName name="TextRefCopy62" localSheetId="0">#REF!</definedName>
    <definedName name="TextRefCopy62" localSheetId="16">#REF!</definedName>
    <definedName name="TextRefCopy62" localSheetId="18">#REF!</definedName>
    <definedName name="TextRefCopy62" localSheetId="7">#REF!</definedName>
    <definedName name="TextRefCopy62" localSheetId="8">#REF!</definedName>
    <definedName name="TextRefCopy63" localSheetId="0">#REF!</definedName>
    <definedName name="TextRefCopy63" localSheetId="16">#REF!</definedName>
    <definedName name="TextRefCopy63" localSheetId="18">#REF!</definedName>
    <definedName name="TextRefCopy63" localSheetId="7">#REF!</definedName>
    <definedName name="TextRefCopy63" localSheetId="8">#REF!</definedName>
    <definedName name="TextRefCopy64" localSheetId="0">#REF!</definedName>
    <definedName name="TextRefCopy64" localSheetId="16">#REF!</definedName>
    <definedName name="TextRefCopy64" localSheetId="18">#REF!</definedName>
    <definedName name="TextRefCopy64" localSheetId="7">#REF!</definedName>
    <definedName name="TextRefCopy64" localSheetId="8">#REF!</definedName>
    <definedName name="TextRefCopy65" localSheetId="0">[146]Depreciação!#REF!</definedName>
    <definedName name="TextRefCopy65" localSheetId="16">[146]Depreciação!#REF!</definedName>
    <definedName name="TextRefCopy65" localSheetId="18">[146]Depreciação!#REF!</definedName>
    <definedName name="TextRefCopy65" localSheetId="7">[146]Depreciação!#REF!</definedName>
    <definedName name="TextRefCopy65" localSheetId="8">[146]Depreciação!#REF!</definedName>
    <definedName name="TextRefCopy66" localSheetId="0">#REF!</definedName>
    <definedName name="TextRefCopy66" localSheetId="16">#REF!</definedName>
    <definedName name="TextRefCopy66" localSheetId="18">#REF!</definedName>
    <definedName name="TextRefCopy66" localSheetId="7">#REF!</definedName>
    <definedName name="TextRefCopy66" localSheetId="8">#REF!</definedName>
    <definedName name="TextRefCopy67" localSheetId="0">#REF!</definedName>
    <definedName name="TextRefCopy67" localSheetId="16">#REF!</definedName>
    <definedName name="TextRefCopy67" localSheetId="18">#REF!</definedName>
    <definedName name="TextRefCopy67" localSheetId="7">#REF!</definedName>
    <definedName name="TextRefCopy67" localSheetId="8">#REF!</definedName>
    <definedName name="TextRefCopy68" localSheetId="0">#REF!</definedName>
    <definedName name="TextRefCopy68" localSheetId="16">#REF!</definedName>
    <definedName name="TextRefCopy68" localSheetId="18">#REF!</definedName>
    <definedName name="TextRefCopy68" localSheetId="7">#REF!</definedName>
    <definedName name="TextRefCopy68" localSheetId="8">#REF!</definedName>
    <definedName name="TextRefCopy69" localSheetId="0">#REF!</definedName>
    <definedName name="TextRefCopy69" localSheetId="16">#REF!</definedName>
    <definedName name="TextRefCopy69" localSheetId="18">#REF!</definedName>
    <definedName name="TextRefCopy69" localSheetId="7">#REF!</definedName>
    <definedName name="TextRefCopy69" localSheetId="8">#REF!</definedName>
    <definedName name="TextRefCopy7" localSheetId="0">#REF!</definedName>
    <definedName name="TextRefCopy7" localSheetId="16">#REF!</definedName>
    <definedName name="TextRefCopy7" localSheetId="18">#REF!</definedName>
    <definedName name="TextRefCopy7" localSheetId="7">#REF!</definedName>
    <definedName name="TextRefCopy7" localSheetId="8">#REF!</definedName>
    <definedName name="TextRefCopy70" localSheetId="0">#REF!</definedName>
    <definedName name="TextRefCopy70" localSheetId="16">#REF!</definedName>
    <definedName name="TextRefCopy70" localSheetId="18">#REF!</definedName>
    <definedName name="TextRefCopy70" localSheetId="7">#REF!</definedName>
    <definedName name="TextRefCopy70" localSheetId="8">#REF!</definedName>
    <definedName name="TextRefCopy72" localSheetId="0">#REF!</definedName>
    <definedName name="TextRefCopy72" localSheetId="16">#REF!</definedName>
    <definedName name="TextRefCopy72" localSheetId="18">#REF!</definedName>
    <definedName name="TextRefCopy72" localSheetId="7">#REF!</definedName>
    <definedName name="TextRefCopy72" localSheetId="8">#REF!</definedName>
    <definedName name="TextRefCopy73" localSheetId="0">#REF!</definedName>
    <definedName name="TextRefCopy73" localSheetId="16">#REF!</definedName>
    <definedName name="TextRefCopy73" localSheetId="18">#REF!</definedName>
    <definedName name="TextRefCopy73" localSheetId="7">#REF!</definedName>
    <definedName name="TextRefCopy73" localSheetId="8">#REF!</definedName>
    <definedName name="TextRefCopy74" localSheetId="0">#REF!</definedName>
    <definedName name="TextRefCopy74" localSheetId="16">#REF!</definedName>
    <definedName name="TextRefCopy74" localSheetId="18">#REF!</definedName>
    <definedName name="TextRefCopy74" localSheetId="7">#REF!</definedName>
    <definedName name="TextRefCopy74" localSheetId="8">#REF!</definedName>
    <definedName name="TextRefCopy75" localSheetId="0">#REF!</definedName>
    <definedName name="TextRefCopy75" localSheetId="16">#REF!</definedName>
    <definedName name="TextRefCopy75" localSheetId="18">#REF!</definedName>
    <definedName name="TextRefCopy75" localSheetId="7">#REF!</definedName>
    <definedName name="TextRefCopy75" localSheetId="8">#REF!</definedName>
    <definedName name="TextRefCopy76" localSheetId="0">#REF!</definedName>
    <definedName name="TextRefCopy76" localSheetId="16">#REF!</definedName>
    <definedName name="TextRefCopy76" localSheetId="18">#REF!</definedName>
    <definedName name="TextRefCopy76" localSheetId="7">#REF!</definedName>
    <definedName name="TextRefCopy76" localSheetId="8">#REF!</definedName>
    <definedName name="TextRefCopy77" localSheetId="0">#REF!</definedName>
    <definedName name="TextRefCopy77" localSheetId="16">#REF!</definedName>
    <definedName name="TextRefCopy77" localSheetId="18">#REF!</definedName>
    <definedName name="TextRefCopy77" localSheetId="7">#REF!</definedName>
    <definedName name="TextRefCopy77" localSheetId="8">#REF!</definedName>
    <definedName name="TextRefCopy78" localSheetId="0">#REF!</definedName>
    <definedName name="TextRefCopy78" localSheetId="16">#REF!</definedName>
    <definedName name="TextRefCopy78" localSheetId="18">#REF!</definedName>
    <definedName name="TextRefCopy78" localSheetId="7">#REF!</definedName>
    <definedName name="TextRefCopy78" localSheetId="8">#REF!</definedName>
    <definedName name="TextRefCopy79" localSheetId="0">#REF!</definedName>
    <definedName name="TextRefCopy79" localSheetId="16">#REF!</definedName>
    <definedName name="TextRefCopy79" localSheetId="18">#REF!</definedName>
    <definedName name="TextRefCopy79" localSheetId="7">#REF!</definedName>
    <definedName name="TextRefCopy79" localSheetId="8">#REF!</definedName>
    <definedName name="TextRefCopy8" localSheetId="0">#REF!</definedName>
    <definedName name="TextRefCopy8" localSheetId="16">#REF!</definedName>
    <definedName name="TextRefCopy8" localSheetId="18">#REF!</definedName>
    <definedName name="TextRefCopy8" localSheetId="7">#REF!</definedName>
    <definedName name="TextRefCopy8" localSheetId="8">#REF!</definedName>
    <definedName name="TextRefCopy80" localSheetId="0">#REF!</definedName>
    <definedName name="TextRefCopy80" localSheetId="16">#REF!</definedName>
    <definedName name="TextRefCopy80" localSheetId="18">#REF!</definedName>
    <definedName name="TextRefCopy80" localSheetId="7">#REF!</definedName>
    <definedName name="TextRefCopy80" localSheetId="8">#REF!</definedName>
    <definedName name="TextRefCopy81" localSheetId="0">#REF!</definedName>
    <definedName name="TextRefCopy81" localSheetId="16">#REF!</definedName>
    <definedName name="TextRefCopy81" localSheetId="18">#REF!</definedName>
    <definedName name="TextRefCopy81" localSheetId="7">#REF!</definedName>
    <definedName name="TextRefCopy81" localSheetId="8">#REF!</definedName>
    <definedName name="TextRefCopy82" localSheetId="0">#REF!</definedName>
    <definedName name="TextRefCopy82" localSheetId="16">#REF!</definedName>
    <definedName name="TextRefCopy82" localSheetId="18">#REF!</definedName>
    <definedName name="TextRefCopy82" localSheetId="7">#REF!</definedName>
    <definedName name="TextRefCopy82" localSheetId="8">#REF!</definedName>
    <definedName name="TextRefCopy83" localSheetId="0">#REF!</definedName>
    <definedName name="TextRefCopy83" localSheetId="16">#REF!</definedName>
    <definedName name="TextRefCopy83" localSheetId="18">#REF!</definedName>
    <definedName name="TextRefCopy83" localSheetId="7">#REF!</definedName>
    <definedName name="TextRefCopy83" localSheetId="8">#REF!</definedName>
    <definedName name="TextRefCopy84" localSheetId="0">#REF!</definedName>
    <definedName name="TextRefCopy84" localSheetId="16">#REF!</definedName>
    <definedName name="TextRefCopy84" localSheetId="18">#REF!</definedName>
    <definedName name="TextRefCopy84" localSheetId="7">#REF!</definedName>
    <definedName name="TextRefCopy84" localSheetId="8">#REF!</definedName>
    <definedName name="TextRefCopy85" localSheetId="0">#REF!</definedName>
    <definedName name="TextRefCopy85" localSheetId="16">#REF!</definedName>
    <definedName name="TextRefCopy85" localSheetId="18">#REF!</definedName>
    <definedName name="TextRefCopy85" localSheetId="7">#REF!</definedName>
    <definedName name="TextRefCopy85" localSheetId="8">#REF!</definedName>
    <definedName name="TextRefCopy86" localSheetId="0">#REF!</definedName>
    <definedName name="TextRefCopy86" localSheetId="16">#REF!</definedName>
    <definedName name="TextRefCopy86" localSheetId="18">#REF!</definedName>
    <definedName name="TextRefCopy86" localSheetId="7">#REF!</definedName>
    <definedName name="TextRefCopy86" localSheetId="8">#REF!</definedName>
    <definedName name="TextRefCopy87" localSheetId="0">#REF!</definedName>
    <definedName name="TextRefCopy87" localSheetId="16">#REF!</definedName>
    <definedName name="TextRefCopy87" localSheetId="18">#REF!</definedName>
    <definedName name="TextRefCopy87" localSheetId="7">#REF!</definedName>
    <definedName name="TextRefCopy87" localSheetId="8">#REF!</definedName>
    <definedName name="TextRefCopy88" localSheetId="0">#REF!</definedName>
    <definedName name="TextRefCopy88" localSheetId="16">#REF!</definedName>
    <definedName name="TextRefCopy88" localSheetId="18">#REF!</definedName>
    <definedName name="TextRefCopy88" localSheetId="7">#REF!</definedName>
    <definedName name="TextRefCopy88" localSheetId="8">#REF!</definedName>
    <definedName name="TextRefCopy89" localSheetId="0">#REF!</definedName>
    <definedName name="TextRefCopy89" localSheetId="16">#REF!</definedName>
    <definedName name="TextRefCopy89" localSheetId="18">#REF!</definedName>
    <definedName name="TextRefCopy89" localSheetId="7">#REF!</definedName>
    <definedName name="TextRefCopy89" localSheetId="8">#REF!</definedName>
    <definedName name="TextRefCopy9" localSheetId="0">#REF!</definedName>
    <definedName name="TextRefCopy9" localSheetId="16">#REF!</definedName>
    <definedName name="TextRefCopy9" localSheetId="18">#REF!</definedName>
    <definedName name="TextRefCopy9" localSheetId="7">#REF!</definedName>
    <definedName name="TextRefCopy9" localSheetId="8">#REF!</definedName>
    <definedName name="TextRefCopy90" localSheetId="0">#REF!</definedName>
    <definedName name="TextRefCopy90" localSheetId="16">#REF!</definedName>
    <definedName name="TextRefCopy90" localSheetId="18">#REF!</definedName>
    <definedName name="TextRefCopy90" localSheetId="7">#REF!</definedName>
    <definedName name="TextRefCopy90" localSheetId="8">#REF!</definedName>
    <definedName name="TextRefCopy91" localSheetId="0">#REF!</definedName>
    <definedName name="TextRefCopy91" localSheetId="16">#REF!</definedName>
    <definedName name="TextRefCopy91" localSheetId="18">#REF!</definedName>
    <definedName name="TextRefCopy91" localSheetId="7">#REF!</definedName>
    <definedName name="TextRefCopy91" localSheetId="8">#REF!</definedName>
    <definedName name="TextRefCopy92" localSheetId="0">#REF!</definedName>
    <definedName name="TextRefCopy92" localSheetId="16">#REF!</definedName>
    <definedName name="TextRefCopy92" localSheetId="18">#REF!</definedName>
    <definedName name="TextRefCopy92" localSheetId="7">#REF!</definedName>
    <definedName name="TextRefCopy92" localSheetId="8">#REF!</definedName>
    <definedName name="TextRefCopy93" localSheetId="0">#REF!</definedName>
    <definedName name="TextRefCopy93" localSheetId="16">#REF!</definedName>
    <definedName name="TextRefCopy93" localSheetId="18">#REF!</definedName>
    <definedName name="TextRefCopy93" localSheetId="7">#REF!</definedName>
    <definedName name="TextRefCopy93" localSheetId="8">#REF!</definedName>
    <definedName name="TextRefCopy94" localSheetId="0">#REF!</definedName>
    <definedName name="TextRefCopy94" localSheetId="16">#REF!</definedName>
    <definedName name="TextRefCopy94" localSheetId="18">#REF!</definedName>
    <definedName name="TextRefCopy94" localSheetId="7">#REF!</definedName>
    <definedName name="TextRefCopy94" localSheetId="8">#REF!</definedName>
    <definedName name="TextRefCopy95" localSheetId="0">#REF!</definedName>
    <definedName name="TextRefCopy95" localSheetId="16">#REF!</definedName>
    <definedName name="TextRefCopy95" localSheetId="18">#REF!</definedName>
    <definedName name="TextRefCopy95" localSheetId="7">#REF!</definedName>
    <definedName name="TextRefCopy95" localSheetId="8">#REF!</definedName>
    <definedName name="TextRefCopy96" localSheetId="0">'[139]Teste saldo inicial 31.10.04'!#REF!</definedName>
    <definedName name="TextRefCopy96" localSheetId="16">'[139]Teste saldo inicial 31.10.04'!#REF!</definedName>
    <definedName name="TextRefCopy96" localSheetId="18">'[139]Teste saldo inicial 31.10.04'!#REF!</definedName>
    <definedName name="TextRefCopy96" localSheetId="7">'[139]Teste saldo inicial 31.10.04'!#REF!</definedName>
    <definedName name="TextRefCopy96" localSheetId="8">'[139]Teste saldo inicial 31.10.04'!#REF!</definedName>
    <definedName name="TextRefCopy97" localSheetId="0">#REF!</definedName>
    <definedName name="TextRefCopy97" localSheetId="16">#REF!</definedName>
    <definedName name="TextRefCopy97" localSheetId="18">#REF!</definedName>
    <definedName name="TextRefCopy97" localSheetId="7">#REF!</definedName>
    <definedName name="TextRefCopy97" localSheetId="8">#REF!</definedName>
    <definedName name="TextRefCopy99" localSheetId="0">#REF!</definedName>
    <definedName name="TextRefCopy99" localSheetId="16">#REF!</definedName>
    <definedName name="TextRefCopy99" localSheetId="18">#REF!</definedName>
    <definedName name="TextRefCopy99" localSheetId="7">#REF!</definedName>
    <definedName name="TextRefCopy99" localSheetId="8">#REF!</definedName>
    <definedName name="TextRefCopyRangeCount" hidden="1">4</definedName>
    <definedName name="Threshold" localSheetId="0">#REF!</definedName>
    <definedName name="Threshold" localSheetId="16">#REF!</definedName>
    <definedName name="Threshold" localSheetId="18">#REF!</definedName>
    <definedName name="Threshold" localSheetId="7">#REF!</definedName>
    <definedName name="Threshold" localSheetId="8">#REF!</definedName>
    <definedName name="TIPO" localSheetId="0">#REF!</definedName>
    <definedName name="TIPO" localSheetId="16">#REF!</definedName>
    <definedName name="TIPO" localSheetId="18">#REF!</definedName>
    <definedName name="TIPO" localSheetId="7">#REF!</definedName>
    <definedName name="TIPO" localSheetId="8">#REF!</definedName>
    <definedName name="title" localSheetId="0">'[93]Summary Information'!#REF!</definedName>
    <definedName name="title" localSheetId="16">'[93]Summary Information'!#REF!</definedName>
    <definedName name="title" localSheetId="18">'[93]Summary Information'!#REF!</definedName>
    <definedName name="title" localSheetId="7">'[93]Summary Information'!#REF!</definedName>
    <definedName name="title" localSheetId="8">'[93]Summary Information'!#REF!</definedName>
    <definedName name="_xlnm.Print_Titles" localSheetId="0">#REF!</definedName>
    <definedName name="_xlnm.Print_Titles" localSheetId="16">#REF!</definedName>
    <definedName name="_xlnm.Print_Titles" localSheetId="18">#REF!</definedName>
    <definedName name="_xlnm.Print_Titles" localSheetId="5">#REF!</definedName>
    <definedName name="_xlnm.Print_Titles" localSheetId="6">#REF!</definedName>
    <definedName name="_xlnm.Print_Titles" localSheetId="7">#REF!</definedName>
    <definedName name="_xlnm.Print_Titles" localSheetId="8">#REF!</definedName>
    <definedName name="_xlnm.Print_Titles" localSheetId="13">#REF!</definedName>
    <definedName name="Títulos_impressão_IM" localSheetId="0">#REF!,#REF!</definedName>
    <definedName name="Títulos_impressão_IM" localSheetId="16">#REF!,#REF!</definedName>
    <definedName name="Títulos_impressão_IM" localSheetId="18">#REF!,#REF!</definedName>
    <definedName name="Títulos_impressão_IM" localSheetId="7">#REF!,#REF!</definedName>
    <definedName name="Títulos_impressão_IM" localSheetId="8">#REF!,#REF!</definedName>
    <definedName name="tjlp" localSheetId="0">[85]tjlp!#REF!</definedName>
    <definedName name="tjlp" localSheetId="16">[85]tjlp!#REF!</definedName>
    <definedName name="tjlp" localSheetId="18">[85]tjlp!#REF!</definedName>
    <definedName name="tjlp" localSheetId="7">[85]tjlp!#REF!</definedName>
    <definedName name="tjlp" localSheetId="8">[85]tjlp!#REF!</definedName>
    <definedName name="TLG" localSheetId="0">#REF!</definedName>
    <definedName name="TLG" localSheetId="16">#REF!</definedName>
    <definedName name="TLG" localSheetId="18">#REF!</definedName>
    <definedName name="TLG" localSheetId="7">#REF!</definedName>
    <definedName name="TLG" localSheetId="8">#REF!</definedName>
    <definedName name="TODOS" localSheetId="0">#REF!</definedName>
    <definedName name="TODOS" localSheetId="16">#REF!</definedName>
    <definedName name="TODOS" localSheetId="18">#REF!</definedName>
    <definedName name="TODOS" localSheetId="7">#REF!</definedName>
    <definedName name="TODOS" localSheetId="8">#REF!</definedName>
    <definedName name="TODOS_MAPAS" localSheetId="0">#REF!</definedName>
    <definedName name="TODOS_MAPAS" localSheetId="16">#REF!</definedName>
    <definedName name="TODOS_MAPAS" localSheetId="18">#REF!</definedName>
    <definedName name="TODOS_MAPAS" localSheetId="7">#REF!</definedName>
    <definedName name="TODOS_MAPAS" localSheetId="8">#REF!</definedName>
    <definedName name="TOT" localSheetId="0">#REF!</definedName>
    <definedName name="TOT" localSheetId="16">#REF!</definedName>
    <definedName name="TOT" localSheetId="18">#REF!</definedName>
    <definedName name="TOT" localSheetId="7">#REF!</definedName>
    <definedName name="TOT" localSheetId="8">#REF!</definedName>
    <definedName name="TOTAIS" localSheetId="0">#REF!</definedName>
    <definedName name="TOTAIS" localSheetId="16">#REF!</definedName>
    <definedName name="TOTAIS" localSheetId="18">#REF!</definedName>
    <definedName name="TOTAIS" localSheetId="7">#REF!</definedName>
    <definedName name="TOTAIS" localSheetId="8">#REF!</definedName>
    <definedName name="Total" localSheetId="0">#REF!</definedName>
    <definedName name="Total" localSheetId="16">#REF!</definedName>
    <definedName name="Total" localSheetId="18">#REF!</definedName>
    <definedName name="Total" localSheetId="7">#REF!</definedName>
    <definedName name="Total" localSheetId="8">#REF!</definedName>
    <definedName name="TOTAL_GERAL" localSheetId="0">#REF!</definedName>
    <definedName name="TOTAL_GERAL" localSheetId="16">#REF!</definedName>
    <definedName name="TOTAL_GERAL" localSheetId="18">#REF!</definedName>
    <definedName name="TOTAL_GERAL" localSheetId="7">#REF!</definedName>
    <definedName name="TOTAL_GERAL" localSheetId="8">#REF!</definedName>
    <definedName name="tr" localSheetId="0">#REF!</definedName>
    <definedName name="tr" localSheetId="16">#REF!</definedName>
    <definedName name="tr" localSheetId="18">#REF!</definedName>
    <definedName name="tr" localSheetId="7">#REF!</definedName>
    <definedName name="tr" localSheetId="8">#REF!</definedName>
    <definedName name="Training" localSheetId="0">#REF!</definedName>
    <definedName name="Training" localSheetId="16">#REF!</definedName>
    <definedName name="Training" localSheetId="18">#REF!</definedName>
    <definedName name="Training" localSheetId="7">#REF!</definedName>
    <definedName name="Training" localSheetId="8">#REF!</definedName>
    <definedName name="TRANSF" localSheetId="0">#REF!</definedName>
    <definedName name="TRANSF" localSheetId="16">#REF!</definedName>
    <definedName name="TRANSF" localSheetId="18">#REF!</definedName>
    <definedName name="TRANSF" localSheetId="7">#REF!</definedName>
    <definedName name="TRANSF" localSheetId="8">#REF!</definedName>
    <definedName name="transf_cdbh">'[17]CUSTO UNIT TRANS_CD BH'!$E$16:$P$22</definedName>
    <definedName name="transf_cdrj">'[17]CUSTO UNIT TRANS_CD RJ'!$E$16:$P$22</definedName>
    <definedName name="transf_cdsp">'[17]CUSTO UNIT TRANS_CD SP'!$E$16:$P$22</definedName>
    <definedName name="transf_porto">'[17]CUSTO UNIT PORTO'!$D$16:$P$22</definedName>
    <definedName name="transf_uag">'[17]CUSTO UNIT UAG'!$D$16:$P$22</definedName>
    <definedName name="TRANSPORTECV" localSheetId="0">#REF!</definedName>
    <definedName name="TRANSPORTECV" localSheetId="16">#REF!</definedName>
    <definedName name="TRANSPORTECV" localSheetId="18">#REF!</definedName>
    <definedName name="TRANSPORTECV" localSheetId="7">#REF!</definedName>
    <definedName name="TRANSPORTECV" localSheetId="8">#REF!</definedName>
    <definedName name="TRIBUTOS" localSheetId="0">#REF!</definedName>
    <definedName name="TRIBUTOS" localSheetId="16">#REF!</definedName>
    <definedName name="TRIBUTOS" localSheetId="18">#REF!</definedName>
    <definedName name="TRIBUTOS" localSheetId="7">#REF!</definedName>
    <definedName name="TRIBUTOS" localSheetId="8">#REF!</definedName>
    <definedName name="TRIMESTRE" localSheetId="0">#REF!</definedName>
    <definedName name="TRIMESTRE" localSheetId="16">#REF!</definedName>
    <definedName name="TRIMESTRE" localSheetId="18">#REF!</definedName>
    <definedName name="TRIMESTRE" localSheetId="7">#REF!</definedName>
    <definedName name="TRIMESTRE" localSheetId="8">#REF!</definedName>
    <definedName name="tttttttttt" localSheetId="0">#REF!</definedName>
    <definedName name="tttttttttt" localSheetId="16">#REF!</definedName>
    <definedName name="tttttttttt" localSheetId="18">#REF!</definedName>
    <definedName name="tttttttttt" localSheetId="7">#REF!</definedName>
    <definedName name="tttttttttt" localSheetId="8">#REF!</definedName>
    <definedName name="tu">[96]Lead!$E$1:$E$65536</definedName>
    <definedName name="tubarao" localSheetId="0">'[65]Res-Equiv'!#REF!</definedName>
    <definedName name="tubarao" localSheetId="16">'[65]Res-Equiv'!#REF!</definedName>
    <definedName name="tubarao" localSheetId="18">'[65]Res-Equiv'!#REF!</definedName>
    <definedName name="tubarao" localSheetId="7">'[65]Res-Equiv'!#REF!</definedName>
    <definedName name="tubarao" localSheetId="8">'[65]Res-Equiv'!#REF!</definedName>
    <definedName name="tudo" localSheetId="0">#REF!</definedName>
    <definedName name="tudo" localSheetId="16">#REF!</definedName>
    <definedName name="tudo" localSheetId="18">#REF!</definedName>
    <definedName name="tudo" localSheetId="7">#REF!</definedName>
    <definedName name="tudo" localSheetId="8">#REF!</definedName>
    <definedName name="TX_CDIC" localSheetId="0">#REF!</definedName>
    <definedName name="TX_CDIC" localSheetId="16">#REF!</definedName>
    <definedName name="TX_CDIC" localSheetId="18">#REF!</definedName>
    <definedName name="TX_CDIC" localSheetId="7">#REF!</definedName>
    <definedName name="TX_CDIC" localSheetId="8">#REF!</definedName>
    <definedName name="TXLTN">[147]ENTRADA!$A$14:$D$33</definedName>
    <definedName name="ty" localSheetId="0">[38]ATIVO!#REF!</definedName>
    <definedName name="ty" localSheetId="16">[38]ATIVO!#REF!</definedName>
    <definedName name="ty" localSheetId="18">[38]ATIVO!#REF!</definedName>
    <definedName name="ty" localSheetId="7">[38]ATIVO!#REF!</definedName>
    <definedName name="ty" localSheetId="8">[38]ATIVO!#REF!</definedName>
    <definedName name="tytytytytyty" localSheetId="0">[30]RESULT0799!#REF!</definedName>
    <definedName name="tytytytytyty" localSheetId="16">[30]RESULT0799!#REF!</definedName>
    <definedName name="tytytytytyty" localSheetId="18">[30]RESULT0799!#REF!</definedName>
    <definedName name="tytytytytyty" localSheetId="7">[30]RESULT0799!#REF!</definedName>
    <definedName name="tytytytytyty" localSheetId="8">[30]RESULT0799!#REF!</definedName>
    <definedName name="u">[106]Links!$J$1:$J$65536</definedName>
    <definedName name="UAM" localSheetId="0">'[109]DR 06-2002'!#REF!</definedName>
    <definedName name="UAM" localSheetId="16">'[109]DR 06-2002'!#REF!</definedName>
    <definedName name="UAM" localSheetId="18">'[109]DR 06-2002'!#REF!</definedName>
    <definedName name="UAM" localSheetId="7">'[109]DR 06-2002'!#REF!</definedName>
    <definedName name="UAM" localSheetId="8">'[109]DR 06-2002'!#REF!</definedName>
    <definedName name="UFIR" localSheetId="0">[148]ATIVO!#REF!</definedName>
    <definedName name="UFIR" localSheetId="16">[148]ATIVO!#REF!</definedName>
    <definedName name="UFIR" localSheetId="18">[148]ATIVO!#REF!</definedName>
    <definedName name="UFIR" localSheetId="7">[148]ATIVO!#REF!</definedName>
    <definedName name="UFIR" localSheetId="8">[148]ATIVO!#REF!</definedName>
    <definedName name="UFIR94" localSheetId="0">[148]ATIVO!#REF!</definedName>
    <definedName name="UFIR94" localSheetId="16">[148]ATIVO!#REF!</definedName>
    <definedName name="UFIR94" localSheetId="18">[148]ATIVO!#REF!</definedName>
    <definedName name="UFIR94" localSheetId="7">[148]ATIVO!#REF!</definedName>
    <definedName name="UFIR94" localSheetId="8">[148]ATIVO!#REF!</definedName>
    <definedName name="uhuihiu">[97]Links!$E$1:$E$65536</definedName>
    <definedName name="ui" localSheetId="0">#REF!</definedName>
    <definedName name="ui" localSheetId="16">#REF!</definedName>
    <definedName name="ui" localSheetId="18">#REF!</definedName>
    <definedName name="ui" localSheetId="7">#REF!</definedName>
    <definedName name="ui" localSheetId="8">#REF!</definedName>
    <definedName name="uiuiuiuiuiuuui" localSheetId="0">[31]RESUL122004!#REF!</definedName>
    <definedName name="uiuiuiuiuiuuui" localSheetId="16">[31]RESUL122004!#REF!</definedName>
    <definedName name="uiuiuiuiuiuuui" localSheetId="18">[31]RESUL122004!#REF!</definedName>
    <definedName name="uiuiuiuiuiuuui" localSheetId="7">[31]RESUL122004!#REF!</definedName>
    <definedName name="uiuiuiuiuiuuui" localSheetId="8">[31]RESUL122004!#REF!</definedName>
    <definedName name="UN_D_PI" localSheetId="0">#REF!</definedName>
    <definedName name="UN_D_PI" localSheetId="16">#REF!</definedName>
    <definedName name="UN_D_PI" localSheetId="18">#REF!</definedName>
    <definedName name="UN_D_PI" localSheetId="7">#REF!</definedName>
    <definedName name="UN_D_PI" localSheetId="8">#REF!</definedName>
    <definedName name="UN_D_PP" localSheetId="0">#REF!</definedName>
    <definedName name="UN_D_PP" localSheetId="16">#REF!</definedName>
    <definedName name="UN_D_PP" localSheetId="18">#REF!</definedName>
    <definedName name="UN_D_PP" localSheetId="7">#REF!</definedName>
    <definedName name="UN_D_PP" localSheetId="8">#REF!</definedName>
    <definedName name="UN_T_PI" localSheetId="0">#REF!</definedName>
    <definedName name="UN_T_PI" localSheetId="16">#REF!</definedName>
    <definedName name="UN_T_PI" localSheetId="18">#REF!</definedName>
    <definedName name="UN_T_PI" localSheetId="7">#REF!</definedName>
    <definedName name="UN_T_PI" localSheetId="8">#REF!</definedName>
    <definedName name="UN_T_PP" localSheetId="0">#REF!</definedName>
    <definedName name="UN_T_PP" localSheetId="16">#REF!</definedName>
    <definedName name="UN_T_PP" localSheetId="18">#REF!</definedName>
    <definedName name="UN_T_PP" localSheetId="7">#REF!</definedName>
    <definedName name="UN_T_PP" localSheetId="8">#REF!</definedName>
    <definedName name="Unibanco" localSheetId="0">#REF!</definedName>
    <definedName name="Unibanco" localSheetId="16">#REF!</definedName>
    <definedName name="Unibanco" localSheetId="18">#REF!</definedName>
    <definedName name="Unibanco" localSheetId="7">#REF!</definedName>
    <definedName name="Unibanco" localSheetId="8">#REF!</definedName>
    <definedName name="Unibanco2" localSheetId="0">#REF!</definedName>
    <definedName name="Unibanco2" localSheetId="16">#REF!</definedName>
    <definedName name="Unibanco2" localSheetId="18">#REF!</definedName>
    <definedName name="Unibanco2" localSheetId="7">#REF!</definedName>
    <definedName name="Unibanco2" localSheetId="8">#REF!</definedName>
    <definedName name="Unibanco3" localSheetId="0">#REF!</definedName>
    <definedName name="Unibanco3" localSheetId="16">#REF!</definedName>
    <definedName name="Unibanco3" localSheetId="18">#REF!</definedName>
    <definedName name="Unibanco3" localSheetId="7">#REF!</definedName>
    <definedName name="Unibanco3" localSheetId="8">#REF!</definedName>
    <definedName name="UNICOBRANCA" localSheetId="0">#REF!</definedName>
    <definedName name="UNICOBRANCA" localSheetId="16">#REF!</definedName>
    <definedName name="UNICOBRANCA" localSheetId="18">#REF!</definedName>
    <definedName name="UNICOBRANCA" localSheetId="7">#REF!</definedName>
    <definedName name="UNICOBRANCA" localSheetId="8">#REF!</definedName>
    <definedName name="UNIRURAL_CEDULA" localSheetId="0">#REF!</definedName>
    <definedName name="UNIRURAL_CEDULA" localSheetId="16">#REF!</definedName>
    <definedName name="UNIRURAL_CEDULA" localSheetId="18">#REF!</definedName>
    <definedName name="UNIRURAL_CEDULA" localSheetId="7">#REF!</definedName>
    <definedName name="UNIRURAL_CEDULA" localSheetId="8">#REF!</definedName>
    <definedName name="unitxqtde">'[17]CUSTO MONETARIO_CONSOLID'!$V$15</definedName>
    <definedName name="URTJLP0101" localSheetId="0">#REF!</definedName>
    <definedName name="URTJLP0101" localSheetId="16">#REF!</definedName>
    <definedName name="URTJLP0101" localSheetId="18">#REF!</definedName>
    <definedName name="URTJLP0101" localSheetId="7">#REF!</definedName>
    <definedName name="URTJLP0101" localSheetId="8">#REF!</definedName>
    <definedName name="URTJLP0102" localSheetId="0">#REF!</definedName>
    <definedName name="URTJLP0102" localSheetId="16">#REF!</definedName>
    <definedName name="URTJLP0102" localSheetId="18">#REF!</definedName>
    <definedName name="URTJLP0102" localSheetId="7">#REF!</definedName>
    <definedName name="URTJLP0102" localSheetId="8">#REF!</definedName>
    <definedName name="URTJLP0103" localSheetId="0">#REF!</definedName>
    <definedName name="URTJLP0103" localSheetId="16">#REF!</definedName>
    <definedName name="URTJLP0103" localSheetId="18">#REF!</definedName>
    <definedName name="URTJLP0103" localSheetId="7">#REF!</definedName>
    <definedName name="URTJLP0103" localSheetId="8">#REF!</definedName>
    <definedName name="URTJLP0281" localSheetId="0">#REF!</definedName>
    <definedName name="URTJLP0281" localSheetId="16">#REF!</definedName>
    <definedName name="URTJLP0281" localSheetId="18">#REF!</definedName>
    <definedName name="URTJLP0281" localSheetId="7">#REF!</definedName>
    <definedName name="URTJLP0281" localSheetId="8">#REF!</definedName>
    <definedName name="URTJLP0282" localSheetId="0">#REF!</definedName>
    <definedName name="URTJLP0282" localSheetId="16">#REF!</definedName>
    <definedName name="URTJLP0282" localSheetId="18">#REF!</definedName>
    <definedName name="URTJLP0282" localSheetId="7">#REF!</definedName>
    <definedName name="URTJLP0282" localSheetId="8">#REF!</definedName>
    <definedName name="URTJLP0283" localSheetId="0">#REF!</definedName>
    <definedName name="URTJLP0283" localSheetId="16">#REF!</definedName>
    <definedName name="URTJLP0283" localSheetId="18">#REF!</definedName>
    <definedName name="URTJLP0283" localSheetId="7">#REF!</definedName>
    <definedName name="URTJLP0283" localSheetId="8">#REF!</definedName>
    <definedName name="URTJLP044" localSheetId="0">#REF!</definedName>
    <definedName name="URTJLP044" localSheetId="16">#REF!</definedName>
    <definedName name="URTJLP044" localSheetId="18">#REF!</definedName>
    <definedName name="URTJLP044" localSheetId="7">#REF!</definedName>
    <definedName name="URTJLP044" localSheetId="8">#REF!</definedName>
    <definedName name="URV" localSheetId="0">#REF!</definedName>
    <definedName name="URV" localSheetId="16">#REF!</definedName>
    <definedName name="URV" localSheetId="18">#REF!</definedName>
    <definedName name="URV" localSheetId="7">#REF!</definedName>
    <definedName name="URV" localSheetId="8">#REF!</definedName>
    <definedName name="uy">[149]acoes!$S$1:$T$12</definedName>
    <definedName name="V" localSheetId="4" hidden="1">{#N/A,#N/A,FALSE,"Aging Summary";#N/A,#N/A,FALSE,"Ratio Analysis";#N/A,#N/A,FALSE,"Test 120 Day Accts";#N/A,#N/A,FALSE,"Tickmarks"}</definedName>
    <definedName name="V" localSheetId="6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VALAJ1" localSheetId="0">[98]matricial!#REF!</definedName>
    <definedName name="VALAJ1" localSheetId="16">[98]matricial!#REF!</definedName>
    <definedName name="VALAJ1" localSheetId="18">[98]matricial!#REF!</definedName>
    <definedName name="VALAJ1" localSheetId="7">[98]matricial!#REF!</definedName>
    <definedName name="VALAJ1" localSheetId="8">[98]matricial!#REF!</definedName>
    <definedName name="VALAJ3" localSheetId="0">[98]matricial!#REF!</definedName>
    <definedName name="VALAJ3" localSheetId="16">[98]matricial!#REF!</definedName>
    <definedName name="VALAJ3" localSheetId="18">[98]matricial!#REF!</definedName>
    <definedName name="VALAJ3" localSheetId="7">[98]matricial!#REF!</definedName>
    <definedName name="VALAJ3" localSheetId="8">[98]matricial!#REF!</definedName>
    <definedName name="valor">'[150]estoque total dez_98'!$C$4:$K$2137</definedName>
    <definedName name="valorpago" localSheetId="0">#REF!</definedName>
    <definedName name="valorpago" localSheetId="16">#REF!</definedName>
    <definedName name="valorpago" localSheetId="18">#REF!</definedName>
    <definedName name="valorpago" localSheetId="7">#REF!</definedName>
    <definedName name="valorpago" localSheetId="8">#REF!</definedName>
    <definedName name="values" localSheetId="0">#REF!,#REF!,#REF!</definedName>
    <definedName name="values" localSheetId="16">#REF!,#REF!,#REF!</definedName>
    <definedName name="values" localSheetId="18">#REF!,#REF!,#REF!</definedName>
    <definedName name="values" localSheetId="7">#REF!,#REF!,#REF!</definedName>
    <definedName name="values" localSheetId="8">#REF!,#REF!,#REF!</definedName>
    <definedName name="VAPOR">#N/A</definedName>
    <definedName name="vb" localSheetId="0">[49]RESULT0799!#REF!</definedName>
    <definedName name="vb" localSheetId="16">[49]RESULT0799!#REF!</definedName>
    <definedName name="vb" localSheetId="18">[49]RESULT0799!#REF!</definedName>
    <definedName name="vb" localSheetId="7">[49]RESULT0799!#REF!</definedName>
    <definedName name="vb" localSheetId="8">[49]RESULT0799!#REF!</definedName>
    <definedName name="vbvbvbvbvbvv" localSheetId="0">[30]RESULT0799!#REF!</definedName>
    <definedName name="vbvbvbvbvbvv" localSheetId="16">[30]RESULT0799!#REF!</definedName>
    <definedName name="vbvbvbvbvbvv" localSheetId="18">[30]RESULT0799!#REF!</definedName>
    <definedName name="vbvbvbvbvbvv" localSheetId="7">[30]RESULT0799!#REF!</definedName>
    <definedName name="vbvbvbvbvbvv" localSheetId="8">[30]RESULT0799!#REF!</definedName>
    <definedName name="vc" localSheetId="0">#REF!</definedName>
    <definedName name="vc" localSheetId="16">#REF!</definedName>
    <definedName name="vc" localSheetId="18">#REF!</definedName>
    <definedName name="vc" localSheetId="7">#REF!</definedName>
    <definedName name="vc" localSheetId="8">#REF!</definedName>
    <definedName name="vcvcvcvcvcvcvcvcvcvc" localSheetId="0">[31]RESUL122004!#REF!</definedName>
    <definedName name="vcvcvcvcvcvcvcvcvcvc" localSheetId="16">[31]RESUL122004!#REF!</definedName>
    <definedName name="vcvcvcvcvcvcvcvcvcvc" localSheetId="18">[31]RESUL122004!#REF!</definedName>
    <definedName name="vcvcvcvcvcvcvcvcvcvc" localSheetId="7">[31]RESUL122004!#REF!</definedName>
    <definedName name="vcvcvcvcvcvcvcvcvcvc" localSheetId="8">[31]RESUL122004!#REF!</definedName>
    <definedName name="VENC" localSheetId="0">#REF!</definedName>
    <definedName name="VENC" localSheetId="16">#REF!</definedName>
    <definedName name="VENC" localSheetId="18">#REF!</definedName>
    <definedName name="VENC" localSheetId="7">#REF!</definedName>
    <definedName name="VENC" localSheetId="8">#REF!</definedName>
    <definedName name="VERLUCRO" localSheetId="4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ERLUCRO" localSheetId="6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ERLUCRO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fg">'[116]FINANCIAMENTO COFACE SUDAMERIS'!$A$25:$P$46,'[116]FINANCIAMENTO COFACE SUDAMERIS'!$A$49:$P$69</definedName>
    <definedName name="VGT" localSheetId="4" hidden="1">{#N/A,#N/A,FALSE,"Aging Summary";#N/A,#N/A,FALSE,"Ratio Analysis";#N/A,#N/A,FALSE,"Test 120 Day Accts";#N/A,#N/A,FALSE,"Tickmarks"}</definedName>
    <definedName name="VGT" localSheetId="6" hidden="1">{#N/A,#N/A,FALSE,"Aging Summary";#N/A,#N/A,FALSE,"Ratio Analysis";#N/A,#N/A,FALSE,"Test 120 Day Accts";#N/A,#N/A,FALSE,"Tickmarks"}</definedName>
    <definedName name="VGT" hidden="1">{#N/A,#N/A,FALSE,"Aging Summary";#N/A,#N/A,FALSE,"Ratio Analysis";#N/A,#N/A,FALSE,"Test 120 Day Accts";#N/A,#N/A,FALSE,"Tickmarks"}</definedName>
    <definedName name="VICA" localSheetId="0">#REF!</definedName>
    <definedName name="VICA" localSheetId="16">#REF!</definedName>
    <definedName name="VICA" localSheetId="18">#REF!</definedName>
    <definedName name="VICA" localSheetId="7">#REF!</definedName>
    <definedName name="VICA" localSheetId="8">#REF!</definedName>
    <definedName name="vital5">'[54]Customize Your Invoice'!$E$15</definedName>
    <definedName name="VLR_CTB">[17]BANCO!$J$2:$J$1191</definedName>
    <definedName name="VlrD" localSheetId="0">#REF!</definedName>
    <definedName name="VlrD" localSheetId="16">#REF!</definedName>
    <definedName name="VlrD" localSheetId="18">#REF!</definedName>
    <definedName name="VlrD" localSheetId="7">#REF!</definedName>
    <definedName name="VlrD" localSheetId="8">#REF!</definedName>
    <definedName name="vol_celular" localSheetId="0">#REF!</definedName>
    <definedName name="vol_celular" localSheetId="16">#REF!</definedName>
    <definedName name="vol_celular" localSheetId="18">#REF!</definedName>
    <definedName name="vol_celular" localSheetId="7">#REF!</definedName>
    <definedName name="vol_celular" localSheetId="8">#REF!</definedName>
    <definedName name="VOLT_MENU" localSheetId="0">#REF!</definedName>
    <definedName name="VOLT_MENU" localSheetId="16">#REF!</definedName>
    <definedName name="VOLT_MENU" localSheetId="18">#REF!</definedName>
    <definedName name="VOLT_MENU" localSheetId="7">#REF!</definedName>
    <definedName name="VOLT_MENU" localSheetId="8">#REF!</definedName>
    <definedName name="volumes" localSheetId="0">#REF!</definedName>
    <definedName name="volumes" localSheetId="16">#REF!</definedName>
    <definedName name="volumes" localSheetId="18">#REF!</definedName>
    <definedName name="volumes" localSheetId="7">#REF!</definedName>
    <definedName name="volumes" localSheetId="8">#REF!</definedName>
    <definedName name="VR.RESGATE" localSheetId="0">#REF!</definedName>
    <definedName name="VR.RESGATE" localSheetId="16">#REF!</definedName>
    <definedName name="VR.RESGATE" localSheetId="18">#REF!</definedName>
    <definedName name="VR.RESGATE" localSheetId="7">#REF!</definedName>
    <definedName name="VR.RESGATE" localSheetId="8">#REF!</definedName>
    <definedName name="vv" localSheetId="0">[1]Ativo!#REF!</definedName>
    <definedName name="vv" localSheetId="16">[1]Ativo!#REF!</definedName>
    <definedName name="vv" localSheetId="18">[1]Ativo!#REF!</definedName>
    <definedName name="vv" localSheetId="7">[1]Ativo!#REF!</definedName>
    <definedName name="vv" localSheetId="8">[1]Ativo!#REF!</definedName>
    <definedName name="vvv">'[151]#REF'!$A$1:$M$49</definedName>
    <definedName name="vvvvvvvvvvvvvvvvvvv" localSheetId="0">#REF!</definedName>
    <definedName name="vvvvvvvvvvvvvvvvvvv" localSheetId="16">#REF!</definedName>
    <definedName name="vvvvvvvvvvvvvvvvvvv" localSheetId="18">#REF!</definedName>
    <definedName name="vvvvvvvvvvvvvvvvvvv" localSheetId="7">#REF!</definedName>
    <definedName name="vvvvvvvvvvvvvvvvvvv" localSheetId="8">#REF!</definedName>
    <definedName name="w">[152]DMPL!$H$17</definedName>
    <definedName name="wal" localSheetId="0">#REF!</definedName>
    <definedName name="wal" localSheetId="16">#REF!</definedName>
    <definedName name="wal" localSheetId="18">#REF!</definedName>
    <definedName name="wal" localSheetId="7">#REF!</definedName>
    <definedName name="wal" localSheetId="8">#REF!</definedName>
    <definedName name="we">[153]Lead!$O$2</definedName>
    <definedName name="WER" localSheetId="0">#REF!</definedName>
    <definedName name="WER" localSheetId="16">#REF!</definedName>
    <definedName name="WER" localSheetId="18">#REF!</definedName>
    <definedName name="WER" localSheetId="7">#REF!</definedName>
    <definedName name="WER" localSheetId="8">#REF!</definedName>
    <definedName name="WERT" localSheetId="4" hidden="1">{#N/A,#N/A,FALSE,"Aging Summary";#N/A,#N/A,FALSE,"Ratio Analysis";#N/A,#N/A,FALSE,"Test 120 Day Accts";#N/A,#N/A,FALSE,"Tickmarks"}</definedName>
    <definedName name="WERT" localSheetId="6" hidden="1">{#N/A,#N/A,FALSE,"Aging Summary";#N/A,#N/A,FALSE,"Ratio Analysis";#N/A,#N/A,FALSE,"Test 120 Day Accts";#N/A,#N/A,FALSE,"Tickmarks"}</definedName>
    <definedName name="WERT" hidden="1">{#N/A,#N/A,FALSE,"Aging Summary";#N/A,#N/A,FALSE,"Ratio Analysis";#N/A,#N/A,FALSE,"Test 120 Day Accts";#N/A,#N/A,FALSE,"Tickmarks"}</definedName>
    <definedName name="wewewwewewewe" localSheetId="0">#REF!</definedName>
    <definedName name="wewewwewewewe" localSheetId="16">#REF!</definedName>
    <definedName name="wewewwewewewe" localSheetId="18">#REF!</definedName>
    <definedName name="wewewwewewewe" localSheetId="7">#REF!</definedName>
    <definedName name="wewewwewewewe" localSheetId="8">#REF!</definedName>
    <definedName name="WOCHF" localSheetId="0">#REF!</definedName>
    <definedName name="WOCHF" localSheetId="16">#REF!</definedName>
    <definedName name="WOCHF" localSheetId="18">#REF!</definedName>
    <definedName name="WOCHF" localSheetId="7">#REF!</definedName>
    <definedName name="WOCHF" localSheetId="8">#REF!</definedName>
    <definedName name="WOCPC" localSheetId="0">#REF!</definedName>
    <definedName name="WOCPC" localSheetId="16">#REF!</definedName>
    <definedName name="WOCPC" localSheetId="18">#REF!</definedName>
    <definedName name="WOCPC" localSheetId="7">#REF!</definedName>
    <definedName name="WOCPC" localSheetId="8">#REF!</definedName>
    <definedName name="WOINV" localSheetId="0">#REF!</definedName>
    <definedName name="WOINV" localSheetId="16">#REF!</definedName>
    <definedName name="WOINV" localSheetId="18">#REF!</definedName>
    <definedName name="WOINV" localSheetId="7">#REF!</definedName>
    <definedName name="WOINV" localSheetId="8">#REF!</definedName>
    <definedName name="WORPD" localSheetId="0">#REF!</definedName>
    <definedName name="WORPD" localSheetId="16">#REF!</definedName>
    <definedName name="WORPD" localSheetId="18">#REF!</definedName>
    <definedName name="WORPD" localSheetId="7">#REF!</definedName>
    <definedName name="WORPD" localSheetId="8">#REF!</definedName>
    <definedName name="WORVD" localSheetId="0">#REF!</definedName>
    <definedName name="WORVD" localSheetId="16">#REF!</definedName>
    <definedName name="WORVD" localSheetId="18">#REF!</definedName>
    <definedName name="WORVD" localSheetId="7">#REF!</definedName>
    <definedName name="WORVD" localSheetId="8">#REF!</definedName>
    <definedName name="WOTLG" localSheetId="0">#REF!</definedName>
    <definedName name="WOTLG" localSheetId="16">#REF!</definedName>
    <definedName name="WOTLG" localSheetId="18">#REF!</definedName>
    <definedName name="WOTLG" localSheetId="7">#REF!</definedName>
    <definedName name="WOTLG" localSheetId="8">#REF!</definedName>
    <definedName name="wq" localSheetId="0">[60]RESULT032000!#REF!</definedName>
    <definedName name="wq" localSheetId="16">[60]RESULT032000!#REF!</definedName>
    <definedName name="wq" localSheetId="18">[60]RESULT032000!#REF!</definedName>
    <definedName name="wq" localSheetId="7">[60]RESULT032000!#REF!</definedName>
    <definedName name="wq" localSheetId="8">[60]RESULT032000!#REF!</definedName>
    <definedName name="wqdq" localSheetId="0">'[154]RES CONS'!#REF!,'[154]RES CONS'!$B$1:$B$65536</definedName>
    <definedName name="wqdq" localSheetId="16">'[154]RES CONS'!#REF!,'[154]RES CONS'!$B$1:$B$65536</definedName>
    <definedName name="wqdq" localSheetId="18">'[154]RES CONS'!#REF!,'[154]RES CONS'!$B$1:$B$65536</definedName>
    <definedName name="wqdq" localSheetId="7">'[154]RES CONS'!#REF!,'[154]RES CONS'!$B$1:$B$65536</definedName>
    <definedName name="wqdq" localSheetId="8">'[154]RES CONS'!#REF!,'[154]RES CONS'!$B$1:$B$65536</definedName>
    <definedName name="wqwqwqwqwqwqwqwqw" localSheetId="0">[30]RESULT0799!#REF!</definedName>
    <definedName name="wqwqwqwqwqwqwqwqw" localSheetId="16">[30]RESULT0799!#REF!</definedName>
    <definedName name="wqwqwqwqwqwqwqwqw" localSheetId="18">[30]RESULT0799!#REF!</definedName>
    <definedName name="wqwqwqwqwqwqwqwqw" localSheetId="7">[30]RESULT0799!#REF!</definedName>
    <definedName name="wqwqwqwqwqwqwqwqw" localSheetId="8">[30]RESULT0799!#REF!</definedName>
    <definedName name="wqwqwqwqwqwqwqwqwqwqwqwqw" localSheetId="0">[30]RESULT0799!#REF!</definedName>
    <definedName name="wqwqwqwqwqwqwqwqwqwqwqwqw" localSheetId="16">[30]RESULT0799!#REF!</definedName>
    <definedName name="wqwqwqwqwqwqwqwqwqwqwqwqw" localSheetId="18">[30]RESULT0799!#REF!</definedName>
    <definedName name="wqwqwqwqwqwqwqwqwqwqwqwqw" localSheetId="7">[30]RESULT0799!#REF!</definedName>
    <definedName name="wqwqwqwqwqwqwqwqwqwqwqwqw" localSheetId="8">[30]RESULT0799!#REF!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localSheetId="4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localSheetId="6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localSheetId="4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localSheetId="6" hidden="1">{"Reais 99 MKT",#N/A,TRUE,"MKT";"Reais 99 BUSS",#N/A,TRUE,"BusOper";"Reais 99 TECH",#N/A,TRUE,"Tech";"Reais 99 LOCAL",#N/A,TRUE,"LocalProg";"Reais 99 GA",#N/A,TRUE,"G&amp;A";"Reais 99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localSheetId="4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localSheetId="6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localSheetId="4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localSheetId="6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localSheetId="4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localSheetId="6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localSheetId="4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localSheetId="6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INDICADORES." localSheetId="4" hidden="1">{"PARTE1",#N/A,FALSE,"Plan1"}</definedName>
    <definedName name="wrn.INDICADORES." localSheetId="6" hidden="1">{"PARTE1",#N/A,FALSE,"Plan1"}</definedName>
    <definedName name="wrn.INDICADORES." hidden="1">{"PARTE1",#N/A,FALSE,"Plan1"}</definedName>
    <definedName name="wrn.PROVIR97." localSheetId="4" hidden="1">{#N/A,#N/A,FALSE,"IR E CS 1997";#N/A,#N/A,FALSE,"PR ND";#N/A,#N/A,FALSE,"8191";#N/A,#N/A,FALSE,"8383";#N/A,#N/A,FALSE,"MP 1024";#N/A,#N/A,FALSE,"AD_EX_97";#N/A,#N/A,FALSE,"BD 97"}</definedName>
    <definedName name="wrn.PROVIR97." localSheetId="6" hidden="1">{#N/A,#N/A,FALSE,"IR E CS 1997";#N/A,#N/A,FALSE,"PR ND";#N/A,#N/A,FALSE,"8191";#N/A,#N/A,FALSE,"8383";#N/A,#N/A,FALSE,"MP 1024";#N/A,#N/A,FALSE,"AD_EX_97";#N/A,#N/A,FALSE,"BD 97"}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UBLICAÇÃO." localSheetId="4" hidden="1">{#N/A,#N/A,FALSE,"Balanço";#N/A,#N/A,FALSE,"Resultado";#N/A,#N/A,FALSE,"Mutações";#N/A,#N/A,FALSE,"DOAR";#N/A,#N/A,FALSE,"Notas";#N/A,#N/A,FALSE,"Diret. (2)"}</definedName>
    <definedName name="wrn.PUBLICAÇÃO." localSheetId="6" hidden="1">{#N/A,#N/A,FALSE,"Balanço";#N/A,#N/A,FALSE,"Resultado";#N/A,#N/A,FALSE,"Mutações";#N/A,#N/A,FALSE,"DOAR";#N/A,#N/A,FALSE,"Notas";#N/A,#N/A,FALSE,"Diret. (2)"}</definedName>
    <definedName name="wrn.PUBLICAÇÃO." hidden="1">{#N/A,#N/A,FALSE,"Balanço";#N/A,#N/A,FALSE,"Resultado";#N/A,#N/A,FALSE,"Mutações";#N/A,#N/A,FALSE,"DOAR";#N/A,#N/A,FALSE,"Notas";#N/A,#N/A,FALSE,"Diret. (2)"}</definedName>
    <definedName name="wrn.REL_IR_97." localSheetId="4" hidden="1">{#N/A,#N/A,TRUE,"BD 97";#N/A,#N/A,TRUE,"IR E CS 1997";#N/A,#N/A,TRUE,"CONTINGÊNCIAS";#N/A,#N/A,TRUE,"AD_EX_97";#N/A,#N/A,TRUE,"PR ND";#N/A,#N/A,TRUE,"8191";#N/A,#N/A,TRUE,"8383";#N/A,#N/A,TRUE,"MP 1024"}</definedName>
    <definedName name="wrn.REL_IR_97." localSheetId="6" hidden="1">{#N/A,#N/A,TRUE,"BD 97";#N/A,#N/A,TRUE,"IR E CS 1997";#N/A,#N/A,TRUE,"CONTINGÊNCIAS";#N/A,#N/A,TRUE,"AD_EX_97";#N/A,#N/A,TRUE,"PR ND";#N/A,#N/A,TRUE,"8191";#N/A,#N/A,TRUE,"8383";#N/A,#N/A,TRUE,"MP 1024"}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WORK._.PAPER." localSheetId="4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localSheetId="6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localSheetId="4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localSheetId="6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s" localSheetId="0">[49]RESULT0799!#REF!,[49]RESULT0799!$B$1:$D$65536</definedName>
    <definedName name="ws" localSheetId="16">[49]RESULT0799!#REF!,[49]RESULT0799!$B$1:$D$65536</definedName>
    <definedName name="ws" localSheetId="18">[49]RESULT0799!#REF!,[49]RESULT0799!$B$1:$D$65536</definedName>
    <definedName name="ws" localSheetId="7">[49]RESULT0799!#REF!,[49]RESULT0799!$B$1:$D$65536</definedName>
    <definedName name="ws" localSheetId="8">[49]RESULT0799!#REF!,[49]RESULT0799!$B$1:$D$65536</definedName>
    <definedName name="wvu.ACC." localSheetId="4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CC." localSheetId="6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localSheetId="4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AFAC." localSheetId="6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localSheetId="4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LIMLUCRO." localSheetId="6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localSheetId="4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ESTOQUES." localSheetId="6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localSheetId="4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Fabio." localSheetId="6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localSheetId="4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LPERDAS." localSheetId="6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localSheetId="4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RES432." localSheetId="6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localSheetId="4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vu.VERLUCRO." localSheetId="6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localSheetId="4" hidden="1">{#N/A,#N/A,FALSE,"Aging Summary";#N/A,#N/A,FALSE,"Ratio Analysis";#N/A,#N/A,FALSE,"Test 120 Day Accts";#N/A,#N/A,FALSE,"Tickmarks"}</definedName>
    <definedName name="www" localSheetId="6" hidden="1">{#N/A,#N/A,FALSE,"Aging Summary";#N/A,#N/A,FALSE,"Ratio Analysis";#N/A,#N/A,FALSE,"Test 120 Day Accts";#N/A,#N/A,FALSE,"Tickmarks"}</definedName>
    <definedName name="www" hidden="1">{#N/A,#N/A,FALSE,"Aging Summary";#N/A,#N/A,FALSE,"Ratio Analysis";#N/A,#N/A,FALSE,"Test 120 Day Accts";#N/A,#N/A,FALSE,"Tickmarks"}</definedName>
    <definedName name="wwwwwww" localSheetId="0">#REF!</definedName>
    <definedName name="wwwwwww" localSheetId="16">#REF!</definedName>
    <definedName name="wwwwwww" localSheetId="18">#REF!</definedName>
    <definedName name="wwwwwww" localSheetId="7">#REF!</definedName>
    <definedName name="wwwwwww" localSheetId="8">#REF!</definedName>
    <definedName name="wwwwwwww" localSheetId="0">[49]RESULT0799!#REF!,[49]RESULT0799!$B$1:$D$65536</definedName>
    <definedName name="wwwwwwww" localSheetId="16">[49]RESULT0799!#REF!,[49]RESULT0799!$B$1:$D$65536</definedName>
    <definedName name="wwwwwwww" localSheetId="18">[49]RESULT0799!#REF!,[49]RESULT0799!$B$1:$D$65536</definedName>
    <definedName name="wwwwwwww" localSheetId="7">[49]RESULT0799!#REF!,[49]RESULT0799!$B$1:$D$65536</definedName>
    <definedName name="wwwwwwww" localSheetId="8">[49]RESULT0799!#REF!,[49]RESULT0799!$B$1:$D$65536</definedName>
    <definedName name="x">[106]Links!$C$1:$C$65536</definedName>
    <definedName name="xc" localSheetId="0">[49]RESULT0799!#REF!</definedName>
    <definedName name="xc" localSheetId="16">[49]RESULT0799!#REF!</definedName>
    <definedName name="xc" localSheetId="18">[49]RESULT0799!#REF!</definedName>
    <definedName name="xc" localSheetId="7">[49]RESULT0799!#REF!</definedName>
    <definedName name="xc" localSheetId="8">[49]RESULT0799!#REF!</definedName>
    <definedName name="xcxcxcxcxcxxcxxxxx" localSheetId="0">#REF!</definedName>
    <definedName name="xcxcxcxcxcxxcxxxxx" localSheetId="16">#REF!</definedName>
    <definedName name="xcxcxcxcxcxxcxxxxx" localSheetId="18">#REF!</definedName>
    <definedName name="xcxcxcxcxcxxcxxxxx" localSheetId="7">#REF!</definedName>
    <definedName name="xcxcxcxcxcxxcxxxxx" localSheetId="8">#REF!</definedName>
    <definedName name="xdc" localSheetId="0">'[116]FINANCIAMENTO COFACE SUDAMERIS'!#REF!</definedName>
    <definedName name="xdc" localSheetId="16">'[116]FINANCIAMENTO COFACE SUDAMERIS'!#REF!</definedName>
    <definedName name="xdc" localSheetId="18">'[116]FINANCIAMENTO COFACE SUDAMERIS'!#REF!</definedName>
    <definedName name="xdc" localSheetId="7">'[116]FINANCIAMENTO COFACE SUDAMERIS'!#REF!</definedName>
    <definedName name="xdc" localSheetId="8">'[116]FINANCIAMENTO COFACE SUDAMERIS'!#REF!</definedName>
    <definedName name="xnxnxnxnxnxnxnxn" localSheetId="0">[30]RESULT0799!#REF!</definedName>
    <definedName name="xnxnxnxnxnxnxnxn" localSheetId="16">[30]RESULT0799!#REF!</definedName>
    <definedName name="xnxnxnxnxnxnxnxn" localSheetId="18">[30]RESULT0799!#REF!</definedName>
    <definedName name="xnxnxnxnxnxnxnxn" localSheetId="7">[30]RESULT0799!#REF!</definedName>
    <definedName name="xnxnxnxnxnxnxnxn" localSheetId="8">[30]RESULT0799!#REF!</definedName>
    <definedName name="XREF_COL" hidden="1">'[155]Intercompany BP'!$E$1:$E$65536</definedName>
    <definedName name="XREF_COLUMN_1" localSheetId="0" hidden="1">#REF!</definedName>
    <definedName name="XREF_COLUMN_1" localSheetId="16" hidden="1">#REF!</definedName>
    <definedName name="XREF_COLUMN_1" localSheetId="18" hidden="1">#REF!</definedName>
    <definedName name="XREF_COLUMN_1" localSheetId="5" hidden="1">#REF!</definedName>
    <definedName name="XREF_COLUMN_1" localSheetId="6" hidden="1">#REF!</definedName>
    <definedName name="XREF_COLUMN_1" localSheetId="7" hidden="1">#REF!</definedName>
    <definedName name="XREF_COLUMN_1" localSheetId="8" hidden="1">#REF!</definedName>
    <definedName name="XREF_COLUMN_1" localSheetId="9" hidden="1">#REF!</definedName>
    <definedName name="XREF_COLUMN_1" localSheetId="10" hidden="1">#REF!</definedName>
    <definedName name="XREF_COLUMN_1" localSheetId="13" hidden="1">#REF!</definedName>
    <definedName name="XREF_COLUMN_10" localSheetId="0" hidden="1">#REF!</definedName>
    <definedName name="XREF_COLUMN_10" localSheetId="16" hidden="1">#REF!</definedName>
    <definedName name="XREF_COLUMN_10" localSheetId="18" hidden="1">#REF!</definedName>
    <definedName name="XREF_COLUMN_10" localSheetId="5" hidden="1">#REF!</definedName>
    <definedName name="XREF_COLUMN_10" localSheetId="6" hidden="1">#REF!</definedName>
    <definedName name="XREF_COLUMN_10" localSheetId="7" hidden="1">#REF!</definedName>
    <definedName name="XREF_COLUMN_10" localSheetId="8" hidden="1">#REF!</definedName>
    <definedName name="XREF_COLUMN_10" localSheetId="9" hidden="1">#REF!</definedName>
    <definedName name="XREF_COLUMN_10" localSheetId="10" hidden="1">#REF!</definedName>
    <definedName name="XREF_COLUMN_10" localSheetId="13" hidden="1">#REF!</definedName>
    <definedName name="XREF_COLUMN_11" localSheetId="0" hidden="1">'[140]PAS Depreciação 30.09.05'!#REF!</definedName>
    <definedName name="XREF_COLUMN_11" localSheetId="16" hidden="1">'[140]PAS Depreciação 30.09.05'!#REF!</definedName>
    <definedName name="XREF_COLUMN_11" localSheetId="18" hidden="1">'[140]PAS Depreciação 30.09.05'!#REF!</definedName>
    <definedName name="XREF_COLUMN_11" localSheetId="5" hidden="1">'[140]PAS Depreciação 30.09.05'!#REF!</definedName>
    <definedName name="XREF_COLUMN_11" localSheetId="6" hidden="1">'[140]PAS Depreciação 30.09.05'!#REF!</definedName>
    <definedName name="XREF_COLUMN_11" localSheetId="7" hidden="1">'[140]PAS Depreciação 30.09.05'!#REF!</definedName>
    <definedName name="XREF_COLUMN_11" localSheetId="8" hidden="1">'[140]PAS Depreciação 30.09.05'!#REF!</definedName>
    <definedName name="XREF_COLUMN_11" localSheetId="9" hidden="1">'[140]PAS Depreciação 30.09.05'!#REF!</definedName>
    <definedName name="XREF_COLUMN_11" localSheetId="10" hidden="1">'[140]PAS Depreciação 30.09.05'!#REF!</definedName>
    <definedName name="XREF_COLUMN_11" localSheetId="13" hidden="1">'[140]PAS Depreciação 30.09.05'!#REF!</definedName>
    <definedName name="XREF_COLUMN_12" localSheetId="0" hidden="1">'[156]Suporte DOAR'!#REF!</definedName>
    <definedName name="XREF_COLUMN_12" localSheetId="16" hidden="1">'[156]Suporte DOAR'!#REF!</definedName>
    <definedName name="XREF_COLUMN_12" localSheetId="18" hidden="1">'[156]Suporte DOAR'!#REF!</definedName>
    <definedName name="XREF_COLUMN_12" localSheetId="5" hidden="1">'[156]Suporte DOAR'!#REF!</definedName>
    <definedName name="XREF_COLUMN_12" localSheetId="6" hidden="1">'[156]Suporte DOAR'!#REF!</definedName>
    <definedName name="XREF_COLUMN_12" localSheetId="7" hidden="1">'[156]Suporte DOAR'!#REF!</definedName>
    <definedName name="XREF_COLUMN_12" localSheetId="8" hidden="1">'[156]Suporte DOAR'!#REF!</definedName>
    <definedName name="XREF_COLUMN_12" localSheetId="9" hidden="1">'[156]Suporte DOAR'!#REF!</definedName>
    <definedName name="XREF_COLUMN_12" localSheetId="10" hidden="1">'[156]Suporte DOAR'!#REF!</definedName>
    <definedName name="XREF_COLUMN_12" localSheetId="13" hidden="1">'[156]Suporte DOAR'!#REF!</definedName>
    <definedName name="XREF_COLUMN_13" localSheetId="0" hidden="1">'[156]Suporte DOAR'!#REF!</definedName>
    <definedName name="XREF_COLUMN_13" localSheetId="16" hidden="1">'[156]Suporte DOAR'!#REF!</definedName>
    <definedName name="XREF_COLUMN_13" localSheetId="18" hidden="1">'[156]Suporte DOAR'!#REF!</definedName>
    <definedName name="XREF_COLUMN_13" localSheetId="5" hidden="1">'[156]Suporte DOAR'!#REF!</definedName>
    <definedName name="XREF_COLUMN_13" localSheetId="6" hidden="1">'[156]Suporte DOAR'!#REF!</definedName>
    <definedName name="XREF_COLUMN_13" localSheetId="7" hidden="1">'[156]Suporte DOAR'!#REF!</definedName>
    <definedName name="XREF_COLUMN_13" localSheetId="8" hidden="1">'[156]Suporte DOAR'!#REF!</definedName>
    <definedName name="XREF_COLUMN_13" localSheetId="9" hidden="1">'[156]Suporte DOAR'!#REF!</definedName>
    <definedName name="XREF_COLUMN_13" localSheetId="10" hidden="1">'[156]Suporte DOAR'!#REF!</definedName>
    <definedName name="XREF_COLUMN_13" localSheetId="13" hidden="1">'[156]Suporte DOAR'!#REF!</definedName>
    <definedName name="XREF_COLUMN_14" localSheetId="0" hidden="1">'[156]Suporte DOAR'!#REF!</definedName>
    <definedName name="XREF_COLUMN_14" localSheetId="16" hidden="1">'[156]Suporte DOAR'!#REF!</definedName>
    <definedName name="XREF_COLUMN_14" localSheetId="18" hidden="1">'[156]Suporte DOAR'!#REF!</definedName>
    <definedName name="XREF_COLUMN_14" localSheetId="5" hidden="1">'[156]Suporte DOAR'!#REF!</definedName>
    <definedName name="XREF_COLUMN_14" localSheetId="6" hidden="1">'[156]Suporte DOAR'!#REF!</definedName>
    <definedName name="XREF_COLUMN_14" localSheetId="7" hidden="1">'[156]Suporte DOAR'!#REF!</definedName>
    <definedName name="XREF_COLUMN_14" localSheetId="8" hidden="1">'[156]Suporte DOAR'!#REF!</definedName>
    <definedName name="XREF_COLUMN_14" localSheetId="9" hidden="1">'[156]Suporte DOAR'!#REF!</definedName>
    <definedName name="XREF_COLUMN_14" localSheetId="10" hidden="1">'[156]Suporte DOAR'!#REF!</definedName>
    <definedName name="XREF_COLUMN_14" localSheetId="13" hidden="1">'[156]Suporte DOAR'!#REF!</definedName>
    <definedName name="XREF_COLUMN_15" localSheetId="0" hidden="1">'[156]Suporte DOAR'!#REF!</definedName>
    <definedName name="XREF_COLUMN_15" localSheetId="16" hidden="1">'[156]Suporte DOAR'!#REF!</definedName>
    <definedName name="XREF_COLUMN_15" localSheetId="18" hidden="1">'[156]Suporte DOAR'!#REF!</definedName>
    <definedName name="XREF_COLUMN_15" localSheetId="5" hidden="1">'[156]Suporte DOAR'!#REF!</definedName>
    <definedName name="XREF_COLUMN_15" localSheetId="6" hidden="1">'[156]Suporte DOAR'!#REF!</definedName>
    <definedName name="XREF_COLUMN_15" localSheetId="7" hidden="1">'[156]Suporte DOAR'!#REF!</definedName>
    <definedName name="XREF_COLUMN_15" localSheetId="8" hidden="1">'[156]Suporte DOAR'!#REF!</definedName>
    <definedName name="XREF_COLUMN_15" localSheetId="9" hidden="1">'[156]Suporte DOAR'!#REF!</definedName>
    <definedName name="XREF_COLUMN_15" localSheetId="10" hidden="1">'[156]Suporte DOAR'!#REF!</definedName>
    <definedName name="XREF_COLUMN_15" localSheetId="13" hidden="1">'[156]Suporte DOAR'!#REF!</definedName>
    <definedName name="XREF_COLUMN_16" localSheetId="0" hidden="1">'[156]Suporte DOAR'!#REF!</definedName>
    <definedName name="XREF_COLUMN_16" localSheetId="16" hidden="1">'[156]Suporte DOAR'!#REF!</definedName>
    <definedName name="XREF_COLUMN_16" localSheetId="18" hidden="1">'[156]Suporte DOAR'!#REF!</definedName>
    <definedName name="XREF_COLUMN_16" localSheetId="5" hidden="1">'[156]Suporte DOAR'!#REF!</definedName>
    <definedName name="XREF_COLUMN_16" localSheetId="6" hidden="1">'[156]Suporte DOAR'!#REF!</definedName>
    <definedName name="XREF_COLUMN_16" localSheetId="7" hidden="1">'[156]Suporte DOAR'!#REF!</definedName>
    <definedName name="XREF_COLUMN_16" localSheetId="8" hidden="1">'[156]Suporte DOAR'!#REF!</definedName>
    <definedName name="XREF_COLUMN_16" localSheetId="9" hidden="1">'[156]Suporte DOAR'!#REF!</definedName>
    <definedName name="XREF_COLUMN_16" localSheetId="10" hidden="1">'[156]Suporte DOAR'!#REF!</definedName>
    <definedName name="XREF_COLUMN_16" localSheetId="13" hidden="1">'[156]Suporte DOAR'!#REF!</definedName>
    <definedName name="XREF_COLUMN_17" localSheetId="0" hidden="1">'[156]Suporte DOAR'!#REF!</definedName>
    <definedName name="XREF_COLUMN_17" localSheetId="16" hidden="1">'[156]Suporte DOAR'!#REF!</definedName>
    <definedName name="XREF_COLUMN_17" localSheetId="18" hidden="1">'[156]Suporte DOAR'!#REF!</definedName>
    <definedName name="XREF_COLUMN_17" localSheetId="5" hidden="1">'[156]Suporte DOAR'!#REF!</definedName>
    <definedName name="XREF_COLUMN_17" localSheetId="6" hidden="1">'[156]Suporte DOAR'!#REF!</definedName>
    <definedName name="XREF_COLUMN_17" localSheetId="7" hidden="1">'[156]Suporte DOAR'!#REF!</definedName>
    <definedName name="XREF_COLUMN_17" localSheetId="8" hidden="1">'[156]Suporte DOAR'!#REF!</definedName>
    <definedName name="XREF_COLUMN_17" localSheetId="9" hidden="1">'[156]Suporte DOAR'!#REF!</definedName>
    <definedName name="XREF_COLUMN_17" localSheetId="10" hidden="1">'[156]Suporte DOAR'!#REF!</definedName>
    <definedName name="XREF_COLUMN_17" localSheetId="13" hidden="1">'[156]Suporte DOAR'!#REF!</definedName>
    <definedName name="XREF_COLUMN_18" localSheetId="0" hidden="1">'[156]Suporte DOAR'!#REF!</definedName>
    <definedName name="XREF_COLUMN_18" localSheetId="16" hidden="1">'[156]Suporte DOAR'!#REF!</definedName>
    <definedName name="XREF_COLUMN_18" localSheetId="18" hidden="1">'[156]Suporte DOAR'!#REF!</definedName>
    <definedName name="XREF_COLUMN_18" localSheetId="5" hidden="1">'[156]Suporte DOAR'!#REF!</definedName>
    <definedName name="XREF_COLUMN_18" localSheetId="6" hidden="1">'[156]Suporte DOAR'!#REF!</definedName>
    <definedName name="XREF_COLUMN_18" localSheetId="7" hidden="1">'[156]Suporte DOAR'!#REF!</definedName>
    <definedName name="XREF_COLUMN_18" localSheetId="8" hidden="1">'[156]Suporte DOAR'!#REF!</definedName>
    <definedName name="XREF_COLUMN_18" localSheetId="9" hidden="1">'[156]Suporte DOAR'!#REF!</definedName>
    <definedName name="XREF_COLUMN_18" localSheetId="10" hidden="1">'[156]Suporte DOAR'!#REF!</definedName>
    <definedName name="XREF_COLUMN_18" localSheetId="13" hidden="1">'[156]Suporte DOAR'!#REF!</definedName>
    <definedName name="XREF_COLUMN_19" localSheetId="0" hidden="1">'[156]Suporte DOAR'!#REF!</definedName>
    <definedName name="XREF_COLUMN_19" localSheetId="16" hidden="1">'[156]Suporte DOAR'!#REF!</definedName>
    <definedName name="XREF_COLUMN_19" localSheetId="18" hidden="1">'[156]Suporte DOAR'!#REF!</definedName>
    <definedName name="XREF_COLUMN_19" localSheetId="5" hidden="1">'[156]Suporte DOAR'!#REF!</definedName>
    <definedName name="XREF_COLUMN_19" localSheetId="6" hidden="1">'[156]Suporte DOAR'!#REF!</definedName>
    <definedName name="XREF_COLUMN_19" localSheetId="7" hidden="1">'[156]Suporte DOAR'!#REF!</definedName>
    <definedName name="XREF_COLUMN_19" localSheetId="8" hidden="1">'[156]Suporte DOAR'!#REF!</definedName>
    <definedName name="XREF_COLUMN_19" localSheetId="9" hidden="1">'[156]Suporte DOAR'!#REF!</definedName>
    <definedName name="XREF_COLUMN_19" localSheetId="10" hidden="1">'[156]Suporte DOAR'!#REF!</definedName>
    <definedName name="XREF_COLUMN_19" localSheetId="13" hidden="1">'[156]Suporte DOAR'!#REF!</definedName>
    <definedName name="XREF_COLUMN_2" localSheetId="0" hidden="1">#REF!</definedName>
    <definedName name="XREF_COLUMN_2" localSheetId="16" hidden="1">#REF!</definedName>
    <definedName name="XREF_COLUMN_2" localSheetId="18" hidden="1">#REF!</definedName>
    <definedName name="XREF_COLUMN_2" localSheetId="5" hidden="1">#REF!</definedName>
    <definedName name="XREF_COLUMN_2" localSheetId="6" hidden="1">#REF!</definedName>
    <definedName name="XREF_COLUMN_2" localSheetId="7" hidden="1">#REF!</definedName>
    <definedName name="XREF_COLUMN_2" localSheetId="8" hidden="1">#REF!</definedName>
    <definedName name="XREF_COLUMN_2" localSheetId="9" hidden="1">#REF!</definedName>
    <definedName name="XREF_COLUMN_2" localSheetId="10" hidden="1">#REF!</definedName>
    <definedName name="XREF_COLUMN_2" localSheetId="13" hidden="1">#REF!</definedName>
    <definedName name="XREF_COLUMN_20" localSheetId="0" hidden="1">'[156]Suporte DOAR'!#REF!</definedName>
    <definedName name="XREF_COLUMN_20" localSheetId="16" hidden="1">'[156]Suporte DOAR'!#REF!</definedName>
    <definedName name="XREF_COLUMN_20" localSheetId="18" hidden="1">'[156]Suporte DOAR'!#REF!</definedName>
    <definedName name="XREF_COLUMN_20" localSheetId="5" hidden="1">'[156]Suporte DOAR'!#REF!</definedName>
    <definedName name="XREF_COLUMN_20" localSheetId="6" hidden="1">'[156]Suporte DOAR'!#REF!</definedName>
    <definedName name="XREF_COLUMN_20" localSheetId="7" hidden="1">'[156]Suporte DOAR'!#REF!</definedName>
    <definedName name="XREF_COLUMN_20" localSheetId="8" hidden="1">'[156]Suporte DOAR'!#REF!</definedName>
    <definedName name="XREF_COLUMN_20" localSheetId="9" hidden="1">'[156]Suporte DOAR'!#REF!</definedName>
    <definedName name="XREF_COLUMN_20" localSheetId="10" hidden="1">'[156]Suporte DOAR'!#REF!</definedName>
    <definedName name="XREF_COLUMN_20" localSheetId="13" hidden="1">'[156]Suporte DOAR'!#REF!</definedName>
    <definedName name="XREF_COLUMN_21" localSheetId="0" hidden="1">#REF!</definedName>
    <definedName name="XREF_COLUMN_21" localSheetId="16" hidden="1">#REF!</definedName>
    <definedName name="XREF_COLUMN_21" localSheetId="18" hidden="1">#REF!</definedName>
    <definedName name="XREF_COLUMN_21" localSheetId="5" hidden="1">#REF!</definedName>
    <definedName name="XREF_COLUMN_21" localSheetId="6" hidden="1">#REF!</definedName>
    <definedName name="XREF_COLUMN_21" localSheetId="7" hidden="1">#REF!</definedName>
    <definedName name="XREF_COLUMN_21" localSheetId="8" hidden="1">#REF!</definedName>
    <definedName name="XREF_COLUMN_21" localSheetId="9" hidden="1">#REF!</definedName>
    <definedName name="XREF_COLUMN_21" localSheetId="10" hidden="1">#REF!</definedName>
    <definedName name="XREF_COLUMN_21" localSheetId="13" hidden="1">#REF!</definedName>
    <definedName name="XREF_COLUMN_29" localSheetId="0" hidden="1">[157]Lead!#REF!</definedName>
    <definedName name="XREF_COLUMN_29" localSheetId="16" hidden="1">[157]Lead!#REF!</definedName>
    <definedName name="XREF_COLUMN_29" localSheetId="18" hidden="1">[157]Lead!#REF!</definedName>
    <definedName name="XREF_COLUMN_29" localSheetId="5" hidden="1">[157]Lead!#REF!</definedName>
    <definedName name="XREF_COLUMN_29" localSheetId="6" hidden="1">[157]Lead!#REF!</definedName>
    <definedName name="XREF_COLUMN_29" localSheetId="7" hidden="1">[157]Lead!#REF!</definedName>
    <definedName name="XREF_COLUMN_29" localSheetId="8" hidden="1">[157]Lead!#REF!</definedName>
    <definedName name="XREF_COLUMN_29" localSheetId="9" hidden="1">[157]Lead!#REF!</definedName>
    <definedName name="XREF_COLUMN_29" localSheetId="10" hidden="1">[157]Lead!#REF!</definedName>
    <definedName name="XREF_COLUMN_29" localSheetId="13" hidden="1">[157]Lead!#REF!</definedName>
    <definedName name="XREF_COLUMN_3" localSheetId="0" hidden="1">#REF!</definedName>
    <definedName name="XREF_COLUMN_3" localSheetId="16" hidden="1">#REF!</definedName>
    <definedName name="XREF_COLUMN_3" localSheetId="18" hidden="1">#REF!</definedName>
    <definedName name="XREF_COLUMN_3" localSheetId="5" hidden="1">#REF!</definedName>
    <definedName name="XREF_COLUMN_3" localSheetId="6" hidden="1">#REF!</definedName>
    <definedName name="XREF_COLUMN_3" localSheetId="7" hidden="1">#REF!</definedName>
    <definedName name="XREF_COLUMN_3" localSheetId="8" hidden="1">#REF!</definedName>
    <definedName name="XREF_COLUMN_3" localSheetId="9" hidden="1">#REF!</definedName>
    <definedName name="XREF_COLUMN_3" localSheetId="10" hidden="1">#REF!</definedName>
    <definedName name="XREF_COLUMN_3" localSheetId="13" hidden="1">#REF!</definedName>
    <definedName name="XREF_COLUMN_4" hidden="1">'[158]Eliminações BP e DRE'!$L$1:$L$65536</definedName>
    <definedName name="XREF_COLUMN_5" hidden="1">'[158]Eliminações BP e DRE'!$O$1:$O$65536</definedName>
    <definedName name="XREF_COLUMN_6" localSheetId="0" hidden="1">#REF!</definedName>
    <definedName name="XREF_COLUMN_6" localSheetId="16" hidden="1">#REF!</definedName>
    <definedName name="XREF_COLUMN_6" localSheetId="18" hidden="1">#REF!</definedName>
    <definedName name="XREF_COLUMN_6" localSheetId="5" hidden="1">#REF!</definedName>
    <definedName name="XREF_COLUMN_6" localSheetId="6" hidden="1">#REF!</definedName>
    <definedName name="XREF_COLUMN_6" localSheetId="7" hidden="1">#REF!</definedName>
    <definedName name="XREF_COLUMN_6" localSheetId="8" hidden="1">#REF!</definedName>
    <definedName name="XREF_COLUMN_6" localSheetId="9" hidden="1">#REF!</definedName>
    <definedName name="XREF_COLUMN_6" localSheetId="10" hidden="1">#REF!</definedName>
    <definedName name="XREF_COLUMN_6" localSheetId="13" hidden="1">#REF!</definedName>
    <definedName name="XREF_COLUMN_7" localSheetId="0" hidden="1">#REF!</definedName>
    <definedName name="XREF_COLUMN_7" localSheetId="16" hidden="1">#REF!</definedName>
    <definedName name="XREF_COLUMN_7" localSheetId="18" hidden="1">#REF!</definedName>
    <definedName name="XREF_COLUMN_7" localSheetId="5" hidden="1">#REF!</definedName>
    <definedName name="XREF_COLUMN_7" localSheetId="6" hidden="1">#REF!</definedName>
    <definedName name="XREF_COLUMN_7" localSheetId="7" hidden="1">#REF!</definedName>
    <definedName name="XREF_COLUMN_7" localSheetId="8" hidden="1">#REF!</definedName>
    <definedName name="XREF_COLUMN_7" localSheetId="9" hidden="1">#REF!</definedName>
    <definedName name="XREF_COLUMN_7" localSheetId="10" hidden="1">#REF!</definedName>
    <definedName name="XREF_COLUMN_7" localSheetId="13" hidden="1">#REF!</definedName>
    <definedName name="XREF_COLUMN_8" localSheetId="0" hidden="1">'[159]PAS de juros'!#REF!</definedName>
    <definedName name="XREF_COLUMN_8" localSheetId="16" hidden="1">'[159]PAS de juros'!#REF!</definedName>
    <definedName name="XREF_COLUMN_8" localSheetId="18" hidden="1">'[159]PAS de juros'!#REF!</definedName>
    <definedName name="XREF_COLUMN_8" localSheetId="1" hidden="1">'[159]PAS de juros'!#REF!</definedName>
    <definedName name="XREF_COLUMN_8" localSheetId="2" hidden="1">'[159]PAS de juros'!#REF!</definedName>
    <definedName name="XREF_COLUMN_8" localSheetId="3" hidden="1">'[159]PAS de juros'!#REF!</definedName>
    <definedName name="XREF_COLUMN_8" localSheetId="4" hidden="1">'[159]PAS de juros'!#REF!</definedName>
    <definedName name="XREF_COLUMN_8" localSheetId="5" hidden="1">'[159]PAS de juros'!#REF!</definedName>
    <definedName name="XREF_COLUMN_8" localSheetId="6" hidden="1">'[159]PAS de juros'!#REF!</definedName>
    <definedName name="XREF_COLUMN_8" localSheetId="7" hidden="1">'[159]PAS de juros'!#REF!</definedName>
    <definedName name="XREF_COLUMN_8" localSheetId="8" hidden="1">'[159]PAS de juros'!#REF!</definedName>
    <definedName name="XREF_COLUMN_8" localSheetId="9" hidden="1">'[159]PAS de juros'!#REF!</definedName>
    <definedName name="XREF_COLUMN_8" localSheetId="10" hidden="1">'[159]PAS de juros'!#REF!</definedName>
    <definedName name="XREF_COLUMN_8" localSheetId="13" hidden="1">'[159]PAS de juros'!#REF!</definedName>
    <definedName name="XREF_COLUMN_9" localSheetId="0" hidden="1">'[160]Mapa Empréstimos {ppc}'!#REF!</definedName>
    <definedName name="XREF_COLUMN_9" localSheetId="16" hidden="1">'[160]Mapa Empréstimos {ppc}'!#REF!</definedName>
    <definedName name="XREF_COLUMN_9" localSheetId="18" hidden="1">'[160]Mapa Empréstimos {ppc}'!#REF!</definedName>
    <definedName name="XREF_COLUMN_9" localSheetId="5" hidden="1">'[160]Mapa Empréstimos {ppc}'!#REF!</definedName>
    <definedName name="XREF_COLUMN_9" localSheetId="6" hidden="1">'[160]Mapa Empréstimos {ppc}'!#REF!</definedName>
    <definedName name="XREF_COLUMN_9" localSheetId="7" hidden="1">'[160]Mapa Empréstimos {ppc}'!#REF!</definedName>
    <definedName name="XREF_COLUMN_9" localSheetId="8" hidden="1">'[160]Mapa Empréstimos {ppc}'!#REF!</definedName>
    <definedName name="XREF_COLUMN_9" localSheetId="9" hidden="1">'[160]Mapa Empréstimos {ppc}'!#REF!</definedName>
    <definedName name="XREF_COLUMN_9" localSheetId="10" hidden="1">'[160]Mapa Empréstimos {ppc}'!#REF!</definedName>
    <definedName name="XREF_COLUMN_9" localSheetId="13" hidden="1">'[160]Mapa Empréstimos {ppc}'!#REF!</definedName>
    <definedName name="XRefActiveRow" localSheetId="0" hidden="1">#REF!</definedName>
    <definedName name="XRefActiveRow" localSheetId="16" hidden="1">#REF!</definedName>
    <definedName name="XRefActiveRow" localSheetId="18" hidden="1">#REF!</definedName>
    <definedName name="XRefActiveRow" localSheetId="5" hidden="1">#REF!</definedName>
    <definedName name="XRefActiveRow" localSheetId="6" hidden="1">#REF!</definedName>
    <definedName name="XRefActiveRow" localSheetId="7" hidden="1">#REF!</definedName>
    <definedName name="XRefActiveRow" localSheetId="8" hidden="1">#REF!</definedName>
    <definedName name="XRefActiveRow" localSheetId="9" hidden="1">#REF!</definedName>
    <definedName name="XRefActiveRow" localSheetId="10" hidden="1">#REF!</definedName>
    <definedName name="XRefActiveRow" localSheetId="13" hidden="1">#REF!</definedName>
    <definedName name="XRefColumnsCount" hidden="1">7</definedName>
    <definedName name="XRefCopy1" localSheetId="0" hidden="1">#REF!</definedName>
    <definedName name="XRefCopy1" localSheetId="16" hidden="1">#REF!</definedName>
    <definedName name="XRefCopy1" localSheetId="18" hidden="1">#REF!</definedName>
    <definedName name="XRefCopy1" localSheetId="5" hidden="1">#REF!</definedName>
    <definedName name="XRefCopy1" localSheetId="6" hidden="1">#REF!</definedName>
    <definedName name="XRefCopy1" localSheetId="7" hidden="1">#REF!</definedName>
    <definedName name="XRefCopy1" localSheetId="8" hidden="1">#REF!</definedName>
    <definedName name="XRefCopy1" localSheetId="9" hidden="1">#REF!</definedName>
    <definedName name="XRefCopy1" localSheetId="10" hidden="1">#REF!</definedName>
    <definedName name="XRefCopy1" localSheetId="13" hidden="1">#REF!</definedName>
    <definedName name="XRefCopy10" localSheetId="17" hidden="1">[161]Lead!$F$22</definedName>
    <definedName name="XRefCopy10" localSheetId="18" hidden="1">[161]Lead!$F$22</definedName>
    <definedName name="XRefCopy10Row" localSheetId="0" hidden="1">#REF!</definedName>
    <definedName name="XRefCopy10Row" localSheetId="16" hidden="1">#REF!</definedName>
    <definedName name="XRefCopy10Row" localSheetId="18" hidden="1">#REF!</definedName>
    <definedName name="XRefCopy10Row" localSheetId="5" hidden="1">#REF!</definedName>
    <definedName name="XRefCopy10Row" localSheetId="6" hidden="1">#REF!</definedName>
    <definedName name="XRefCopy10Row" localSheetId="7" hidden="1">#REF!</definedName>
    <definedName name="XRefCopy10Row" localSheetId="8" hidden="1">#REF!</definedName>
    <definedName name="XRefCopy10Row" localSheetId="9" hidden="1">#REF!</definedName>
    <definedName name="XRefCopy10Row" localSheetId="10" hidden="1">#REF!</definedName>
    <definedName name="XRefCopy10Row" localSheetId="13" hidden="1">#REF!</definedName>
    <definedName name="XRefCopy11" localSheetId="0" hidden="1">#REF!</definedName>
    <definedName name="XRefCopy11" localSheetId="16" hidden="1">#REF!</definedName>
    <definedName name="XRefCopy11" localSheetId="18" hidden="1">#REF!</definedName>
    <definedName name="XRefCopy11" localSheetId="5" hidden="1">#REF!</definedName>
    <definedName name="XRefCopy11" localSheetId="6" hidden="1">#REF!</definedName>
    <definedName name="XRefCopy11" localSheetId="7" hidden="1">#REF!</definedName>
    <definedName name="XRefCopy11" localSheetId="8" hidden="1">#REF!</definedName>
    <definedName name="XRefCopy11" localSheetId="9" hidden="1">#REF!</definedName>
    <definedName name="XRefCopy11" localSheetId="10" hidden="1">#REF!</definedName>
    <definedName name="XRefCopy11" localSheetId="13" hidden="1">#REF!</definedName>
    <definedName name="XRefCopy11Row" localSheetId="0" hidden="1">#REF!</definedName>
    <definedName name="XRefCopy11Row" localSheetId="16" hidden="1">#REF!</definedName>
    <definedName name="XRefCopy11Row" localSheetId="18" hidden="1">#REF!</definedName>
    <definedName name="XRefCopy11Row" localSheetId="1" hidden="1">#REF!</definedName>
    <definedName name="XRefCopy11Row" localSheetId="2" hidden="1">#REF!</definedName>
    <definedName name="XRefCopy11Row" localSheetId="3" hidden="1">#REF!</definedName>
    <definedName name="XRefCopy11Row" localSheetId="4" hidden="1">#REF!</definedName>
    <definedName name="XRefCopy11Row" localSheetId="5" hidden="1">#REF!</definedName>
    <definedName name="XRefCopy11Row" localSheetId="6" hidden="1">#REF!</definedName>
    <definedName name="XRefCopy11Row" localSheetId="7" hidden="1">#REF!</definedName>
    <definedName name="XRefCopy11Row" localSheetId="8" hidden="1">#REF!</definedName>
    <definedName name="XRefCopy11Row" localSheetId="9" hidden="1">#REF!</definedName>
    <definedName name="XRefCopy11Row" localSheetId="10" hidden="1">#REF!</definedName>
    <definedName name="XRefCopy11Row" localSheetId="13" hidden="1">#REF!</definedName>
    <definedName name="XRefCopy12" localSheetId="17" hidden="1">[161]Lead!$F$53</definedName>
    <definedName name="XRefCopy12" localSheetId="18" hidden="1">[161]Lead!$F$53</definedName>
    <definedName name="XRefCopy12" localSheetId="1" hidden="1">[161]Lead!$F$53</definedName>
    <definedName name="XRefCopy12" localSheetId="2" hidden="1">[161]Lead!$F$53</definedName>
    <definedName name="XRefCopy12" localSheetId="3" hidden="1">[161]Lead!$F$53</definedName>
    <definedName name="XRefCopy12" localSheetId="4" hidden="1">[161]Lead!$F$53</definedName>
    <definedName name="XRefCopy12" localSheetId="5" hidden="1">[161]Lead!$F$53</definedName>
    <definedName name="XRefCopy12" localSheetId="6" hidden="1">[161]Lead!$F$53</definedName>
    <definedName name="XRefCopy12" localSheetId="7" hidden="1">[161]Lead!$F$53</definedName>
    <definedName name="XRefCopy12" localSheetId="8" hidden="1">[161]Lead!$F$53</definedName>
    <definedName name="XRefCopy12" localSheetId="13" hidden="1">[161]Lead!$F$53</definedName>
    <definedName name="XRefCopy12Row" localSheetId="0" hidden="1">#REF!</definedName>
    <definedName name="XRefCopy12Row" localSheetId="16" hidden="1">#REF!</definedName>
    <definedName name="XRefCopy12Row" localSheetId="18" hidden="1">#REF!</definedName>
    <definedName name="XRefCopy12Row" localSheetId="5" hidden="1">#REF!</definedName>
    <definedName name="XRefCopy12Row" localSheetId="6" hidden="1">#REF!</definedName>
    <definedName name="XRefCopy12Row" localSheetId="7" hidden="1">#REF!</definedName>
    <definedName name="XRefCopy12Row" localSheetId="8" hidden="1">#REF!</definedName>
    <definedName name="XRefCopy12Row" localSheetId="9" hidden="1">#REF!</definedName>
    <definedName name="XRefCopy12Row" localSheetId="10" hidden="1">#REF!</definedName>
    <definedName name="XRefCopy12Row" localSheetId="13" hidden="1">#REF!</definedName>
    <definedName name="XRefCopy13" localSheetId="0" hidden="1">'[156]Suporte DOAR'!#REF!</definedName>
    <definedName name="XRefCopy13" localSheetId="16" hidden="1">'[156]Suporte DOAR'!#REF!</definedName>
    <definedName name="XRefCopy13" localSheetId="18" hidden="1">'[156]Suporte DOAR'!#REF!</definedName>
    <definedName name="XRefCopy13" localSheetId="5" hidden="1">'[156]Suporte DOAR'!#REF!</definedName>
    <definedName name="XRefCopy13" localSheetId="6" hidden="1">'[156]Suporte DOAR'!#REF!</definedName>
    <definedName name="XRefCopy13" localSheetId="7" hidden="1">'[156]Suporte DOAR'!#REF!</definedName>
    <definedName name="XRefCopy13" localSheetId="8" hidden="1">'[156]Suporte DOAR'!#REF!</definedName>
    <definedName name="XRefCopy13" localSheetId="9" hidden="1">'[156]Suporte DOAR'!#REF!</definedName>
    <definedName name="XRefCopy13" localSheetId="10" hidden="1">'[156]Suporte DOAR'!#REF!</definedName>
    <definedName name="XRefCopy13" localSheetId="13" hidden="1">'[156]Suporte DOAR'!#REF!</definedName>
    <definedName name="XRefCopy13Row" localSheetId="0" hidden="1">#REF!</definedName>
    <definedName name="XRefCopy13Row" localSheetId="16" hidden="1">#REF!</definedName>
    <definedName name="XRefCopy13Row" localSheetId="18" hidden="1">#REF!</definedName>
    <definedName name="XRefCopy13Row" localSheetId="5" hidden="1">#REF!</definedName>
    <definedName name="XRefCopy13Row" localSheetId="6" hidden="1">#REF!</definedName>
    <definedName name="XRefCopy13Row" localSheetId="7" hidden="1">#REF!</definedName>
    <definedName name="XRefCopy13Row" localSheetId="8" hidden="1">#REF!</definedName>
    <definedName name="XRefCopy13Row" localSheetId="9" hidden="1">#REF!</definedName>
    <definedName name="XRefCopy13Row" localSheetId="10" hidden="1">#REF!</definedName>
    <definedName name="XRefCopy13Row" localSheetId="13" hidden="1">#REF!</definedName>
    <definedName name="XRefCopy14" localSheetId="17" hidden="1">[161]Lead!$F$54</definedName>
    <definedName name="XRefCopy14" localSheetId="18" hidden="1">[161]Lead!$F$54</definedName>
    <definedName name="XRefCopy14" localSheetId="1" hidden="1">[161]Lead!$F$54</definedName>
    <definedName name="XRefCopy14" localSheetId="2" hidden="1">[161]Lead!$F$54</definedName>
    <definedName name="XRefCopy14" localSheetId="3" hidden="1">[161]Lead!$F$54</definedName>
    <definedName name="XRefCopy14" localSheetId="4" hidden="1">[161]Lead!$F$54</definedName>
    <definedName name="XRefCopy14" localSheetId="5" hidden="1">[161]Lead!$F$54</definedName>
    <definedName name="XRefCopy14" localSheetId="6" hidden="1">[161]Lead!$F$54</definedName>
    <definedName name="XRefCopy14" localSheetId="7" hidden="1">[161]Lead!$F$54</definedName>
    <definedName name="XRefCopy14" localSheetId="8" hidden="1">[161]Lead!$F$54</definedName>
    <definedName name="XRefCopy14" localSheetId="13" hidden="1">[161]Lead!$F$54</definedName>
    <definedName name="XRefCopy14Row" localSheetId="0" hidden="1">#REF!</definedName>
    <definedName name="XRefCopy14Row" localSheetId="16" hidden="1">#REF!</definedName>
    <definedName name="XRefCopy14Row" localSheetId="18" hidden="1">#REF!</definedName>
    <definedName name="XRefCopy14Row" localSheetId="5" hidden="1">#REF!</definedName>
    <definedName name="XRefCopy14Row" localSheetId="6" hidden="1">#REF!</definedName>
    <definedName name="XRefCopy14Row" localSheetId="7" hidden="1">#REF!</definedName>
    <definedName name="XRefCopy14Row" localSheetId="8" hidden="1">#REF!</definedName>
    <definedName name="XRefCopy14Row" localSheetId="9" hidden="1">#REF!</definedName>
    <definedName name="XRefCopy14Row" localSheetId="10" hidden="1">#REF!</definedName>
    <definedName name="XRefCopy14Row" localSheetId="13" hidden="1">#REF!</definedName>
    <definedName name="XRefCopy15" localSheetId="0" hidden="1">'[156]Suporte DOAR'!#REF!</definedName>
    <definedName name="XRefCopy15" localSheetId="16" hidden="1">'[156]Suporte DOAR'!#REF!</definedName>
    <definedName name="XRefCopy15" localSheetId="18" hidden="1">'[156]Suporte DOAR'!#REF!</definedName>
    <definedName name="XRefCopy15" localSheetId="5" hidden="1">'[156]Suporte DOAR'!#REF!</definedName>
    <definedName name="XRefCopy15" localSheetId="6" hidden="1">'[156]Suporte DOAR'!#REF!</definedName>
    <definedName name="XRefCopy15" localSheetId="7" hidden="1">'[156]Suporte DOAR'!#REF!</definedName>
    <definedName name="XRefCopy15" localSheetId="8" hidden="1">'[156]Suporte DOAR'!#REF!</definedName>
    <definedName name="XRefCopy15" localSheetId="9" hidden="1">'[156]Suporte DOAR'!#REF!</definedName>
    <definedName name="XRefCopy15" localSheetId="10" hidden="1">'[156]Suporte DOAR'!#REF!</definedName>
    <definedName name="XRefCopy15" localSheetId="13" hidden="1">'[156]Suporte DOAR'!#REF!</definedName>
    <definedName name="XRefCopy15Row" localSheetId="0" hidden="1">#REF!</definedName>
    <definedName name="XRefCopy15Row" localSheetId="16" hidden="1">#REF!</definedName>
    <definedName name="XRefCopy15Row" localSheetId="18" hidden="1">#REF!</definedName>
    <definedName name="XRefCopy15Row" localSheetId="5" hidden="1">#REF!</definedName>
    <definedName name="XRefCopy15Row" localSheetId="6" hidden="1">#REF!</definedName>
    <definedName name="XRefCopy15Row" localSheetId="7" hidden="1">#REF!</definedName>
    <definedName name="XRefCopy15Row" localSheetId="8" hidden="1">#REF!</definedName>
    <definedName name="XRefCopy15Row" localSheetId="9" hidden="1">#REF!</definedName>
    <definedName name="XRefCopy15Row" localSheetId="10" hidden="1">#REF!</definedName>
    <definedName name="XRefCopy15Row" localSheetId="13" hidden="1">#REF!</definedName>
    <definedName name="XRefCopy16" localSheetId="0" hidden="1">'[162]Mapa Mov. 429'!#REF!</definedName>
    <definedName name="XRefCopy16" localSheetId="16" hidden="1">'[162]Mapa Mov. 429'!#REF!</definedName>
    <definedName name="XRefCopy16" localSheetId="18" hidden="1">'[162]Mapa Mov. 429'!#REF!</definedName>
    <definedName name="XRefCopy16" localSheetId="5" hidden="1">'[162]Mapa Mov. 429'!#REF!</definedName>
    <definedName name="XRefCopy16" localSheetId="6" hidden="1">'[162]Mapa Mov. 429'!#REF!</definedName>
    <definedName name="XRefCopy16" localSheetId="7" hidden="1">'[162]Mapa Mov. 429'!#REF!</definedName>
    <definedName name="XRefCopy16" localSheetId="8" hidden="1">'[162]Mapa Mov. 429'!#REF!</definedName>
    <definedName name="XRefCopy16" localSheetId="9" hidden="1">'[162]Mapa Mov. 429'!#REF!</definedName>
    <definedName name="XRefCopy16" localSheetId="10" hidden="1">'[162]Mapa Mov. 429'!#REF!</definedName>
    <definedName name="XRefCopy16" localSheetId="13" hidden="1">'[162]Mapa Mov. 429'!#REF!</definedName>
    <definedName name="XRefCopy16Row" localSheetId="0" hidden="1">#REF!</definedName>
    <definedName name="XRefCopy16Row" localSheetId="16" hidden="1">#REF!</definedName>
    <definedName name="XRefCopy16Row" localSheetId="18" hidden="1">#REF!</definedName>
    <definedName name="XRefCopy16Row" localSheetId="5" hidden="1">#REF!</definedName>
    <definedName name="XRefCopy16Row" localSheetId="6" hidden="1">#REF!</definedName>
    <definedName name="XRefCopy16Row" localSheetId="7" hidden="1">#REF!</definedName>
    <definedName name="XRefCopy16Row" localSheetId="8" hidden="1">#REF!</definedName>
    <definedName name="XRefCopy16Row" localSheetId="9" hidden="1">#REF!</definedName>
    <definedName name="XRefCopy16Row" localSheetId="10" hidden="1">#REF!</definedName>
    <definedName name="XRefCopy16Row" localSheetId="13" hidden="1">#REF!</definedName>
    <definedName name="XRefCopy17" localSheetId="0" hidden="1">'[156]Suporte DOAR'!#REF!</definedName>
    <definedName name="XRefCopy17" localSheetId="16" hidden="1">'[156]Suporte DOAR'!#REF!</definedName>
    <definedName name="XRefCopy17" localSheetId="18" hidden="1">'[156]Suporte DOAR'!#REF!</definedName>
    <definedName name="XRefCopy17" localSheetId="5" hidden="1">'[156]Suporte DOAR'!#REF!</definedName>
    <definedName name="XRefCopy17" localSheetId="6" hidden="1">'[156]Suporte DOAR'!#REF!</definedName>
    <definedName name="XRefCopy17" localSheetId="7" hidden="1">'[156]Suporte DOAR'!#REF!</definedName>
    <definedName name="XRefCopy17" localSheetId="8" hidden="1">'[156]Suporte DOAR'!#REF!</definedName>
    <definedName name="XRefCopy17" localSheetId="9" hidden="1">'[156]Suporte DOAR'!#REF!</definedName>
    <definedName name="XRefCopy17" localSheetId="10" hidden="1">'[156]Suporte DOAR'!#REF!</definedName>
    <definedName name="XRefCopy17" localSheetId="13" hidden="1">'[156]Suporte DOAR'!#REF!</definedName>
    <definedName name="XRefCopy17Row" localSheetId="0" hidden="1">#REF!</definedName>
    <definedName name="XRefCopy17Row" localSheetId="16" hidden="1">#REF!</definedName>
    <definedName name="XRefCopy17Row" localSheetId="18" hidden="1">#REF!</definedName>
    <definedName name="XRefCopy17Row" localSheetId="5" hidden="1">#REF!</definedName>
    <definedName name="XRefCopy17Row" localSheetId="6" hidden="1">#REF!</definedName>
    <definedName name="XRefCopy17Row" localSheetId="7" hidden="1">#REF!</definedName>
    <definedName name="XRefCopy17Row" localSheetId="8" hidden="1">#REF!</definedName>
    <definedName name="XRefCopy17Row" localSheetId="9" hidden="1">#REF!</definedName>
    <definedName name="XRefCopy17Row" localSheetId="10" hidden="1">#REF!</definedName>
    <definedName name="XRefCopy17Row" localSheetId="13" hidden="1">#REF!</definedName>
    <definedName name="XRefCopy18" localSheetId="0" hidden="1">[41]Balanço!#REF!</definedName>
    <definedName name="XRefCopy18" localSheetId="16" hidden="1">[41]Balanço!#REF!</definedName>
    <definedName name="XRefCopy18" localSheetId="18" hidden="1">[41]Balanço!#REF!</definedName>
    <definedName name="XRefCopy18" localSheetId="5" hidden="1">[41]Balanço!#REF!</definedName>
    <definedName name="XRefCopy18" localSheetId="6" hidden="1">[41]Balanço!#REF!</definedName>
    <definedName name="XRefCopy18" localSheetId="7" hidden="1">[41]Balanço!#REF!</definedName>
    <definedName name="XRefCopy18" localSheetId="8" hidden="1">[41]Balanço!#REF!</definedName>
    <definedName name="XRefCopy18" localSheetId="9" hidden="1">[41]Balanço!#REF!</definedName>
    <definedName name="XRefCopy18" localSheetId="10" hidden="1">[41]Balanço!#REF!</definedName>
    <definedName name="XRefCopy18" localSheetId="13" hidden="1">[41]Balanço!#REF!</definedName>
    <definedName name="XRefCopy18Row" localSheetId="0" hidden="1">#REF!</definedName>
    <definedName name="XRefCopy18Row" localSheetId="16" hidden="1">#REF!</definedName>
    <definedName name="XRefCopy18Row" localSheetId="18" hidden="1">#REF!</definedName>
    <definedName name="XRefCopy18Row" localSheetId="5" hidden="1">#REF!</definedName>
    <definedName name="XRefCopy18Row" localSheetId="6" hidden="1">#REF!</definedName>
    <definedName name="XRefCopy18Row" localSheetId="7" hidden="1">#REF!</definedName>
    <definedName name="XRefCopy18Row" localSheetId="8" hidden="1">#REF!</definedName>
    <definedName name="XRefCopy18Row" localSheetId="9" hidden="1">#REF!</definedName>
    <definedName name="XRefCopy18Row" localSheetId="10" hidden="1">#REF!</definedName>
    <definedName name="XRefCopy18Row" localSheetId="13" hidden="1">#REF!</definedName>
    <definedName name="XRefCopy19" localSheetId="0" hidden="1">#REF!</definedName>
    <definedName name="XRefCopy19" localSheetId="16" hidden="1">#REF!</definedName>
    <definedName name="XRefCopy19" localSheetId="18" hidden="1">#REF!</definedName>
    <definedName name="XRefCopy19" localSheetId="5" hidden="1">#REF!</definedName>
    <definedName name="XRefCopy19" localSheetId="6" hidden="1">#REF!</definedName>
    <definedName name="XRefCopy19" localSheetId="7" hidden="1">#REF!</definedName>
    <definedName name="XRefCopy19" localSheetId="8" hidden="1">#REF!</definedName>
    <definedName name="XRefCopy19" localSheetId="9" hidden="1">#REF!</definedName>
    <definedName name="XRefCopy19" localSheetId="10" hidden="1">#REF!</definedName>
    <definedName name="XRefCopy19" localSheetId="13" hidden="1">#REF!</definedName>
    <definedName name="XRefCopy19Row" localSheetId="0" hidden="1">#REF!</definedName>
    <definedName name="XRefCopy19Row" localSheetId="16" hidden="1">#REF!</definedName>
    <definedName name="XRefCopy19Row" localSheetId="18" hidden="1">#REF!</definedName>
    <definedName name="XRefCopy19Row" localSheetId="5" hidden="1">#REF!</definedName>
    <definedName name="XRefCopy19Row" localSheetId="6" hidden="1">#REF!</definedName>
    <definedName name="XRefCopy19Row" localSheetId="7" hidden="1">#REF!</definedName>
    <definedName name="XRefCopy19Row" localSheetId="8" hidden="1">#REF!</definedName>
    <definedName name="XRefCopy19Row" localSheetId="9" hidden="1">#REF!</definedName>
    <definedName name="XRefCopy19Row" localSheetId="10" hidden="1">#REF!</definedName>
    <definedName name="XRefCopy19Row" localSheetId="13" hidden="1">#REF!</definedName>
    <definedName name="XRefCopy1Row" localSheetId="0" hidden="1">#REF!</definedName>
    <definedName name="XRefCopy1Row" localSheetId="16" hidden="1">#REF!</definedName>
    <definedName name="XRefCopy1Row" localSheetId="18" hidden="1">#REF!</definedName>
    <definedName name="XRefCopy1Row" localSheetId="1" hidden="1">#REF!</definedName>
    <definedName name="XRefCopy1Row" localSheetId="2" hidden="1">#REF!</definedName>
    <definedName name="XRefCopy1Row" localSheetId="3" hidden="1">#REF!</definedName>
    <definedName name="XRefCopy1Row" localSheetId="4" hidden="1">#REF!</definedName>
    <definedName name="XRefCopy1Row" localSheetId="5" hidden="1">#REF!</definedName>
    <definedName name="XRefCopy1Row" localSheetId="6" hidden="1">#REF!</definedName>
    <definedName name="XRefCopy1Row" localSheetId="7" hidden="1">#REF!</definedName>
    <definedName name="XRefCopy1Row" localSheetId="8" hidden="1">#REF!</definedName>
    <definedName name="XRefCopy1Row" localSheetId="9" hidden="1">#REF!</definedName>
    <definedName name="XRefCopy1Row" localSheetId="10" hidden="1">#REF!</definedName>
    <definedName name="XRefCopy1Row" localSheetId="13" hidden="1">#REF!</definedName>
    <definedName name="XRefCopy2" localSheetId="0" hidden="1">#REF!</definedName>
    <definedName name="XRefCopy2" localSheetId="16" hidden="1">#REF!</definedName>
    <definedName name="XRefCopy2" localSheetId="18" hidden="1">#REF!</definedName>
    <definedName name="XRefCopy2" localSheetId="5" hidden="1">#REF!</definedName>
    <definedName name="XRefCopy2" localSheetId="6" hidden="1">#REF!</definedName>
    <definedName name="XRefCopy2" localSheetId="7" hidden="1">#REF!</definedName>
    <definedName name="XRefCopy2" localSheetId="8" hidden="1">#REF!</definedName>
    <definedName name="XRefCopy2" localSheetId="9" hidden="1">#REF!</definedName>
    <definedName name="XRefCopy2" localSheetId="10" hidden="1">#REF!</definedName>
    <definedName name="XRefCopy2" localSheetId="13" hidden="1">#REF!</definedName>
    <definedName name="XRefCopy20" localSheetId="0" hidden="1">#REF!</definedName>
    <definedName name="XRefCopy20" localSheetId="16" hidden="1">#REF!</definedName>
    <definedName name="XRefCopy20" localSheetId="18" hidden="1">#REF!</definedName>
    <definedName name="XRefCopy20" localSheetId="1" hidden="1">#REF!</definedName>
    <definedName name="XRefCopy20" localSheetId="2" hidden="1">#REF!</definedName>
    <definedName name="XRefCopy20" localSheetId="3" hidden="1">#REF!</definedName>
    <definedName name="XRefCopy20" localSheetId="4" hidden="1">#REF!</definedName>
    <definedName name="XRefCopy20" localSheetId="5" hidden="1">#REF!</definedName>
    <definedName name="XRefCopy20" localSheetId="6" hidden="1">#REF!</definedName>
    <definedName name="XRefCopy20" localSheetId="7" hidden="1">#REF!</definedName>
    <definedName name="XRefCopy20" localSheetId="8" hidden="1">#REF!</definedName>
    <definedName name="XRefCopy20" localSheetId="9" hidden="1">#REF!</definedName>
    <definedName name="XRefCopy20" localSheetId="10" hidden="1">#REF!</definedName>
    <definedName name="XRefCopy20" localSheetId="13" hidden="1">#REF!</definedName>
    <definedName name="XRefCopy20Row" localSheetId="0" hidden="1">#REF!</definedName>
    <definedName name="XRefCopy20Row" localSheetId="16" hidden="1">#REF!</definedName>
    <definedName name="XRefCopy20Row" localSheetId="18" hidden="1">#REF!</definedName>
    <definedName name="XRefCopy20Row" localSheetId="5" hidden="1">#REF!</definedName>
    <definedName name="XRefCopy20Row" localSheetId="6" hidden="1">#REF!</definedName>
    <definedName name="XRefCopy20Row" localSheetId="7" hidden="1">#REF!</definedName>
    <definedName name="XRefCopy20Row" localSheetId="8" hidden="1">#REF!</definedName>
    <definedName name="XRefCopy20Row" localSheetId="9" hidden="1">#REF!</definedName>
    <definedName name="XRefCopy20Row" localSheetId="10" hidden="1">#REF!</definedName>
    <definedName name="XRefCopy20Row" localSheetId="13" hidden="1">#REF!</definedName>
    <definedName name="XRefCopy21" localSheetId="0" hidden="1">#REF!</definedName>
    <definedName name="XRefCopy21" localSheetId="16" hidden="1">#REF!</definedName>
    <definedName name="XRefCopy21" localSheetId="18" hidden="1">#REF!</definedName>
    <definedName name="XRefCopy21" localSheetId="5" hidden="1">#REF!</definedName>
    <definedName name="XRefCopy21" localSheetId="6" hidden="1">#REF!</definedName>
    <definedName name="XRefCopy21" localSheetId="7" hidden="1">#REF!</definedName>
    <definedName name="XRefCopy21" localSheetId="8" hidden="1">#REF!</definedName>
    <definedName name="XRefCopy21" localSheetId="9" hidden="1">#REF!</definedName>
    <definedName name="XRefCopy21" localSheetId="10" hidden="1">#REF!</definedName>
    <definedName name="XRefCopy21" localSheetId="13" hidden="1">#REF!</definedName>
    <definedName name="XRefCopy21Row" localSheetId="0" hidden="1">#REF!</definedName>
    <definedName name="XRefCopy21Row" localSheetId="16" hidden="1">#REF!</definedName>
    <definedName name="XRefCopy21Row" localSheetId="18" hidden="1">#REF!</definedName>
    <definedName name="XRefCopy21Row" localSheetId="5" hidden="1">#REF!</definedName>
    <definedName name="XRefCopy21Row" localSheetId="6" hidden="1">#REF!</definedName>
    <definedName name="XRefCopy21Row" localSheetId="7" hidden="1">#REF!</definedName>
    <definedName name="XRefCopy21Row" localSheetId="8" hidden="1">#REF!</definedName>
    <definedName name="XRefCopy21Row" localSheetId="9" hidden="1">#REF!</definedName>
    <definedName name="XRefCopy21Row" localSheetId="10" hidden="1">#REF!</definedName>
    <definedName name="XRefCopy21Row" localSheetId="13" hidden="1">#REF!</definedName>
    <definedName name="XRefCopy22" localSheetId="0" hidden="1">#REF!</definedName>
    <definedName name="XRefCopy22" localSheetId="16" hidden="1">#REF!</definedName>
    <definedName name="XRefCopy22" localSheetId="18" hidden="1">#REF!</definedName>
    <definedName name="XRefCopy22" localSheetId="1" hidden="1">#REF!</definedName>
    <definedName name="XRefCopy22" localSheetId="2" hidden="1">#REF!</definedName>
    <definedName name="XRefCopy22" localSheetId="3" hidden="1">#REF!</definedName>
    <definedName name="XRefCopy22" localSheetId="4" hidden="1">#REF!</definedName>
    <definedName name="XRefCopy22" localSheetId="5" hidden="1">#REF!</definedName>
    <definedName name="XRefCopy22" localSheetId="6" hidden="1">#REF!</definedName>
    <definedName name="XRefCopy22" localSheetId="7" hidden="1">#REF!</definedName>
    <definedName name="XRefCopy22" localSheetId="8" hidden="1">#REF!</definedName>
    <definedName name="XRefCopy22" localSheetId="9" hidden="1">#REF!</definedName>
    <definedName name="XRefCopy22" localSheetId="10" hidden="1">#REF!</definedName>
    <definedName name="XRefCopy22" localSheetId="13" hidden="1">#REF!</definedName>
    <definedName name="XRefCopy22Row" localSheetId="0" hidden="1">#REF!</definedName>
    <definedName name="XRefCopy22Row" localSheetId="16" hidden="1">#REF!</definedName>
    <definedName name="XRefCopy22Row" localSheetId="18" hidden="1">#REF!</definedName>
    <definedName name="XRefCopy22Row" localSheetId="1" hidden="1">#REF!</definedName>
    <definedName name="XRefCopy22Row" localSheetId="2" hidden="1">#REF!</definedName>
    <definedName name="XRefCopy22Row" localSheetId="3" hidden="1">#REF!</definedName>
    <definedName name="XRefCopy22Row" localSheetId="4" hidden="1">#REF!</definedName>
    <definedName name="XRefCopy22Row" localSheetId="5" hidden="1">#REF!</definedName>
    <definedName name="XRefCopy22Row" localSheetId="6" hidden="1">#REF!</definedName>
    <definedName name="XRefCopy22Row" localSheetId="7" hidden="1">#REF!</definedName>
    <definedName name="XRefCopy22Row" localSheetId="8" hidden="1">#REF!</definedName>
    <definedName name="XRefCopy22Row" localSheetId="9" hidden="1">#REF!</definedName>
    <definedName name="XRefCopy22Row" localSheetId="10" hidden="1">#REF!</definedName>
    <definedName name="XRefCopy22Row" localSheetId="13" hidden="1">#REF!</definedName>
    <definedName name="XRefCopy23" localSheetId="0" hidden="1">#REF!</definedName>
    <definedName name="XRefCopy23" localSheetId="16" hidden="1">#REF!</definedName>
    <definedName name="XRefCopy23" localSheetId="18" hidden="1">#REF!</definedName>
    <definedName name="XRefCopy23" localSheetId="1" hidden="1">#REF!</definedName>
    <definedName name="XRefCopy23" localSheetId="2" hidden="1">#REF!</definedName>
    <definedName name="XRefCopy23" localSheetId="3" hidden="1">#REF!</definedName>
    <definedName name="XRefCopy23" localSheetId="4" hidden="1">#REF!</definedName>
    <definedName name="XRefCopy23" localSheetId="5" hidden="1">#REF!</definedName>
    <definedName name="XRefCopy23" localSheetId="6" hidden="1">#REF!</definedName>
    <definedName name="XRefCopy23" localSheetId="7" hidden="1">#REF!</definedName>
    <definedName name="XRefCopy23" localSheetId="8" hidden="1">#REF!</definedName>
    <definedName name="XRefCopy23" localSheetId="9" hidden="1">#REF!</definedName>
    <definedName name="XRefCopy23" localSheetId="10" hidden="1">#REF!</definedName>
    <definedName name="XRefCopy23" localSheetId="13" hidden="1">#REF!</definedName>
    <definedName name="XRefCopy23Row" localSheetId="0" hidden="1">#REF!</definedName>
    <definedName name="XRefCopy23Row" localSheetId="16" hidden="1">#REF!</definedName>
    <definedName name="XRefCopy23Row" localSheetId="18" hidden="1">#REF!</definedName>
    <definedName name="XRefCopy23Row" localSheetId="1" hidden="1">#REF!</definedName>
    <definedName name="XRefCopy23Row" localSheetId="2" hidden="1">#REF!</definedName>
    <definedName name="XRefCopy23Row" localSheetId="3" hidden="1">#REF!</definedName>
    <definedName name="XRefCopy23Row" localSheetId="4" hidden="1">#REF!</definedName>
    <definedName name="XRefCopy23Row" localSheetId="5" hidden="1">#REF!</definedName>
    <definedName name="XRefCopy23Row" localSheetId="6" hidden="1">#REF!</definedName>
    <definedName name="XRefCopy23Row" localSheetId="7" hidden="1">#REF!</definedName>
    <definedName name="XRefCopy23Row" localSheetId="8" hidden="1">#REF!</definedName>
    <definedName name="XRefCopy23Row" localSheetId="9" hidden="1">#REF!</definedName>
    <definedName name="XRefCopy23Row" localSheetId="10" hidden="1">#REF!</definedName>
    <definedName name="XRefCopy23Row" localSheetId="13" hidden="1">#REF!</definedName>
    <definedName name="XRefCopy24" localSheetId="0" hidden="1">#REF!</definedName>
    <definedName name="XRefCopy24" localSheetId="16" hidden="1">#REF!</definedName>
    <definedName name="XRefCopy24" localSheetId="18" hidden="1">#REF!</definedName>
    <definedName name="XRefCopy24" localSheetId="1" hidden="1">#REF!</definedName>
    <definedName name="XRefCopy24" localSheetId="2" hidden="1">#REF!</definedName>
    <definedName name="XRefCopy24" localSheetId="3" hidden="1">#REF!</definedName>
    <definedName name="XRefCopy24" localSheetId="4" hidden="1">#REF!</definedName>
    <definedName name="XRefCopy24" localSheetId="5" hidden="1">#REF!</definedName>
    <definedName name="XRefCopy24" localSheetId="6" hidden="1">#REF!</definedName>
    <definedName name="XRefCopy24" localSheetId="7" hidden="1">#REF!</definedName>
    <definedName name="XRefCopy24" localSheetId="8" hidden="1">#REF!</definedName>
    <definedName name="XRefCopy24" localSheetId="9" hidden="1">#REF!</definedName>
    <definedName name="XRefCopy24" localSheetId="10" hidden="1">#REF!</definedName>
    <definedName name="XRefCopy24" localSheetId="13" hidden="1">#REF!</definedName>
    <definedName name="XRefCopy24Row" localSheetId="0" hidden="1">#REF!</definedName>
    <definedName name="XRefCopy24Row" localSheetId="16" hidden="1">#REF!</definedName>
    <definedName name="XRefCopy24Row" localSheetId="18" hidden="1">#REF!</definedName>
    <definedName name="XRefCopy24Row" localSheetId="1" hidden="1">#REF!</definedName>
    <definedName name="XRefCopy24Row" localSheetId="2" hidden="1">#REF!</definedName>
    <definedName name="XRefCopy24Row" localSheetId="3" hidden="1">#REF!</definedName>
    <definedName name="XRefCopy24Row" localSheetId="4" hidden="1">#REF!</definedName>
    <definedName name="XRefCopy24Row" localSheetId="5" hidden="1">#REF!</definedName>
    <definedName name="XRefCopy24Row" localSheetId="6" hidden="1">#REF!</definedName>
    <definedName name="XRefCopy24Row" localSheetId="7" hidden="1">#REF!</definedName>
    <definedName name="XRefCopy24Row" localSheetId="8" hidden="1">#REF!</definedName>
    <definedName name="XRefCopy24Row" localSheetId="9" hidden="1">#REF!</definedName>
    <definedName name="XRefCopy24Row" localSheetId="10" hidden="1">#REF!</definedName>
    <definedName name="XRefCopy24Row" localSheetId="13" hidden="1">#REF!</definedName>
    <definedName name="XRefCopy25" localSheetId="0" hidden="1">#REF!</definedName>
    <definedName name="XRefCopy25" localSheetId="16" hidden="1">#REF!</definedName>
    <definedName name="XRefCopy25" localSheetId="18" hidden="1">#REF!</definedName>
    <definedName name="XRefCopy25" localSheetId="1" hidden="1">#REF!</definedName>
    <definedName name="XRefCopy25" localSheetId="2" hidden="1">#REF!</definedName>
    <definedName name="XRefCopy25" localSheetId="3" hidden="1">#REF!</definedName>
    <definedName name="XRefCopy25" localSheetId="4" hidden="1">#REF!</definedName>
    <definedName name="XRefCopy25" localSheetId="5" hidden="1">#REF!</definedName>
    <definedName name="XRefCopy25" localSheetId="6" hidden="1">#REF!</definedName>
    <definedName name="XRefCopy25" localSheetId="7" hidden="1">#REF!</definedName>
    <definedName name="XRefCopy25" localSheetId="8" hidden="1">#REF!</definedName>
    <definedName name="XRefCopy25" localSheetId="9" hidden="1">#REF!</definedName>
    <definedName name="XRefCopy25" localSheetId="10" hidden="1">#REF!</definedName>
    <definedName name="XRefCopy25" localSheetId="13" hidden="1">#REF!</definedName>
    <definedName name="XRefCopy25Row" localSheetId="0" hidden="1">#REF!</definedName>
    <definedName name="XRefCopy25Row" localSheetId="16" hidden="1">#REF!</definedName>
    <definedName name="XRefCopy25Row" localSheetId="18" hidden="1">#REF!</definedName>
    <definedName name="XRefCopy25Row" localSheetId="1" hidden="1">#REF!</definedName>
    <definedName name="XRefCopy25Row" localSheetId="2" hidden="1">#REF!</definedName>
    <definedName name="XRefCopy25Row" localSheetId="3" hidden="1">#REF!</definedName>
    <definedName name="XRefCopy25Row" localSheetId="4" hidden="1">#REF!</definedName>
    <definedName name="XRefCopy25Row" localSheetId="5" hidden="1">#REF!</definedName>
    <definedName name="XRefCopy25Row" localSheetId="6" hidden="1">#REF!</definedName>
    <definedName name="XRefCopy25Row" localSheetId="7" hidden="1">#REF!</definedName>
    <definedName name="XRefCopy25Row" localSheetId="8" hidden="1">#REF!</definedName>
    <definedName name="XRefCopy25Row" localSheetId="9" hidden="1">#REF!</definedName>
    <definedName name="XRefCopy25Row" localSheetId="10" hidden="1">#REF!</definedName>
    <definedName name="XRefCopy25Row" localSheetId="13" hidden="1">#REF!</definedName>
    <definedName name="XRefCopy26" localSheetId="0" hidden="1">'[163] Global fopag'!#REF!</definedName>
    <definedName name="XRefCopy26" localSheetId="16" hidden="1">'[163] Global fopag'!#REF!</definedName>
    <definedName name="XRefCopy26" localSheetId="18" hidden="1">'[163] Global fopag'!#REF!</definedName>
    <definedName name="XRefCopy26" localSheetId="1" hidden="1">'[163] Global fopag'!#REF!</definedName>
    <definedName name="XRefCopy26" localSheetId="2" hidden="1">'[163] Global fopag'!#REF!</definedName>
    <definedName name="XRefCopy26" localSheetId="3" hidden="1">'[163] Global fopag'!#REF!</definedName>
    <definedName name="XRefCopy26" localSheetId="4" hidden="1">'[163] Global fopag'!#REF!</definedName>
    <definedName name="XRefCopy26" localSheetId="5" hidden="1">'[163] Global fopag'!#REF!</definedName>
    <definedName name="XRefCopy26" localSheetId="6" hidden="1">'[163] Global fopag'!#REF!</definedName>
    <definedName name="XRefCopy26" localSheetId="7" hidden="1">'[163] Global fopag'!#REF!</definedName>
    <definedName name="XRefCopy26" localSheetId="8" hidden="1">'[163] Global fopag'!#REF!</definedName>
    <definedName name="XRefCopy26" localSheetId="9" hidden="1">'[163] Global fopag'!#REF!</definedName>
    <definedName name="XRefCopy26" localSheetId="10" hidden="1">'[163] Global fopag'!#REF!</definedName>
    <definedName name="XRefCopy26" localSheetId="13" hidden="1">'[163] Global fopag'!#REF!</definedName>
    <definedName name="XRefCopy26Row" localSheetId="0" hidden="1">#REF!</definedName>
    <definedName name="XRefCopy26Row" localSheetId="16" hidden="1">#REF!</definedName>
    <definedName name="XRefCopy26Row" localSheetId="18" hidden="1">#REF!</definedName>
    <definedName name="XRefCopy26Row" localSheetId="5" hidden="1">#REF!</definedName>
    <definedName name="XRefCopy26Row" localSheetId="6" hidden="1">#REF!</definedName>
    <definedName name="XRefCopy26Row" localSheetId="7" hidden="1">#REF!</definedName>
    <definedName name="XRefCopy26Row" localSheetId="8" hidden="1">#REF!</definedName>
    <definedName name="XRefCopy26Row" localSheetId="9" hidden="1">#REF!</definedName>
    <definedName name="XRefCopy26Row" localSheetId="10" hidden="1">#REF!</definedName>
    <definedName name="XRefCopy26Row" localSheetId="13" hidden="1">#REF!</definedName>
    <definedName name="XRefCopy27" localSheetId="0" hidden="1">'[163] Global fopag'!#REF!</definedName>
    <definedName name="XRefCopy27" localSheetId="16" hidden="1">'[163] Global fopag'!#REF!</definedName>
    <definedName name="XRefCopy27" localSheetId="18" hidden="1">'[163] Global fopag'!#REF!</definedName>
    <definedName name="XRefCopy27" localSheetId="1" hidden="1">'[163] Global fopag'!#REF!</definedName>
    <definedName name="XRefCopy27" localSheetId="2" hidden="1">'[163] Global fopag'!#REF!</definedName>
    <definedName name="XRefCopy27" localSheetId="3" hidden="1">'[163] Global fopag'!#REF!</definedName>
    <definedName name="XRefCopy27" localSheetId="4" hidden="1">'[163] Global fopag'!#REF!</definedName>
    <definedName name="XRefCopy27" localSheetId="5" hidden="1">'[163] Global fopag'!#REF!</definedName>
    <definedName name="XRefCopy27" localSheetId="6" hidden="1">'[163] Global fopag'!#REF!</definedName>
    <definedName name="XRefCopy27" localSheetId="7" hidden="1">'[163] Global fopag'!#REF!</definedName>
    <definedName name="XRefCopy27" localSheetId="8" hidden="1">'[163] Global fopag'!#REF!</definedName>
    <definedName name="XRefCopy27" localSheetId="9" hidden="1">'[163] Global fopag'!#REF!</definedName>
    <definedName name="XRefCopy27" localSheetId="10" hidden="1">'[163] Global fopag'!#REF!</definedName>
    <definedName name="XRefCopy27" localSheetId="13" hidden="1">'[163] Global fopag'!#REF!</definedName>
    <definedName name="XRefCopy27Row" localSheetId="0" hidden="1">#REF!</definedName>
    <definedName name="XRefCopy27Row" localSheetId="16" hidden="1">#REF!</definedName>
    <definedName name="XRefCopy27Row" localSheetId="18" hidden="1">#REF!</definedName>
    <definedName name="XRefCopy27Row" localSheetId="5" hidden="1">#REF!</definedName>
    <definedName name="XRefCopy27Row" localSheetId="6" hidden="1">#REF!</definedName>
    <definedName name="XRefCopy27Row" localSheetId="7" hidden="1">#REF!</definedName>
    <definedName name="XRefCopy27Row" localSheetId="8" hidden="1">#REF!</definedName>
    <definedName name="XRefCopy27Row" localSheetId="9" hidden="1">#REF!</definedName>
    <definedName name="XRefCopy27Row" localSheetId="10" hidden="1">#REF!</definedName>
    <definedName name="XRefCopy27Row" localSheetId="13" hidden="1">#REF!</definedName>
    <definedName name="XRefCopy28" hidden="1">'[158]Eliminações BP e DRE'!$K$62</definedName>
    <definedName name="XRefCopy28Row" hidden="1">[158]XREF!$A$2:$IV$2</definedName>
    <definedName name="XRefCopy29" hidden="1">'[158]Eliminações BP e DRE'!$K$39</definedName>
    <definedName name="XRefCopy29Row" hidden="1">[158]XREF!$A$3:$IV$3</definedName>
    <definedName name="XRefCopy2Row" localSheetId="0" hidden="1">#REF!</definedName>
    <definedName name="XRefCopy2Row" localSheetId="16" hidden="1">#REF!</definedName>
    <definedName name="XRefCopy2Row" localSheetId="18" hidden="1">#REF!</definedName>
    <definedName name="XRefCopy2Row" localSheetId="5" hidden="1">#REF!</definedName>
    <definedName name="XRefCopy2Row" localSheetId="6" hidden="1">#REF!</definedName>
    <definedName name="XRefCopy2Row" localSheetId="7" hidden="1">#REF!</definedName>
    <definedName name="XRefCopy2Row" localSheetId="8" hidden="1">#REF!</definedName>
    <definedName name="XRefCopy2Row" localSheetId="9" hidden="1">#REF!</definedName>
    <definedName name="XRefCopy2Row" localSheetId="10" hidden="1">#REF!</definedName>
    <definedName name="XRefCopy2Row" localSheetId="13" hidden="1">#REF!</definedName>
    <definedName name="XRefCopy3" localSheetId="0" hidden="1">#REF!</definedName>
    <definedName name="XRefCopy3" localSheetId="16" hidden="1">#REF!</definedName>
    <definedName name="XRefCopy3" localSheetId="18" hidden="1">#REF!</definedName>
    <definedName name="XRefCopy3" localSheetId="5" hidden="1">#REF!</definedName>
    <definedName name="XRefCopy3" localSheetId="6" hidden="1">#REF!</definedName>
    <definedName name="XRefCopy3" localSheetId="7" hidden="1">#REF!</definedName>
    <definedName name="XRefCopy3" localSheetId="8" hidden="1">#REF!</definedName>
    <definedName name="XRefCopy3" localSheetId="9" hidden="1">#REF!</definedName>
    <definedName name="XRefCopy3" localSheetId="10" hidden="1">#REF!</definedName>
    <definedName name="XRefCopy3" localSheetId="13" hidden="1">#REF!</definedName>
    <definedName name="XRefCopy30" hidden="1">'[158]Eliminações BP e DRE'!$K$26</definedName>
    <definedName name="XRefCopy30Row" hidden="1">[158]XREF!$A$4:$IV$4</definedName>
    <definedName name="XRefCopy31" localSheetId="0" hidden="1">#REF!</definedName>
    <definedName name="XRefCopy31" localSheetId="16" hidden="1">#REF!</definedName>
    <definedName name="XRefCopy31" localSheetId="18" hidden="1">#REF!</definedName>
    <definedName name="XRefCopy31" localSheetId="5" hidden="1">#REF!</definedName>
    <definedName name="XRefCopy31" localSheetId="6" hidden="1">#REF!</definedName>
    <definedName name="XRefCopy31" localSheetId="7" hidden="1">#REF!</definedName>
    <definedName name="XRefCopy31" localSheetId="8" hidden="1">#REF!</definedName>
    <definedName name="XRefCopy31" localSheetId="9" hidden="1">#REF!</definedName>
    <definedName name="XRefCopy31" localSheetId="10" hidden="1">#REF!</definedName>
    <definedName name="XRefCopy31" localSheetId="13" hidden="1">#REF!</definedName>
    <definedName name="XRefCopy31Row" localSheetId="0" hidden="1">#REF!</definedName>
    <definedName name="XRefCopy31Row" localSheetId="16" hidden="1">#REF!</definedName>
    <definedName name="XRefCopy31Row" localSheetId="18" hidden="1">#REF!</definedName>
    <definedName name="XRefCopy31Row" localSheetId="5" hidden="1">#REF!</definedName>
    <definedName name="XRefCopy31Row" localSheetId="6" hidden="1">#REF!</definedName>
    <definedName name="XRefCopy31Row" localSheetId="7" hidden="1">#REF!</definedName>
    <definedName name="XRefCopy31Row" localSheetId="8" hidden="1">#REF!</definedName>
    <definedName name="XRefCopy31Row" localSheetId="9" hidden="1">#REF!</definedName>
    <definedName name="XRefCopy31Row" localSheetId="10" hidden="1">#REF!</definedName>
    <definedName name="XRefCopy31Row" localSheetId="13" hidden="1">#REF!</definedName>
    <definedName name="XRefCopy32" localSheetId="0" hidden="1">#REF!</definedName>
    <definedName name="XRefCopy32" localSheetId="16" hidden="1">#REF!</definedName>
    <definedName name="XRefCopy32" localSheetId="18" hidden="1">#REF!</definedName>
    <definedName name="XRefCopy32" localSheetId="1" hidden="1">#REF!</definedName>
    <definedName name="XRefCopy32" localSheetId="2" hidden="1">#REF!</definedName>
    <definedName name="XRefCopy32" localSheetId="3" hidden="1">#REF!</definedName>
    <definedName name="XRefCopy32" localSheetId="4" hidden="1">#REF!</definedName>
    <definedName name="XRefCopy32" localSheetId="5" hidden="1">#REF!</definedName>
    <definedName name="XRefCopy32" localSheetId="6" hidden="1">#REF!</definedName>
    <definedName name="XRefCopy32" localSheetId="7" hidden="1">#REF!</definedName>
    <definedName name="XRefCopy32" localSheetId="8" hidden="1">#REF!</definedName>
    <definedName name="XRefCopy32" localSheetId="9" hidden="1">#REF!</definedName>
    <definedName name="XRefCopy32" localSheetId="10" hidden="1">#REF!</definedName>
    <definedName name="XRefCopy32" localSheetId="13" hidden="1">#REF!</definedName>
    <definedName name="XRefCopy32Row" localSheetId="0" hidden="1">[164]XREF!#REF!</definedName>
    <definedName name="XRefCopy32Row" localSheetId="16" hidden="1">[164]XREF!#REF!</definedName>
    <definedName name="XRefCopy32Row" localSheetId="18" hidden="1">[164]XREF!#REF!</definedName>
    <definedName name="XRefCopy32Row" localSheetId="1" hidden="1">[164]XREF!#REF!</definedName>
    <definedName name="XRefCopy32Row" localSheetId="2" hidden="1">[164]XREF!#REF!</definedName>
    <definedName name="XRefCopy32Row" localSheetId="3" hidden="1">[164]XREF!#REF!</definedName>
    <definedName name="XRefCopy32Row" localSheetId="4" hidden="1">[164]XREF!#REF!</definedName>
    <definedName name="XRefCopy32Row" localSheetId="5" hidden="1">[164]XREF!#REF!</definedName>
    <definedName name="XRefCopy32Row" localSheetId="6" hidden="1">[164]XREF!#REF!</definedName>
    <definedName name="XRefCopy32Row" localSheetId="7" hidden="1">[164]XREF!#REF!</definedName>
    <definedName name="XRefCopy32Row" localSheetId="8" hidden="1">[164]XREF!#REF!</definedName>
    <definedName name="XRefCopy32Row" localSheetId="9" hidden="1">[164]XREF!#REF!</definedName>
    <definedName name="XRefCopy32Row" localSheetId="10" hidden="1">[164]XREF!#REF!</definedName>
    <definedName name="XRefCopy32Row" localSheetId="13" hidden="1">[164]XREF!#REF!</definedName>
    <definedName name="XRefCopy33" localSheetId="0" hidden="1">#REF!</definedName>
    <definedName name="XRefCopy33" localSheetId="16" hidden="1">#REF!</definedName>
    <definedName name="XRefCopy33" localSheetId="18" hidden="1">#REF!</definedName>
    <definedName name="XRefCopy33" localSheetId="5" hidden="1">#REF!</definedName>
    <definedName name="XRefCopy33" localSheetId="6" hidden="1">#REF!</definedName>
    <definedName name="XRefCopy33" localSheetId="7" hidden="1">#REF!</definedName>
    <definedName name="XRefCopy33" localSheetId="8" hidden="1">#REF!</definedName>
    <definedName name="XRefCopy33" localSheetId="9" hidden="1">#REF!</definedName>
    <definedName name="XRefCopy33" localSheetId="10" hidden="1">#REF!</definedName>
    <definedName name="XRefCopy33" localSheetId="13" hidden="1">#REF!</definedName>
    <definedName name="XRefCopy33Row" localSheetId="0" hidden="1">#REF!</definedName>
    <definedName name="XRefCopy33Row" localSheetId="16" hidden="1">#REF!</definedName>
    <definedName name="XRefCopy33Row" localSheetId="18" hidden="1">#REF!</definedName>
    <definedName name="XRefCopy33Row" localSheetId="5" hidden="1">#REF!</definedName>
    <definedName name="XRefCopy33Row" localSheetId="6" hidden="1">#REF!</definedName>
    <definedName name="XRefCopy33Row" localSheetId="7" hidden="1">#REF!</definedName>
    <definedName name="XRefCopy33Row" localSheetId="8" hidden="1">#REF!</definedName>
    <definedName name="XRefCopy33Row" localSheetId="9" hidden="1">#REF!</definedName>
    <definedName name="XRefCopy33Row" localSheetId="10" hidden="1">#REF!</definedName>
    <definedName name="XRefCopy33Row" localSheetId="13" hidden="1">#REF!</definedName>
    <definedName name="XRefCopy34" localSheetId="0" hidden="1">#REF!</definedName>
    <definedName name="XRefCopy34" localSheetId="16" hidden="1">#REF!</definedName>
    <definedName name="XRefCopy34" localSheetId="18" hidden="1">#REF!</definedName>
    <definedName name="XRefCopy34" localSheetId="1" hidden="1">#REF!</definedName>
    <definedName name="XRefCopy34" localSheetId="2" hidden="1">#REF!</definedName>
    <definedName name="XRefCopy34" localSheetId="3" hidden="1">#REF!</definedName>
    <definedName name="XRefCopy34" localSheetId="4" hidden="1">#REF!</definedName>
    <definedName name="XRefCopy34" localSheetId="5" hidden="1">#REF!</definedName>
    <definedName name="XRefCopy34" localSheetId="6" hidden="1">#REF!</definedName>
    <definedName name="XRefCopy34" localSheetId="7" hidden="1">#REF!</definedName>
    <definedName name="XRefCopy34" localSheetId="8" hidden="1">#REF!</definedName>
    <definedName name="XRefCopy34" localSheetId="9" hidden="1">#REF!</definedName>
    <definedName name="XRefCopy34" localSheetId="10" hidden="1">#REF!</definedName>
    <definedName name="XRefCopy34" localSheetId="13" hidden="1">#REF!</definedName>
    <definedName name="XRefCopy35" localSheetId="0" hidden="1">#REF!</definedName>
    <definedName name="XRefCopy35" localSheetId="16" hidden="1">#REF!</definedName>
    <definedName name="XRefCopy35" localSheetId="18" hidden="1">#REF!</definedName>
    <definedName name="XRefCopy35" localSheetId="1" hidden="1">#REF!</definedName>
    <definedName name="XRefCopy35" localSheetId="2" hidden="1">#REF!</definedName>
    <definedName name="XRefCopy35" localSheetId="3" hidden="1">#REF!</definedName>
    <definedName name="XRefCopy35" localSheetId="4" hidden="1">#REF!</definedName>
    <definedName name="XRefCopy35" localSheetId="5" hidden="1">#REF!</definedName>
    <definedName name="XRefCopy35" localSheetId="6" hidden="1">#REF!</definedName>
    <definedName name="XRefCopy35" localSheetId="7" hidden="1">#REF!</definedName>
    <definedName name="XRefCopy35" localSheetId="8" hidden="1">#REF!</definedName>
    <definedName name="XRefCopy35" localSheetId="9" hidden="1">#REF!</definedName>
    <definedName name="XRefCopy35" localSheetId="10" hidden="1">#REF!</definedName>
    <definedName name="XRefCopy35" localSheetId="13" hidden="1">#REF!</definedName>
    <definedName name="XRefCopy36" localSheetId="0" hidden="1">#REF!</definedName>
    <definedName name="XRefCopy36" localSheetId="16" hidden="1">#REF!</definedName>
    <definedName name="XRefCopy36" localSheetId="18" hidden="1">#REF!</definedName>
    <definedName name="XRefCopy36" localSheetId="1" hidden="1">#REF!</definedName>
    <definedName name="XRefCopy36" localSheetId="2" hidden="1">#REF!</definedName>
    <definedName name="XRefCopy36" localSheetId="3" hidden="1">#REF!</definedName>
    <definedName name="XRefCopy36" localSheetId="4" hidden="1">#REF!</definedName>
    <definedName name="XRefCopy36" localSheetId="5" hidden="1">#REF!</definedName>
    <definedName name="XRefCopy36" localSheetId="6" hidden="1">#REF!</definedName>
    <definedName name="XRefCopy36" localSheetId="7" hidden="1">#REF!</definedName>
    <definedName name="XRefCopy36" localSheetId="8" hidden="1">#REF!</definedName>
    <definedName name="XRefCopy36" localSheetId="9" hidden="1">#REF!</definedName>
    <definedName name="XRefCopy36" localSheetId="10" hidden="1">#REF!</definedName>
    <definedName name="XRefCopy36" localSheetId="13" hidden="1">#REF!</definedName>
    <definedName name="XRefCopy37" localSheetId="0" hidden="1">#REF!</definedName>
    <definedName name="XRefCopy37" localSheetId="16" hidden="1">#REF!</definedName>
    <definedName name="XRefCopy37" localSheetId="18" hidden="1">#REF!</definedName>
    <definedName name="XRefCopy37" localSheetId="1" hidden="1">#REF!</definedName>
    <definedName name="XRefCopy37" localSheetId="2" hidden="1">#REF!</definedName>
    <definedName name="XRefCopy37" localSheetId="3" hidden="1">#REF!</definedName>
    <definedName name="XRefCopy37" localSheetId="4" hidden="1">#REF!</definedName>
    <definedName name="XRefCopy37" localSheetId="5" hidden="1">#REF!</definedName>
    <definedName name="XRefCopy37" localSheetId="6" hidden="1">#REF!</definedName>
    <definedName name="XRefCopy37" localSheetId="7" hidden="1">#REF!</definedName>
    <definedName name="XRefCopy37" localSheetId="8" hidden="1">#REF!</definedName>
    <definedName name="XRefCopy37" localSheetId="9" hidden="1">#REF!</definedName>
    <definedName name="XRefCopy37" localSheetId="10" hidden="1">#REF!</definedName>
    <definedName name="XRefCopy37" localSheetId="13" hidden="1">#REF!</definedName>
    <definedName name="XRefCopy38" localSheetId="0" hidden="1">#REF!</definedName>
    <definedName name="XRefCopy38" localSheetId="16" hidden="1">#REF!</definedName>
    <definedName name="XRefCopy38" localSheetId="18" hidden="1">#REF!</definedName>
    <definedName name="XRefCopy38" localSheetId="1" hidden="1">#REF!</definedName>
    <definedName name="XRefCopy38" localSheetId="2" hidden="1">#REF!</definedName>
    <definedName name="XRefCopy38" localSheetId="3" hidden="1">#REF!</definedName>
    <definedName name="XRefCopy38" localSheetId="4" hidden="1">#REF!</definedName>
    <definedName name="XRefCopy38" localSheetId="5" hidden="1">#REF!</definedName>
    <definedName name="XRefCopy38" localSheetId="6" hidden="1">#REF!</definedName>
    <definedName name="XRefCopy38" localSheetId="7" hidden="1">#REF!</definedName>
    <definedName name="XRefCopy38" localSheetId="8" hidden="1">#REF!</definedName>
    <definedName name="XRefCopy38" localSheetId="9" hidden="1">#REF!</definedName>
    <definedName name="XRefCopy38" localSheetId="10" hidden="1">#REF!</definedName>
    <definedName name="XRefCopy38" localSheetId="13" hidden="1">#REF!</definedName>
    <definedName name="XRefCopy39" localSheetId="0" hidden="1">#REF!</definedName>
    <definedName name="XRefCopy39" localSheetId="16" hidden="1">#REF!</definedName>
    <definedName name="XRefCopy39" localSheetId="18" hidden="1">#REF!</definedName>
    <definedName name="XRefCopy39" localSheetId="5" hidden="1">#REF!</definedName>
    <definedName name="XRefCopy39" localSheetId="6" hidden="1">#REF!</definedName>
    <definedName name="XRefCopy39" localSheetId="7" hidden="1">#REF!</definedName>
    <definedName name="XRefCopy39" localSheetId="8" hidden="1">#REF!</definedName>
    <definedName name="XRefCopy39" localSheetId="9" hidden="1">#REF!</definedName>
    <definedName name="XRefCopy39" localSheetId="10" hidden="1">#REF!</definedName>
    <definedName name="XRefCopy39" localSheetId="13" hidden="1">#REF!</definedName>
    <definedName name="XRefCopy3Row" localSheetId="0" hidden="1">#REF!</definedName>
    <definedName name="XRefCopy3Row" localSheetId="16" hidden="1">#REF!</definedName>
    <definedName name="XRefCopy3Row" localSheetId="18" hidden="1">#REF!</definedName>
    <definedName name="XRefCopy3Row" localSheetId="1" hidden="1">#REF!</definedName>
    <definedName name="XRefCopy3Row" localSheetId="2" hidden="1">#REF!</definedName>
    <definedName name="XRefCopy3Row" localSheetId="3" hidden="1">#REF!</definedName>
    <definedName name="XRefCopy3Row" localSheetId="4" hidden="1">#REF!</definedName>
    <definedName name="XRefCopy3Row" localSheetId="5" hidden="1">#REF!</definedName>
    <definedName name="XRefCopy3Row" localSheetId="6" hidden="1">#REF!</definedName>
    <definedName name="XRefCopy3Row" localSheetId="7" hidden="1">#REF!</definedName>
    <definedName name="XRefCopy3Row" localSheetId="8" hidden="1">#REF!</definedName>
    <definedName name="XRefCopy3Row" localSheetId="9" hidden="1">#REF!</definedName>
    <definedName name="XRefCopy3Row" localSheetId="10" hidden="1">#REF!</definedName>
    <definedName name="XRefCopy3Row" localSheetId="13" hidden="1">#REF!</definedName>
    <definedName name="XRefCopy4" localSheetId="0" hidden="1">#REF!</definedName>
    <definedName name="XRefCopy4" localSheetId="16" hidden="1">#REF!</definedName>
    <definedName name="XRefCopy4" localSheetId="18" hidden="1">#REF!</definedName>
    <definedName name="XRefCopy4" localSheetId="5" hidden="1">#REF!</definedName>
    <definedName name="XRefCopy4" localSheetId="6" hidden="1">#REF!</definedName>
    <definedName name="XRefCopy4" localSheetId="7" hidden="1">#REF!</definedName>
    <definedName name="XRefCopy4" localSheetId="8" hidden="1">#REF!</definedName>
    <definedName name="XRefCopy4" localSheetId="9" hidden="1">#REF!</definedName>
    <definedName name="XRefCopy4" localSheetId="10" hidden="1">#REF!</definedName>
    <definedName name="XRefCopy4" localSheetId="13" hidden="1">#REF!</definedName>
    <definedName name="XRefCopy40" localSheetId="0" hidden="1">#REF!</definedName>
    <definedName name="XRefCopy40" localSheetId="16" hidden="1">#REF!</definedName>
    <definedName name="XRefCopy40" localSheetId="18" hidden="1">#REF!</definedName>
    <definedName name="XRefCopy40" localSheetId="1" hidden="1">#REF!</definedName>
    <definedName name="XRefCopy40" localSheetId="2" hidden="1">#REF!</definedName>
    <definedName name="XRefCopy40" localSheetId="3" hidden="1">#REF!</definedName>
    <definedName name="XRefCopy40" localSheetId="4" hidden="1">#REF!</definedName>
    <definedName name="XRefCopy40" localSheetId="5" hidden="1">#REF!</definedName>
    <definedName name="XRefCopy40" localSheetId="6" hidden="1">#REF!</definedName>
    <definedName name="XRefCopy40" localSheetId="7" hidden="1">#REF!</definedName>
    <definedName name="XRefCopy40" localSheetId="8" hidden="1">#REF!</definedName>
    <definedName name="XRefCopy40" localSheetId="9" hidden="1">#REF!</definedName>
    <definedName name="XRefCopy40" localSheetId="10" hidden="1">#REF!</definedName>
    <definedName name="XRefCopy40" localSheetId="13" hidden="1">#REF!</definedName>
    <definedName name="XRefCopy40Row" localSheetId="0" hidden="1">#REF!</definedName>
    <definedName name="XRefCopy40Row" localSheetId="16" hidden="1">#REF!</definedName>
    <definedName name="XRefCopy40Row" localSheetId="18" hidden="1">#REF!</definedName>
    <definedName name="XRefCopy40Row" localSheetId="5" hidden="1">#REF!</definedName>
    <definedName name="XRefCopy40Row" localSheetId="6" hidden="1">#REF!</definedName>
    <definedName name="XRefCopy40Row" localSheetId="7" hidden="1">#REF!</definedName>
    <definedName name="XRefCopy40Row" localSheetId="8" hidden="1">#REF!</definedName>
    <definedName name="XRefCopy40Row" localSheetId="9" hidden="1">#REF!</definedName>
    <definedName name="XRefCopy40Row" localSheetId="10" hidden="1">#REF!</definedName>
    <definedName name="XRefCopy40Row" localSheetId="13" hidden="1">#REF!</definedName>
    <definedName name="XRefCopy41" localSheetId="0" hidden="1">#REF!</definedName>
    <definedName name="XRefCopy41" localSheetId="16" hidden="1">#REF!</definedName>
    <definedName name="XRefCopy41" localSheetId="18" hidden="1">#REF!</definedName>
    <definedName name="XRefCopy41" localSheetId="1" hidden="1">#REF!</definedName>
    <definedName name="XRefCopy41" localSheetId="2" hidden="1">#REF!</definedName>
    <definedName name="XRefCopy41" localSheetId="3" hidden="1">#REF!</definedName>
    <definedName name="XRefCopy41" localSheetId="4" hidden="1">#REF!</definedName>
    <definedName name="XRefCopy41" localSheetId="5" hidden="1">#REF!</definedName>
    <definedName name="XRefCopy41" localSheetId="6" hidden="1">#REF!</definedName>
    <definedName name="XRefCopy41" localSheetId="7" hidden="1">#REF!</definedName>
    <definedName name="XRefCopy41" localSheetId="8" hidden="1">#REF!</definedName>
    <definedName name="XRefCopy41" localSheetId="9" hidden="1">#REF!</definedName>
    <definedName name="XRefCopy41" localSheetId="10" hidden="1">#REF!</definedName>
    <definedName name="XRefCopy41" localSheetId="13" hidden="1">#REF!</definedName>
    <definedName name="XRefCopy42" localSheetId="0" hidden="1">#REF!</definedName>
    <definedName name="XRefCopy42" localSheetId="16" hidden="1">#REF!</definedName>
    <definedName name="XRefCopy42" localSheetId="18" hidden="1">#REF!</definedName>
    <definedName name="XRefCopy42" localSheetId="1" hidden="1">#REF!</definedName>
    <definedName name="XRefCopy42" localSheetId="2" hidden="1">#REF!</definedName>
    <definedName name="XRefCopy42" localSheetId="3" hidden="1">#REF!</definedName>
    <definedName name="XRefCopy42" localSheetId="4" hidden="1">#REF!</definedName>
    <definedName name="XRefCopy42" localSheetId="5" hidden="1">#REF!</definedName>
    <definedName name="XRefCopy42" localSheetId="6" hidden="1">#REF!</definedName>
    <definedName name="XRefCopy42" localSheetId="7" hidden="1">#REF!</definedName>
    <definedName name="XRefCopy42" localSheetId="8" hidden="1">#REF!</definedName>
    <definedName name="XRefCopy42" localSheetId="9" hidden="1">#REF!</definedName>
    <definedName name="XRefCopy42" localSheetId="10" hidden="1">#REF!</definedName>
    <definedName name="XRefCopy42" localSheetId="13" hidden="1">#REF!</definedName>
    <definedName name="XRefCopy43" localSheetId="0" hidden="1">#REF!</definedName>
    <definedName name="XRefCopy43" localSheetId="16" hidden="1">#REF!</definedName>
    <definedName name="XRefCopy43" localSheetId="18" hidden="1">#REF!</definedName>
    <definedName name="XRefCopy43" localSheetId="1" hidden="1">#REF!</definedName>
    <definedName name="XRefCopy43" localSheetId="2" hidden="1">#REF!</definedName>
    <definedName name="XRefCopy43" localSheetId="3" hidden="1">#REF!</definedName>
    <definedName name="XRefCopy43" localSheetId="4" hidden="1">#REF!</definedName>
    <definedName name="XRefCopy43" localSheetId="5" hidden="1">#REF!</definedName>
    <definedName name="XRefCopy43" localSheetId="6" hidden="1">#REF!</definedName>
    <definedName name="XRefCopy43" localSheetId="7" hidden="1">#REF!</definedName>
    <definedName name="XRefCopy43" localSheetId="8" hidden="1">#REF!</definedName>
    <definedName name="XRefCopy43" localSheetId="9" hidden="1">#REF!</definedName>
    <definedName name="XRefCopy43" localSheetId="10" hidden="1">#REF!</definedName>
    <definedName name="XRefCopy43" localSheetId="13" hidden="1">#REF!</definedName>
    <definedName name="XRefCopy43Row" localSheetId="0" hidden="1">#REF!</definedName>
    <definedName name="XRefCopy43Row" localSheetId="16" hidden="1">#REF!</definedName>
    <definedName name="XRefCopy43Row" localSheetId="18" hidden="1">#REF!</definedName>
    <definedName name="XRefCopy43Row" localSheetId="5" hidden="1">#REF!</definedName>
    <definedName name="XRefCopy43Row" localSheetId="6" hidden="1">#REF!</definedName>
    <definedName name="XRefCopy43Row" localSheetId="7" hidden="1">#REF!</definedName>
    <definedName name="XRefCopy43Row" localSheetId="8" hidden="1">#REF!</definedName>
    <definedName name="XRefCopy43Row" localSheetId="9" hidden="1">#REF!</definedName>
    <definedName name="XRefCopy43Row" localSheetId="10" hidden="1">#REF!</definedName>
    <definedName name="XRefCopy43Row" localSheetId="13" hidden="1">#REF!</definedName>
    <definedName name="XRefCopy44Row" localSheetId="0" hidden="1">#REF!</definedName>
    <definedName name="XRefCopy44Row" localSheetId="16" hidden="1">#REF!</definedName>
    <definedName name="XRefCopy44Row" localSheetId="18" hidden="1">#REF!</definedName>
    <definedName name="XRefCopy44Row" localSheetId="5" hidden="1">#REF!</definedName>
    <definedName name="XRefCopy44Row" localSheetId="6" hidden="1">#REF!</definedName>
    <definedName name="XRefCopy44Row" localSheetId="7" hidden="1">#REF!</definedName>
    <definedName name="XRefCopy44Row" localSheetId="8" hidden="1">#REF!</definedName>
    <definedName name="XRefCopy44Row" localSheetId="9" hidden="1">#REF!</definedName>
    <definedName name="XRefCopy44Row" localSheetId="10" hidden="1">#REF!</definedName>
    <definedName name="XRefCopy44Row" localSheetId="13" hidden="1">#REF!</definedName>
    <definedName name="XRefCopy46" localSheetId="0" hidden="1">#REF!</definedName>
    <definedName name="XRefCopy46" localSheetId="16" hidden="1">#REF!</definedName>
    <definedName name="XRefCopy46" localSheetId="18" hidden="1">#REF!</definedName>
    <definedName name="XRefCopy46" localSheetId="1" hidden="1">#REF!</definedName>
    <definedName name="XRefCopy46" localSheetId="2" hidden="1">#REF!</definedName>
    <definedName name="XRefCopy46" localSheetId="3" hidden="1">#REF!</definedName>
    <definedName name="XRefCopy46" localSheetId="4" hidden="1">#REF!</definedName>
    <definedName name="XRefCopy46" localSheetId="5" hidden="1">#REF!</definedName>
    <definedName name="XRefCopy46" localSheetId="6" hidden="1">#REF!</definedName>
    <definedName name="XRefCopy46" localSheetId="7" hidden="1">#REF!</definedName>
    <definedName name="XRefCopy46" localSheetId="8" hidden="1">#REF!</definedName>
    <definedName name="XRefCopy46" localSheetId="9" hidden="1">#REF!</definedName>
    <definedName name="XRefCopy46" localSheetId="10" hidden="1">#REF!</definedName>
    <definedName name="XRefCopy46" localSheetId="13" hidden="1">#REF!</definedName>
    <definedName name="XRefCopy47" localSheetId="0" hidden="1">#REF!</definedName>
    <definedName name="XRefCopy47" localSheetId="16" hidden="1">#REF!</definedName>
    <definedName name="XRefCopy47" localSheetId="18" hidden="1">#REF!</definedName>
    <definedName name="XRefCopy47" localSheetId="1" hidden="1">#REF!</definedName>
    <definedName name="XRefCopy47" localSheetId="2" hidden="1">#REF!</definedName>
    <definedName name="XRefCopy47" localSheetId="3" hidden="1">#REF!</definedName>
    <definedName name="XRefCopy47" localSheetId="4" hidden="1">#REF!</definedName>
    <definedName name="XRefCopy47" localSheetId="5" hidden="1">#REF!</definedName>
    <definedName name="XRefCopy47" localSheetId="6" hidden="1">#REF!</definedName>
    <definedName name="XRefCopy47" localSheetId="7" hidden="1">#REF!</definedName>
    <definedName name="XRefCopy47" localSheetId="8" hidden="1">#REF!</definedName>
    <definedName name="XRefCopy47" localSheetId="9" hidden="1">#REF!</definedName>
    <definedName name="XRefCopy47" localSheetId="10" hidden="1">#REF!</definedName>
    <definedName name="XRefCopy47" localSheetId="13" hidden="1">#REF!</definedName>
    <definedName name="XRefCopy49Row" localSheetId="0" hidden="1">#REF!</definedName>
    <definedName name="XRefCopy49Row" localSheetId="16" hidden="1">#REF!</definedName>
    <definedName name="XRefCopy49Row" localSheetId="18" hidden="1">#REF!</definedName>
    <definedName name="XRefCopy49Row" localSheetId="5" hidden="1">#REF!</definedName>
    <definedName name="XRefCopy49Row" localSheetId="6" hidden="1">#REF!</definedName>
    <definedName name="XRefCopy49Row" localSheetId="7" hidden="1">#REF!</definedName>
    <definedName name="XRefCopy49Row" localSheetId="8" hidden="1">#REF!</definedName>
    <definedName name="XRefCopy49Row" localSheetId="9" hidden="1">#REF!</definedName>
    <definedName name="XRefCopy49Row" localSheetId="10" hidden="1">#REF!</definedName>
    <definedName name="XRefCopy49Row" localSheetId="13" hidden="1">#REF!</definedName>
    <definedName name="XRefCopy4Row" localSheetId="0" hidden="1">#REF!</definedName>
    <definedName name="XRefCopy4Row" localSheetId="16" hidden="1">#REF!</definedName>
    <definedName name="XRefCopy4Row" localSheetId="18" hidden="1">#REF!</definedName>
    <definedName name="XRefCopy4Row" localSheetId="5" hidden="1">#REF!</definedName>
    <definedName name="XRefCopy4Row" localSheetId="6" hidden="1">#REF!</definedName>
    <definedName name="XRefCopy4Row" localSheetId="7" hidden="1">#REF!</definedName>
    <definedName name="XRefCopy4Row" localSheetId="8" hidden="1">#REF!</definedName>
    <definedName name="XRefCopy4Row" localSheetId="9" hidden="1">#REF!</definedName>
    <definedName name="XRefCopy4Row" localSheetId="10" hidden="1">#REF!</definedName>
    <definedName name="XRefCopy4Row" localSheetId="13" hidden="1">#REF!</definedName>
    <definedName name="XRefCopy5" localSheetId="0" hidden="1">#REF!</definedName>
    <definedName name="XRefCopy5" localSheetId="16" hidden="1">#REF!</definedName>
    <definedName name="XRefCopy5" localSheetId="18" hidden="1">#REF!</definedName>
    <definedName name="XRefCopy5" localSheetId="5" hidden="1">#REF!</definedName>
    <definedName name="XRefCopy5" localSheetId="6" hidden="1">#REF!</definedName>
    <definedName name="XRefCopy5" localSheetId="7" hidden="1">#REF!</definedName>
    <definedName name="XRefCopy5" localSheetId="8" hidden="1">#REF!</definedName>
    <definedName name="XRefCopy5" localSheetId="9" hidden="1">#REF!</definedName>
    <definedName name="XRefCopy5" localSheetId="10" hidden="1">#REF!</definedName>
    <definedName name="XRefCopy5" localSheetId="13" hidden="1">#REF!</definedName>
    <definedName name="XRefCopy50Row" localSheetId="0" hidden="1">#REF!</definedName>
    <definedName name="XRefCopy50Row" localSheetId="16" hidden="1">#REF!</definedName>
    <definedName name="XRefCopy50Row" localSheetId="18" hidden="1">#REF!</definedName>
    <definedName name="XRefCopy50Row" localSheetId="5" hidden="1">#REF!</definedName>
    <definedName name="XRefCopy50Row" localSheetId="6" hidden="1">#REF!</definedName>
    <definedName name="XRefCopy50Row" localSheetId="7" hidden="1">#REF!</definedName>
    <definedName name="XRefCopy50Row" localSheetId="8" hidden="1">#REF!</definedName>
    <definedName name="XRefCopy50Row" localSheetId="9" hidden="1">#REF!</definedName>
    <definedName name="XRefCopy50Row" localSheetId="10" hidden="1">#REF!</definedName>
    <definedName name="XRefCopy50Row" localSheetId="13" hidden="1">#REF!</definedName>
    <definedName name="XRefCopy51Row" localSheetId="0" hidden="1">#REF!</definedName>
    <definedName name="XRefCopy51Row" localSheetId="16" hidden="1">#REF!</definedName>
    <definedName name="XRefCopy51Row" localSheetId="18" hidden="1">#REF!</definedName>
    <definedName name="XRefCopy51Row" localSheetId="5" hidden="1">#REF!</definedName>
    <definedName name="XRefCopy51Row" localSheetId="6" hidden="1">#REF!</definedName>
    <definedName name="XRefCopy51Row" localSheetId="7" hidden="1">#REF!</definedName>
    <definedName name="XRefCopy51Row" localSheetId="8" hidden="1">#REF!</definedName>
    <definedName name="XRefCopy51Row" localSheetId="9" hidden="1">#REF!</definedName>
    <definedName name="XRefCopy51Row" localSheetId="10" hidden="1">#REF!</definedName>
    <definedName name="XRefCopy51Row" localSheetId="13" hidden="1">#REF!</definedName>
    <definedName name="XRefCopy52Row" localSheetId="0" hidden="1">#REF!</definedName>
    <definedName name="XRefCopy52Row" localSheetId="16" hidden="1">#REF!</definedName>
    <definedName name="XRefCopy52Row" localSheetId="18" hidden="1">#REF!</definedName>
    <definedName name="XRefCopy52Row" localSheetId="5" hidden="1">#REF!</definedName>
    <definedName name="XRefCopy52Row" localSheetId="6" hidden="1">#REF!</definedName>
    <definedName name="XRefCopy52Row" localSheetId="7" hidden="1">#REF!</definedName>
    <definedName name="XRefCopy52Row" localSheetId="8" hidden="1">#REF!</definedName>
    <definedName name="XRefCopy52Row" localSheetId="9" hidden="1">#REF!</definedName>
    <definedName name="XRefCopy52Row" localSheetId="10" hidden="1">#REF!</definedName>
    <definedName name="XRefCopy52Row" localSheetId="13" hidden="1">#REF!</definedName>
    <definedName name="XRefCopy53Row" localSheetId="0" hidden="1">#REF!</definedName>
    <definedName name="XRefCopy53Row" localSheetId="16" hidden="1">#REF!</definedName>
    <definedName name="XRefCopy53Row" localSheetId="18" hidden="1">#REF!</definedName>
    <definedName name="XRefCopy53Row" localSheetId="5" hidden="1">#REF!</definedName>
    <definedName name="XRefCopy53Row" localSheetId="6" hidden="1">#REF!</definedName>
    <definedName name="XRefCopy53Row" localSheetId="7" hidden="1">#REF!</definedName>
    <definedName name="XRefCopy53Row" localSheetId="8" hidden="1">#REF!</definedName>
    <definedName name="XRefCopy53Row" localSheetId="9" hidden="1">#REF!</definedName>
    <definedName name="XRefCopy53Row" localSheetId="10" hidden="1">#REF!</definedName>
    <definedName name="XRefCopy53Row" localSheetId="13" hidden="1">#REF!</definedName>
    <definedName name="XRefCopy55Row" localSheetId="0" hidden="1">#REF!</definedName>
    <definedName name="XRefCopy55Row" localSheetId="16" hidden="1">#REF!</definedName>
    <definedName name="XRefCopy55Row" localSheetId="18" hidden="1">#REF!</definedName>
    <definedName name="XRefCopy55Row" localSheetId="5" hidden="1">#REF!</definedName>
    <definedName name="XRefCopy55Row" localSheetId="6" hidden="1">#REF!</definedName>
    <definedName name="XRefCopy55Row" localSheetId="7" hidden="1">#REF!</definedName>
    <definedName name="XRefCopy55Row" localSheetId="8" hidden="1">#REF!</definedName>
    <definedName name="XRefCopy55Row" localSheetId="9" hidden="1">#REF!</definedName>
    <definedName name="XRefCopy55Row" localSheetId="10" hidden="1">#REF!</definedName>
    <definedName name="XRefCopy55Row" localSheetId="13" hidden="1">#REF!</definedName>
    <definedName name="XRefCopy56" localSheetId="0" hidden="1">#REF!</definedName>
    <definedName name="XRefCopy56" localSheetId="16" hidden="1">#REF!</definedName>
    <definedName name="XRefCopy56" localSheetId="18" hidden="1">#REF!</definedName>
    <definedName name="XRefCopy56" localSheetId="5" hidden="1">#REF!</definedName>
    <definedName name="XRefCopy56" localSheetId="6" hidden="1">#REF!</definedName>
    <definedName name="XRefCopy56" localSheetId="7" hidden="1">#REF!</definedName>
    <definedName name="XRefCopy56" localSheetId="8" hidden="1">#REF!</definedName>
    <definedName name="XRefCopy56" localSheetId="9" hidden="1">#REF!</definedName>
    <definedName name="XRefCopy56" localSheetId="10" hidden="1">#REF!</definedName>
    <definedName name="XRefCopy56" localSheetId="13" hidden="1">#REF!</definedName>
    <definedName name="XRefCopy56Row" localSheetId="0" hidden="1">[165]XREF!#REF!</definedName>
    <definedName name="XRefCopy56Row" localSheetId="16" hidden="1">[165]XREF!#REF!</definedName>
    <definedName name="XRefCopy56Row" localSheetId="18" hidden="1">[165]XREF!#REF!</definedName>
    <definedName name="XRefCopy56Row" localSheetId="1" hidden="1">[165]XREF!#REF!</definedName>
    <definedName name="XRefCopy56Row" localSheetId="2" hidden="1">[165]XREF!#REF!</definedName>
    <definedName name="XRefCopy56Row" localSheetId="3" hidden="1">[165]XREF!#REF!</definedName>
    <definedName name="XRefCopy56Row" localSheetId="4" hidden="1">[165]XREF!#REF!</definedName>
    <definedName name="XRefCopy56Row" localSheetId="5" hidden="1">[165]XREF!#REF!</definedName>
    <definedName name="XRefCopy56Row" localSheetId="6" hidden="1">[165]XREF!#REF!</definedName>
    <definedName name="XRefCopy56Row" localSheetId="7" hidden="1">[165]XREF!#REF!</definedName>
    <definedName name="XRefCopy56Row" localSheetId="8" hidden="1">[165]XREF!#REF!</definedName>
    <definedName name="XRefCopy56Row" localSheetId="9" hidden="1">[165]XREF!#REF!</definedName>
    <definedName name="XRefCopy56Row" localSheetId="10" hidden="1">[165]XREF!#REF!</definedName>
    <definedName name="XRefCopy56Row" localSheetId="13" hidden="1">[165]XREF!#REF!</definedName>
    <definedName name="XRefCopy5Row" localSheetId="0" hidden="1">#REF!</definedName>
    <definedName name="XRefCopy5Row" localSheetId="16" hidden="1">#REF!</definedName>
    <definedName name="XRefCopy5Row" localSheetId="18" hidden="1">#REF!</definedName>
    <definedName name="XRefCopy5Row" localSheetId="5" hidden="1">#REF!</definedName>
    <definedName name="XRefCopy5Row" localSheetId="6" hidden="1">#REF!</definedName>
    <definedName name="XRefCopy5Row" localSheetId="7" hidden="1">#REF!</definedName>
    <definedName name="XRefCopy5Row" localSheetId="8" hidden="1">#REF!</definedName>
    <definedName name="XRefCopy5Row" localSheetId="9" hidden="1">#REF!</definedName>
    <definedName name="XRefCopy5Row" localSheetId="10" hidden="1">#REF!</definedName>
    <definedName name="XRefCopy5Row" localSheetId="13" hidden="1">#REF!</definedName>
    <definedName name="XRefCopy6" localSheetId="0" hidden="1">[166]DOAR!#REF!</definedName>
    <definedName name="XRefCopy6" localSheetId="16" hidden="1">[166]DOAR!#REF!</definedName>
    <definedName name="XRefCopy6" localSheetId="18" hidden="1">[166]DOAR!#REF!</definedName>
    <definedName name="XRefCopy6" localSheetId="5" hidden="1">[166]DOAR!#REF!</definedName>
    <definedName name="XRefCopy6" localSheetId="6" hidden="1">[166]DOAR!#REF!</definedName>
    <definedName name="XRefCopy6" localSheetId="7" hidden="1">[166]DOAR!#REF!</definedName>
    <definedName name="XRefCopy6" localSheetId="8" hidden="1">[166]DOAR!#REF!</definedName>
    <definedName name="XRefCopy6" localSheetId="9" hidden="1">[166]DOAR!#REF!</definedName>
    <definedName name="XRefCopy6" localSheetId="10" hidden="1">[166]DOAR!#REF!</definedName>
    <definedName name="XRefCopy6" localSheetId="13" hidden="1">[166]DOAR!#REF!</definedName>
    <definedName name="XRefCopy61" localSheetId="0" hidden="1">'[165]Mapa de Resultado'!#REF!</definedName>
    <definedName name="XRefCopy61" localSheetId="16" hidden="1">'[165]Mapa de Resultado'!#REF!</definedName>
    <definedName name="XRefCopy61" localSheetId="18" hidden="1">'[165]Mapa de Resultado'!#REF!</definedName>
    <definedName name="XRefCopy61" localSheetId="5" hidden="1">'[165]Mapa de Resultado'!#REF!</definedName>
    <definedName name="XRefCopy61" localSheetId="6" hidden="1">'[165]Mapa de Resultado'!#REF!</definedName>
    <definedName name="XRefCopy61" localSheetId="7" hidden="1">'[165]Mapa de Resultado'!#REF!</definedName>
    <definedName name="XRefCopy61" localSheetId="8" hidden="1">'[165]Mapa de Resultado'!#REF!</definedName>
    <definedName name="XRefCopy61" localSheetId="9" hidden="1">'[165]Mapa de Resultado'!#REF!</definedName>
    <definedName name="XRefCopy61" localSheetId="10" hidden="1">'[165]Mapa de Resultado'!#REF!</definedName>
    <definedName name="XRefCopy61" localSheetId="13" hidden="1">'[165]Mapa de Resultado'!#REF!</definedName>
    <definedName name="XRefCopy61Row" localSheetId="0" hidden="1">#REF!</definedName>
    <definedName name="XRefCopy61Row" localSheetId="16" hidden="1">#REF!</definedName>
    <definedName name="XRefCopy61Row" localSheetId="18" hidden="1">#REF!</definedName>
    <definedName name="XRefCopy61Row" localSheetId="5" hidden="1">#REF!</definedName>
    <definedName name="XRefCopy61Row" localSheetId="6" hidden="1">#REF!</definedName>
    <definedName name="XRefCopy61Row" localSheetId="7" hidden="1">#REF!</definedName>
    <definedName name="XRefCopy61Row" localSheetId="8" hidden="1">#REF!</definedName>
    <definedName name="XRefCopy61Row" localSheetId="9" hidden="1">#REF!</definedName>
    <definedName name="XRefCopy61Row" localSheetId="10" hidden="1">#REF!</definedName>
    <definedName name="XRefCopy61Row" localSheetId="13" hidden="1">#REF!</definedName>
    <definedName name="XRefCopy63Row" localSheetId="0" hidden="1">#REF!</definedName>
    <definedName name="XRefCopy63Row" localSheetId="16" hidden="1">#REF!</definedName>
    <definedName name="XRefCopy63Row" localSheetId="18" hidden="1">#REF!</definedName>
    <definedName name="XRefCopy63Row" localSheetId="5" hidden="1">#REF!</definedName>
    <definedName name="XRefCopy63Row" localSheetId="6" hidden="1">#REF!</definedName>
    <definedName name="XRefCopy63Row" localSheetId="7" hidden="1">#REF!</definedName>
    <definedName name="XRefCopy63Row" localSheetId="8" hidden="1">#REF!</definedName>
    <definedName name="XRefCopy63Row" localSheetId="9" hidden="1">#REF!</definedName>
    <definedName name="XRefCopy63Row" localSheetId="10" hidden="1">#REF!</definedName>
    <definedName name="XRefCopy63Row" localSheetId="13" hidden="1">#REF!</definedName>
    <definedName name="XRefCopy64Row" localSheetId="0" hidden="1">#REF!</definedName>
    <definedName name="XRefCopy64Row" localSheetId="16" hidden="1">#REF!</definedName>
    <definedName name="XRefCopy64Row" localSheetId="18" hidden="1">#REF!</definedName>
    <definedName name="XRefCopy64Row" localSheetId="5" hidden="1">#REF!</definedName>
    <definedName name="XRefCopy64Row" localSheetId="6" hidden="1">#REF!</definedName>
    <definedName name="XRefCopy64Row" localSheetId="7" hidden="1">#REF!</definedName>
    <definedName name="XRefCopy64Row" localSheetId="8" hidden="1">#REF!</definedName>
    <definedName name="XRefCopy64Row" localSheetId="9" hidden="1">#REF!</definedName>
    <definedName name="XRefCopy64Row" localSheetId="10" hidden="1">#REF!</definedName>
    <definedName name="XRefCopy64Row" localSheetId="13" hidden="1">#REF!</definedName>
    <definedName name="XRefCopy65Row" localSheetId="0" hidden="1">#REF!</definedName>
    <definedName name="XRefCopy65Row" localSheetId="16" hidden="1">#REF!</definedName>
    <definedName name="XRefCopy65Row" localSheetId="18" hidden="1">#REF!</definedName>
    <definedName name="XRefCopy65Row" localSheetId="5" hidden="1">#REF!</definedName>
    <definedName name="XRefCopy65Row" localSheetId="6" hidden="1">#REF!</definedName>
    <definedName name="XRefCopy65Row" localSheetId="7" hidden="1">#REF!</definedName>
    <definedName name="XRefCopy65Row" localSheetId="8" hidden="1">#REF!</definedName>
    <definedName name="XRefCopy65Row" localSheetId="9" hidden="1">#REF!</definedName>
    <definedName name="XRefCopy65Row" localSheetId="10" hidden="1">#REF!</definedName>
    <definedName name="XRefCopy65Row" localSheetId="13" hidden="1">#REF!</definedName>
    <definedName name="XRefCopy66" localSheetId="0" hidden="1">#REF!</definedName>
    <definedName name="XRefCopy66" localSheetId="16" hidden="1">#REF!</definedName>
    <definedName name="XRefCopy66" localSheetId="18" hidden="1">#REF!</definedName>
    <definedName name="XRefCopy66" localSheetId="5" hidden="1">#REF!</definedName>
    <definedName name="XRefCopy66" localSheetId="6" hidden="1">#REF!</definedName>
    <definedName name="XRefCopy66" localSheetId="7" hidden="1">#REF!</definedName>
    <definedName name="XRefCopy66" localSheetId="8" hidden="1">#REF!</definedName>
    <definedName name="XRefCopy66" localSheetId="9" hidden="1">#REF!</definedName>
    <definedName name="XRefCopy66" localSheetId="10" hidden="1">#REF!</definedName>
    <definedName name="XRefCopy66" localSheetId="13" hidden="1">#REF!</definedName>
    <definedName name="XRefCopy66Row" localSheetId="0" hidden="1">#REF!</definedName>
    <definedName name="XRefCopy66Row" localSheetId="16" hidden="1">#REF!</definedName>
    <definedName name="XRefCopy66Row" localSheetId="18" hidden="1">#REF!</definedName>
    <definedName name="XRefCopy66Row" localSheetId="5" hidden="1">#REF!</definedName>
    <definedName name="XRefCopy66Row" localSheetId="6" hidden="1">#REF!</definedName>
    <definedName name="XRefCopy66Row" localSheetId="7" hidden="1">#REF!</definedName>
    <definedName name="XRefCopy66Row" localSheetId="8" hidden="1">#REF!</definedName>
    <definedName name="XRefCopy66Row" localSheetId="9" hidden="1">#REF!</definedName>
    <definedName name="XRefCopy66Row" localSheetId="10" hidden="1">#REF!</definedName>
    <definedName name="XRefCopy66Row" localSheetId="13" hidden="1">#REF!</definedName>
    <definedName name="XRefCopy67Row" localSheetId="0" hidden="1">#REF!</definedName>
    <definedName name="XRefCopy67Row" localSheetId="16" hidden="1">#REF!</definedName>
    <definedName name="XRefCopy67Row" localSheetId="18" hidden="1">#REF!</definedName>
    <definedName name="XRefCopy67Row" localSheetId="5" hidden="1">#REF!</definedName>
    <definedName name="XRefCopy67Row" localSheetId="6" hidden="1">#REF!</definedName>
    <definedName name="XRefCopy67Row" localSheetId="7" hidden="1">#REF!</definedName>
    <definedName name="XRefCopy67Row" localSheetId="8" hidden="1">#REF!</definedName>
    <definedName name="XRefCopy67Row" localSheetId="9" hidden="1">#REF!</definedName>
    <definedName name="XRefCopy67Row" localSheetId="10" hidden="1">#REF!</definedName>
    <definedName name="XRefCopy67Row" localSheetId="13" hidden="1">#REF!</definedName>
    <definedName name="XRefCopy68Row" localSheetId="0" hidden="1">#REF!</definedName>
    <definedName name="XRefCopy68Row" localSheetId="16" hidden="1">#REF!</definedName>
    <definedName name="XRefCopy68Row" localSheetId="18" hidden="1">#REF!</definedName>
    <definedName name="XRefCopy68Row" localSheetId="5" hidden="1">#REF!</definedName>
    <definedName name="XRefCopy68Row" localSheetId="6" hidden="1">#REF!</definedName>
    <definedName name="XRefCopy68Row" localSheetId="7" hidden="1">#REF!</definedName>
    <definedName name="XRefCopy68Row" localSheetId="8" hidden="1">#REF!</definedName>
    <definedName name="XRefCopy68Row" localSheetId="9" hidden="1">#REF!</definedName>
    <definedName name="XRefCopy68Row" localSheetId="10" hidden="1">#REF!</definedName>
    <definedName name="XRefCopy68Row" localSheetId="13" hidden="1">#REF!</definedName>
    <definedName name="XRefCopy69Row" localSheetId="0" hidden="1">#REF!</definedName>
    <definedName name="XRefCopy69Row" localSheetId="16" hidden="1">#REF!</definedName>
    <definedName name="XRefCopy69Row" localSheetId="18" hidden="1">#REF!</definedName>
    <definedName name="XRefCopy69Row" localSheetId="5" hidden="1">#REF!</definedName>
    <definedName name="XRefCopy69Row" localSheetId="6" hidden="1">#REF!</definedName>
    <definedName name="XRefCopy69Row" localSheetId="7" hidden="1">#REF!</definedName>
    <definedName name="XRefCopy69Row" localSheetId="8" hidden="1">#REF!</definedName>
    <definedName name="XRefCopy69Row" localSheetId="9" hidden="1">#REF!</definedName>
    <definedName name="XRefCopy69Row" localSheetId="10" hidden="1">#REF!</definedName>
    <definedName name="XRefCopy69Row" localSheetId="13" hidden="1">#REF!</definedName>
    <definedName name="XRefCopy6Row" localSheetId="0" hidden="1">#REF!</definedName>
    <definedName name="XRefCopy6Row" localSheetId="16" hidden="1">#REF!</definedName>
    <definedName name="XRefCopy6Row" localSheetId="18" hidden="1">#REF!</definedName>
    <definedName name="XRefCopy6Row" localSheetId="5" hidden="1">#REF!</definedName>
    <definedName name="XRefCopy6Row" localSheetId="6" hidden="1">#REF!</definedName>
    <definedName name="XRefCopy6Row" localSheetId="7" hidden="1">#REF!</definedName>
    <definedName name="XRefCopy6Row" localSheetId="8" hidden="1">#REF!</definedName>
    <definedName name="XRefCopy6Row" localSheetId="9" hidden="1">#REF!</definedName>
    <definedName name="XRefCopy6Row" localSheetId="10" hidden="1">#REF!</definedName>
    <definedName name="XRefCopy6Row" localSheetId="13" hidden="1">#REF!</definedName>
    <definedName name="XRefCopy7" localSheetId="0" hidden="1">[166]DOAR!#REF!</definedName>
    <definedName name="XRefCopy7" localSheetId="16" hidden="1">[166]DOAR!#REF!</definedName>
    <definedName name="XRefCopy7" localSheetId="18" hidden="1">[166]DOAR!#REF!</definedName>
    <definedName name="XRefCopy7" localSheetId="5" hidden="1">[166]DOAR!#REF!</definedName>
    <definedName name="XRefCopy7" localSheetId="6" hidden="1">[166]DOAR!#REF!</definedName>
    <definedName name="XRefCopy7" localSheetId="7" hidden="1">[166]DOAR!#REF!</definedName>
    <definedName name="XRefCopy7" localSheetId="8" hidden="1">[166]DOAR!#REF!</definedName>
    <definedName name="XRefCopy7" localSheetId="9" hidden="1">[166]DOAR!#REF!</definedName>
    <definedName name="XRefCopy7" localSheetId="10" hidden="1">[166]DOAR!#REF!</definedName>
    <definedName name="XRefCopy7" localSheetId="13" hidden="1">[166]DOAR!#REF!</definedName>
    <definedName name="XRefCopy70Row" localSheetId="0" hidden="1">#REF!</definedName>
    <definedName name="XRefCopy70Row" localSheetId="16" hidden="1">#REF!</definedName>
    <definedName name="XRefCopy70Row" localSheetId="18" hidden="1">#REF!</definedName>
    <definedName name="XRefCopy70Row" localSheetId="5" hidden="1">#REF!</definedName>
    <definedName name="XRefCopy70Row" localSheetId="6" hidden="1">#REF!</definedName>
    <definedName name="XRefCopy70Row" localSheetId="7" hidden="1">#REF!</definedName>
    <definedName name="XRefCopy70Row" localSheetId="8" hidden="1">#REF!</definedName>
    <definedName name="XRefCopy70Row" localSheetId="9" hidden="1">#REF!</definedName>
    <definedName name="XRefCopy70Row" localSheetId="10" hidden="1">#REF!</definedName>
    <definedName name="XRefCopy70Row" localSheetId="13" hidden="1">#REF!</definedName>
    <definedName name="XRefCopy71Row" localSheetId="0" hidden="1">#REF!</definedName>
    <definedName name="XRefCopy71Row" localSheetId="16" hidden="1">#REF!</definedName>
    <definedName name="XRefCopy71Row" localSheetId="18" hidden="1">#REF!</definedName>
    <definedName name="XRefCopy71Row" localSheetId="5" hidden="1">#REF!</definedName>
    <definedName name="XRefCopy71Row" localSheetId="6" hidden="1">#REF!</definedName>
    <definedName name="XRefCopy71Row" localSheetId="7" hidden="1">#REF!</definedName>
    <definedName name="XRefCopy71Row" localSheetId="8" hidden="1">#REF!</definedName>
    <definedName name="XRefCopy71Row" localSheetId="9" hidden="1">#REF!</definedName>
    <definedName name="XRefCopy71Row" localSheetId="10" hidden="1">#REF!</definedName>
    <definedName name="XRefCopy71Row" localSheetId="13" hidden="1">#REF!</definedName>
    <definedName name="XRefCopy72Row" localSheetId="0" hidden="1">#REF!</definedName>
    <definedName name="XRefCopy72Row" localSheetId="16" hidden="1">#REF!</definedName>
    <definedName name="XRefCopy72Row" localSheetId="18" hidden="1">#REF!</definedName>
    <definedName name="XRefCopy72Row" localSheetId="5" hidden="1">#REF!</definedName>
    <definedName name="XRefCopy72Row" localSheetId="6" hidden="1">#REF!</definedName>
    <definedName name="XRefCopy72Row" localSheetId="7" hidden="1">#REF!</definedName>
    <definedName name="XRefCopy72Row" localSheetId="8" hidden="1">#REF!</definedName>
    <definedName name="XRefCopy72Row" localSheetId="9" hidden="1">#REF!</definedName>
    <definedName name="XRefCopy72Row" localSheetId="10" hidden="1">#REF!</definedName>
    <definedName name="XRefCopy72Row" localSheetId="13" hidden="1">#REF!</definedName>
    <definedName name="XRefCopy73Row" localSheetId="0" hidden="1">#REF!</definedName>
    <definedName name="XRefCopy73Row" localSheetId="16" hidden="1">#REF!</definedName>
    <definedName name="XRefCopy73Row" localSheetId="18" hidden="1">#REF!</definedName>
    <definedName name="XRefCopy73Row" localSheetId="5" hidden="1">#REF!</definedName>
    <definedName name="XRefCopy73Row" localSheetId="6" hidden="1">#REF!</definedName>
    <definedName name="XRefCopy73Row" localSheetId="7" hidden="1">#REF!</definedName>
    <definedName name="XRefCopy73Row" localSheetId="8" hidden="1">#REF!</definedName>
    <definedName name="XRefCopy73Row" localSheetId="9" hidden="1">#REF!</definedName>
    <definedName name="XRefCopy73Row" localSheetId="10" hidden="1">#REF!</definedName>
    <definedName name="XRefCopy73Row" localSheetId="13" hidden="1">#REF!</definedName>
    <definedName name="XRefCopy74Row" localSheetId="0" hidden="1">#REF!</definedName>
    <definedName name="XRefCopy74Row" localSheetId="16" hidden="1">#REF!</definedName>
    <definedName name="XRefCopy74Row" localSheetId="18" hidden="1">#REF!</definedName>
    <definedName name="XRefCopy74Row" localSheetId="5" hidden="1">#REF!</definedName>
    <definedName name="XRefCopy74Row" localSheetId="6" hidden="1">#REF!</definedName>
    <definedName name="XRefCopy74Row" localSheetId="7" hidden="1">#REF!</definedName>
    <definedName name="XRefCopy74Row" localSheetId="8" hidden="1">#REF!</definedName>
    <definedName name="XRefCopy74Row" localSheetId="9" hidden="1">#REF!</definedName>
    <definedName name="XRefCopy74Row" localSheetId="10" hidden="1">#REF!</definedName>
    <definedName name="XRefCopy74Row" localSheetId="13" hidden="1">#REF!</definedName>
    <definedName name="XRefCopy75Row" localSheetId="0" hidden="1">#REF!</definedName>
    <definedName name="XRefCopy75Row" localSheetId="16" hidden="1">#REF!</definedName>
    <definedName name="XRefCopy75Row" localSheetId="18" hidden="1">#REF!</definedName>
    <definedName name="XRefCopy75Row" localSheetId="5" hidden="1">#REF!</definedName>
    <definedName name="XRefCopy75Row" localSheetId="6" hidden="1">#REF!</definedName>
    <definedName name="XRefCopy75Row" localSheetId="7" hidden="1">#REF!</definedName>
    <definedName name="XRefCopy75Row" localSheetId="8" hidden="1">#REF!</definedName>
    <definedName name="XRefCopy75Row" localSheetId="9" hidden="1">#REF!</definedName>
    <definedName name="XRefCopy75Row" localSheetId="10" hidden="1">#REF!</definedName>
    <definedName name="XRefCopy75Row" localSheetId="13" hidden="1">#REF!</definedName>
    <definedName name="XRefCopy76Row" localSheetId="0" hidden="1">#REF!</definedName>
    <definedName name="XRefCopy76Row" localSheetId="16" hidden="1">#REF!</definedName>
    <definedName name="XRefCopy76Row" localSheetId="18" hidden="1">#REF!</definedName>
    <definedName name="XRefCopy76Row" localSheetId="5" hidden="1">#REF!</definedName>
    <definedName name="XRefCopy76Row" localSheetId="6" hidden="1">#REF!</definedName>
    <definedName name="XRefCopy76Row" localSheetId="7" hidden="1">#REF!</definedName>
    <definedName name="XRefCopy76Row" localSheetId="8" hidden="1">#REF!</definedName>
    <definedName name="XRefCopy76Row" localSheetId="9" hidden="1">#REF!</definedName>
    <definedName name="XRefCopy76Row" localSheetId="10" hidden="1">#REF!</definedName>
    <definedName name="XRefCopy76Row" localSheetId="13" hidden="1">#REF!</definedName>
    <definedName name="XRefCopy77Row" localSheetId="0" hidden="1">#REF!</definedName>
    <definedName name="XRefCopy77Row" localSheetId="16" hidden="1">#REF!</definedName>
    <definedName name="XRefCopy77Row" localSheetId="18" hidden="1">#REF!</definedName>
    <definedName name="XRefCopy77Row" localSheetId="5" hidden="1">#REF!</definedName>
    <definedName name="XRefCopy77Row" localSheetId="6" hidden="1">#REF!</definedName>
    <definedName name="XRefCopy77Row" localSheetId="7" hidden="1">#REF!</definedName>
    <definedName name="XRefCopy77Row" localSheetId="8" hidden="1">#REF!</definedName>
    <definedName name="XRefCopy77Row" localSheetId="9" hidden="1">#REF!</definedName>
    <definedName name="XRefCopy77Row" localSheetId="10" hidden="1">#REF!</definedName>
    <definedName name="XRefCopy77Row" localSheetId="13" hidden="1">#REF!</definedName>
    <definedName name="XRefCopy78Row" localSheetId="0" hidden="1">#REF!</definedName>
    <definedName name="XRefCopy78Row" localSheetId="16" hidden="1">#REF!</definedName>
    <definedName name="XRefCopy78Row" localSheetId="18" hidden="1">#REF!</definedName>
    <definedName name="XRefCopy78Row" localSheetId="5" hidden="1">#REF!</definedName>
    <definedName name="XRefCopy78Row" localSheetId="6" hidden="1">#REF!</definedName>
    <definedName name="XRefCopy78Row" localSheetId="7" hidden="1">#REF!</definedName>
    <definedName name="XRefCopy78Row" localSheetId="8" hidden="1">#REF!</definedName>
    <definedName name="XRefCopy78Row" localSheetId="9" hidden="1">#REF!</definedName>
    <definedName name="XRefCopy78Row" localSheetId="10" hidden="1">#REF!</definedName>
    <definedName name="XRefCopy78Row" localSheetId="13" hidden="1">#REF!</definedName>
    <definedName name="XRefCopy7Row" localSheetId="0" hidden="1">#REF!</definedName>
    <definedName name="XRefCopy7Row" localSheetId="16" hidden="1">#REF!</definedName>
    <definedName name="XRefCopy7Row" localSheetId="18" hidden="1">#REF!</definedName>
    <definedName name="XRefCopy7Row" localSheetId="5" hidden="1">#REF!</definedName>
    <definedName name="XRefCopy7Row" localSheetId="6" hidden="1">#REF!</definedName>
    <definedName name="XRefCopy7Row" localSheetId="7" hidden="1">#REF!</definedName>
    <definedName name="XRefCopy7Row" localSheetId="8" hidden="1">#REF!</definedName>
    <definedName name="XRefCopy7Row" localSheetId="9" hidden="1">#REF!</definedName>
    <definedName name="XRefCopy7Row" localSheetId="10" hidden="1">#REF!</definedName>
    <definedName name="XRefCopy7Row" localSheetId="13" hidden="1">#REF!</definedName>
    <definedName name="XRefCopy8" localSheetId="0" hidden="1">#REF!</definedName>
    <definedName name="XRefCopy8" localSheetId="16" hidden="1">#REF!</definedName>
    <definedName name="XRefCopy8" localSheetId="18" hidden="1">#REF!</definedName>
    <definedName name="XRefCopy8" localSheetId="1" hidden="1">#REF!</definedName>
    <definedName name="XRefCopy8" localSheetId="2" hidden="1">#REF!</definedName>
    <definedName name="XRefCopy8" localSheetId="3" hidden="1">#REF!</definedName>
    <definedName name="XRefCopy8" localSheetId="4" hidden="1">#REF!</definedName>
    <definedName name="XRefCopy8" localSheetId="5" hidden="1">#REF!</definedName>
    <definedName name="XRefCopy8" localSheetId="6" hidden="1">#REF!</definedName>
    <definedName name="XRefCopy8" localSheetId="7" hidden="1">#REF!</definedName>
    <definedName name="XRefCopy8" localSheetId="8" hidden="1">#REF!</definedName>
    <definedName name="XRefCopy8" localSheetId="9" hidden="1">#REF!</definedName>
    <definedName name="XRefCopy8" localSheetId="10" hidden="1">#REF!</definedName>
    <definedName name="XRefCopy8" localSheetId="13" hidden="1">#REF!</definedName>
    <definedName name="XRefCopy80Row" localSheetId="0" hidden="1">#REF!</definedName>
    <definedName name="XRefCopy80Row" localSheetId="16" hidden="1">#REF!</definedName>
    <definedName name="XRefCopy80Row" localSheetId="18" hidden="1">#REF!</definedName>
    <definedName name="XRefCopy80Row" localSheetId="5" hidden="1">#REF!</definedName>
    <definedName name="XRefCopy80Row" localSheetId="6" hidden="1">#REF!</definedName>
    <definedName name="XRefCopy80Row" localSheetId="7" hidden="1">#REF!</definedName>
    <definedName name="XRefCopy80Row" localSheetId="8" hidden="1">#REF!</definedName>
    <definedName name="XRefCopy80Row" localSheetId="9" hidden="1">#REF!</definedName>
    <definedName name="XRefCopy80Row" localSheetId="10" hidden="1">#REF!</definedName>
    <definedName name="XRefCopy80Row" localSheetId="13" hidden="1">#REF!</definedName>
    <definedName name="XRefCopy81" localSheetId="0" hidden="1">'[165]Mapa de Resultado'!#REF!</definedName>
    <definedName name="XRefCopy81" localSheetId="16" hidden="1">'[165]Mapa de Resultado'!#REF!</definedName>
    <definedName name="XRefCopy81" localSheetId="18" hidden="1">'[165]Mapa de Resultado'!#REF!</definedName>
    <definedName name="XRefCopy81" localSheetId="1" hidden="1">'[165]Mapa de Resultado'!#REF!</definedName>
    <definedName name="XRefCopy81" localSheetId="2" hidden="1">'[165]Mapa de Resultado'!#REF!</definedName>
    <definedName name="XRefCopy81" localSheetId="3" hidden="1">'[165]Mapa de Resultado'!#REF!</definedName>
    <definedName name="XRefCopy81" localSheetId="4" hidden="1">'[165]Mapa de Resultado'!#REF!</definedName>
    <definedName name="XRefCopy81" localSheetId="5" hidden="1">'[165]Mapa de Resultado'!#REF!</definedName>
    <definedName name="XRefCopy81" localSheetId="6" hidden="1">'[165]Mapa de Resultado'!#REF!</definedName>
    <definedName name="XRefCopy81" localSheetId="7" hidden="1">'[165]Mapa de Resultado'!#REF!</definedName>
    <definedName name="XRefCopy81" localSheetId="8" hidden="1">'[165]Mapa de Resultado'!#REF!</definedName>
    <definedName name="XRefCopy81" localSheetId="9" hidden="1">'[165]Mapa de Resultado'!#REF!</definedName>
    <definedName name="XRefCopy81" localSheetId="10" hidden="1">'[165]Mapa de Resultado'!#REF!</definedName>
    <definedName name="XRefCopy81" localSheetId="13" hidden="1">'[165]Mapa de Resultado'!#REF!</definedName>
    <definedName name="XRefCopy81Row" localSheetId="0" hidden="1">#REF!</definedName>
    <definedName name="XRefCopy81Row" localSheetId="16" hidden="1">#REF!</definedName>
    <definedName name="XRefCopy81Row" localSheetId="18" hidden="1">#REF!</definedName>
    <definedName name="XRefCopy81Row" localSheetId="5" hidden="1">#REF!</definedName>
    <definedName name="XRefCopy81Row" localSheetId="6" hidden="1">#REF!</definedName>
    <definedName name="XRefCopy81Row" localSheetId="7" hidden="1">#REF!</definedName>
    <definedName name="XRefCopy81Row" localSheetId="8" hidden="1">#REF!</definedName>
    <definedName name="XRefCopy81Row" localSheetId="9" hidden="1">#REF!</definedName>
    <definedName name="XRefCopy81Row" localSheetId="10" hidden="1">#REF!</definedName>
    <definedName name="XRefCopy81Row" localSheetId="13" hidden="1">#REF!</definedName>
    <definedName name="XRefCopy82Row" localSheetId="0" hidden="1">#REF!</definedName>
    <definedName name="XRefCopy82Row" localSheetId="16" hidden="1">#REF!</definedName>
    <definedName name="XRefCopy82Row" localSheetId="18" hidden="1">#REF!</definedName>
    <definedName name="XRefCopy82Row" localSheetId="5" hidden="1">#REF!</definedName>
    <definedName name="XRefCopy82Row" localSheetId="6" hidden="1">#REF!</definedName>
    <definedName name="XRefCopy82Row" localSheetId="7" hidden="1">#REF!</definedName>
    <definedName name="XRefCopy82Row" localSheetId="8" hidden="1">#REF!</definedName>
    <definedName name="XRefCopy82Row" localSheetId="9" hidden="1">#REF!</definedName>
    <definedName name="XRefCopy82Row" localSheetId="10" hidden="1">#REF!</definedName>
    <definedName name="XRefCopy82Row" localSheetId="13" hidden="1">#REF!</definedName>
    <definedName name="XRefCopy8Row" localSheetId="0" hidden="1">#REF!</definedName>
    <definedName name="XRefCopy8Row" localSheetId="16" hidden="1">#REF!</definedName>
    <definedName name="XRefCopy8Row" localSheetId="18" hidden="1">#REF!</definedName>
    <definedName name="XRefCopy8Row" localSheetId="5" hidden="1">#REF!</definedName>
    <definedName name="XRefCopy8Row" localSheetId="6" hidden="1">#REF!</definedName>
    <definedName name="XRefCopy8Row" localSheetId="7" hidden="1">#REF!</definedName>
    <definedName name="XRefCopy8Row" localSheetId="8" hidden="1">#REF!</definedName>
    <definedName name="XRefCopy8Row" localSheetId="9" hidden="1">#REF!</definedName>
    <definedName name="XRefCopy8Row" localSheetId="10" hidden="1">#REF!</definedName>
    <definedName name="XRefCopy8Row" localSheetId="13" hidden="1">#REF!</definedName>
    <definedName name="XRefCopy9" localSheetId="0" hidden="1">#REF!</definedName>
    <definedName name="XRefCopy9" localSheetId="16" hidden="1">#REF!</definedName>
    <definedName name="XRefCopy9" localSheetId="18" hidden="1">#REF!</definedName>
    <definedName name="XRefCopy9" localSheetId="1" hidden="1">#REF!</definedName>
    <definedName name="XRefCopy9" localSheetId="2" hidden="1">#REF!</definedName>
    <definedName name="XRefCopy9" localSheetId="3" hidden="1">#REF!</definedName>
    <definedName name="XRefCopy9" localSheetId="4" hidden="1">#REF!</definedName>
    <definedName name="XRefCopy9" localSheetId="5" hidden="1">#REF!</definedName>
    <definedName name="XRefCopy9" localSheetId="6" hidden="1">#REF!</definedName>
    <definedName name="XRefCopy9" localSheetId="7" hidden="1">#REF!</definedName>
    <definedName name="XRefCopy9" localSheetId="8" hidden="1">#REF!</definedName>
    <definedName name="XRefCopy9" localSheetId="9" hidden="1">#REF!</definedName>
    <definedName name="XRefCopy9" localSheetId="10" hidden="1">#REF!</definedName>
    <definedName name="XRefCopy9" localSheetId="13" hidden="1">#REF!</definedName>
    <definedName name="XRefCopy9Row" localSheetId="0" hidden="1">#REF!</definedName>
    <definedName name="XRefCopy9Row" localSheetId="16" hidden="1">#REF!</definedName>
    <definedName name="XRefCopy9Row" localSheetId="18" hidden="1">#REF!</definedName>
    <definedName name="XRefCopy9Row" localSheetId="5" hidden="1">#REF!</definedName>
    <definedName name="XRefCopy9Row" localSheetId="6" hidden="1">#REF!</definedName>
    <definedName name="XRefCopy9Row" localSheetId="7" hidden="1">#REF!</definedName>
    <definedName name="XRefCopy9Row" localSheetId="8" hidden="1">#REF!</definedName>
    <definedName name="XRefCopy9Row" localSheetId="9" hidden="1">#REF!</definedName>
    <definedName name="XRefCopy9Row" localSheetId="10" hidden="1">#REF!</definedName>
    <definedName name="XRefCopy9Row" localSheetId="13" hidden="1">#REF!</definedName>
    <definedName name="XRefCopyRangeCount" hidden="1">14</definedName>
    <definedName name="XRefPaste1" localSheetId="0" hidden="1">#REF!</definedName>
    <definedName name="XRefPaste1" localSheetId="16" hidden="1">#REF!</definedName>
    <definedName name="XRefPaste1" localSheetId="18" hidden="1">#REF!</definedName>
    <definedName name="XRefPaste1" localSheetId="5" hidden="1">#REF!</definedName>
    <definedName name="XRefPaste1" localSheetId="6" hidden="1">#REF!</definedName>
    <definedName name="XRefPaste1" localSheetId="7" hidden="1">#REF!</definedName>
    <definedName name="XRefPaste1" localSheetId="8" hidden="1">#REF!</definedName>
    <definedName name="XRefPaste1" localSheetId="9" hidden="1">#REF!</definedName>
    <definedName name="XRefPaste1" localSheetId="10" hidden="1">#REF!</definedName>
    <definedName name="XRefPaste1" localSheetId="13" hidden="1">#REF!</definedName>
    <definedName name="XRefPaste10" localSheetId="17" hidden="1">[161]Lead!$F$53</definedName>
    <definedName name="XRefPaste10" localSheetId="18" hidden="1">[161]Lead!$F$53</definedName>
    <definedName name="XRefPaste101" localSheetId="0" hidden="1">#REF!</definedName>
    <definedName name="XRefPaste101" localSheetId="16" hidden="1">#REF!</definedName>
    <definedName name="XRefPaste101" localSheetId="18" hidden="1">#REF!</definedName>
    <definedName name="XRefPaste101" localSheetId="5" hidden="1">#REF!</definedName>
    <definedName name="XRefPaste101" localSheetId="6" hidden="1">#REF!</definedName>
    <definedName name="XRefPaste101" localSheetId="7" hidden="1">#REF!</definedName>
    <definedName name="XRefPaste101" localSheetId="8" hidden="1">#REF!</definedName>
    <definedName name="XRefPaste101" localSheetId="9" hidden="1">#REF!</definedName>
    <definedName name="XRefPaste101" localSheetId="10" hidden="1">#REF!</definedName>
    <definedName name="XRefPaste101" localSheetId="13" hidden="1">#REF!</definedName>
    <definedName name="XRefPaste101Row" localSheetId="0" hidden="1">#REF!</definedName>
    <definedName name="XRefPaste101Row" localSheetId="16" hidden="1">#REF!</definedName>
    <definedName name="XRefPaste101Row" localSheetId="18" hidden="1">#REF!</definedName>
    <definedName name="XRefPaste101Row" localSheetId="5" hidden="1">#REF!</definedName>
    <definedName name="XRefPaste101Row" localSheetId="6" hidden="1">#REF!</definedName>
    <definedName name="XRefPaste101Row" localSheetId="7" hidden="1">#REF!</definedName>
    <definedName name="XRefPaste101Row" localSheetId="8" hidden="1">#REF!</definedName>
    <definedName name="XRefPaste101Row" localSheetId="9" hidden="1">#REF!</definedName>
    <definedName name="XRefPaste101Row" localSheetId="10" hidden="1">#REF!</definedName>
    <definedName name="XRefPaste101Row" localSheetId="13" hidden="1">#REF!</definedName>
    <definedName name="XRefPaste102" localSheetId="0" hidden="1">#REF!</definedName>
    <definedName name="XRefPaste102" localSheetId="16" hidden="1">#REF!</definedName>
    <definedName name="XRefPaste102" localSheetId="18" hidden="1">#REF!</definedName>
    <definedName name="XRefPaste102" localSheetId="5" hidden="1">#REF!</definedName>
    <definedName name="XRefPaste102" localSheetId="6" hidden="1">#REF!</definedName>
    <definedName name="XRefPaste102" localSheetId="7" hidden="1">#REF!</definedName>
    <definedName name="XRefPaste102" localSheetId="8" hidden="1">#REF!</definedName>
    <definedName name="XRefPaste102" localSheetId="9" hidden="1">#REF!</definedName>
    <definedName name="XRefPaste102" localSheetId="10" hidden="1">#REF!</definedName>
    <definedName name="XRefPaste102" localSheetId="13" hidden="1">#REF!</definedName>
    <definedName name="XRefPaste102Row" localSheetId="0" hidden="1">#REF!</definedName>
    <definedName name="XRefPaste102Row" localSheetId="16" hidden="1">#REF!</definedName>
    <definedName name="XRefPaste102Row" localSheetId="18" hidden="1">#REF!</definedName>
    <definedName name="XRefPaste102Row" localSheetId="5" hidden="1">#REF!</definedName>
    <definedName name="XRefPaste102Row" localSheetId="6" hidden="1">#REF!</definedName>
    <definedName name="XRefPaste102Row" localSheetId="7" hidden="1">#REF!</definedName>
    <definedName name="XRefPaste102Row" localSheetId="8" hidden="1">#REF!</definedName>
    <definedName name="XRefPaste102Row" localSheetId="9" hidden="1">#REF!</definedName>
    <definedName name="XRefPaste102Row" localSheetId="10" hidden="1">#REF!</definedName>
    <definedName name="XRefPaste102Row" localSheetId="13" hidden="1">#REF!</definedName>
    <definedName name="XRefPaste103" localSheetId="0" hidden="1">#REF!</definedName>
    <definedName name="XRefPaste103" localSheetId="16" hidden="1">#REF!</definedName>
    <definedName name="XRefPaste103" localSheetId="18" hidden="1">#REF!</definedName>
    <definedName name="XRefPaste103" localSheetId="5" hidden="1">#REF!</definedName>
    <definedName name="XRefPaste103" localSheetId="6" hidden="1">#REF!</definedName>
    <definedName name="XRefPaste103" localSheetId="7" hidden="1">#REF!</definedName>
    <definedName name="XRefPaste103" localSheetId="8" hidden="1">#REF!</definedName>
    <definedName name="XRefPaste103" localSheetId="9" hidden="1">#REF!</definedName>
    <definedName name="XRefPaste103" localSheetId="10" hidden="1">#REF!</definedName>
    <definedName name="XRefPaste103" localSheetId="13" hidden="1">#REF!</definedName>
    <definedName name="XRefPaste103Row" localSheetId="0" hidden="1">#REF!</definedName>
    <definedName name="XRefPaste103Row" localSheetId="16" hidden="1">#REF!</definedName>
    <definedName name="XRefPaste103Row" localSheetId="18" hidden="1">#REF!</definedName>
    <definedName name="XRefPaste103Row" localSheetId="5" hidden="1">#REF!</definedName>
    <definedName name="XRefPaste103Row" localSheetId="6" hidden="1">#REF!</definedName>
    <definedName name="XRefPaste103Row" localSheetId="7" hidden="1">#REF!</definedName>
    <definedName name="XRefPaste103Row" localSheetId="8" hidden="1">#REF!</definedName>
    <definedName name="XRefPaste103Row" localSheetId="9" hidden="1">#REF!</definedName>
    <definedName name="XRefPaste103Row" localSheetId="10" hidden="1">#REF!</definedName>
    <definedName name="XRefPaste103Row" localSheetId="13" hidden="1">#REF!</definedName>
    <definedName name="XRefPaste104Row" localSheetId="0" hidden="1">#REF!</definedName>
    <definedName name="XRefPaste104Row" localSheetId="16" hidden="1">#REF!</definedName>
    <definedName name="XRefPaste104Row" localSheetId="18" hidden="1">#REF!</definedName>
    <definedName name="XRefPaste104Row" localSheetId="5" hidden="1">#REF!</definedName>
    <definedName name="XRefPaste104Row" localSheetId="6" hidden="1">#REF!</definedName>
    <definedName name="XRefPaste104Row" localSheetId="7" hidden="1">#REF!</definedName>
    <definedName name="XRefPaste104Row" localSheetId="8" hidden="1">#REF!</definedName>
    <definedName name="XRefPaste104Row" localSheetId="9" hidden="1">#REF!</definedName>
    <definedName name="XRefPaste104Row" localSheetId="10" hidden="1">#REF!</definedName>
    <definedName name="XRefPaste104Row" localSheetId="13" hidden="1">#REF!</definedName>
    <definedName name="XRefPaste105Row" localSheetId="0" hidden="1">#REF!</definedName>
    <definedName name="XRefPaste105Row" localSheetId="16" hidden="1">#REF!</definedName>
    <definedName name="XRefPaste105Row" localSheetId="18" hidden="1">#REF!</definedName>
    <definedName name="XRefPaste105Row" localSheetId="5" hidden="1">#REF!</definedName>
    <definedName name="XRefPaste105Row" localSheetId="6" hidden="1">#REF!</definedName>
    <definedName name="XRefPaste105Row" localSheetId="7" hidden="1">#REF!</definedName>
    <definedName name="XRefPaste105Row" localSheetId="8" hidden="1">#REF!</definedName>
    <definedName name="XRefPaste105Row" localSheetId="9" hidden="1">#REF!</definedName>
    <definedName name="XRefPaste105Row" localSheetId="10" hidden="1">#REF!</definedName>
    <definedName name="XRefPaste105Row" localSheetId="13" hidden="1">#REF!</definedName>
    <definedName name="XRefPaste106" localSheetId="0" hidden="1">#REF!</definedName>
    <definedName name="XRefPaste106" localSheetId="16" hidden="1">#REF!</definedName>
    <definedName name="XRefPaste106" localSheetId="18" hidden="1">#REF!</definedName>
    <definedName name="XRefPaste106" localSheetId="5" hidden="1">#REF!</definedName>
    <definedName name="XRefPaste106" localSheetId="6" hidden="1">#REF!</definedName>
    <definedName name="XRefPaste106" localSheetId="7" hidden="1">#REF!</definedName>
    <definedName name="XRefPaste106" localSheetId="8" hidden="1">#REF!</definedName>
    <definedName name="XRefPaste106" localSheetId="9" hidden="1">#REF!</definedName>
    <definedName name="XRefPaste106" localSheetId="10" hidden="1">#REF!</definedName>
    <definedName name="XRefPaste106" localSheetId="13" hidden="1">#REF!</definedName>
    <definedName name="XRefPaste106Row" localSheetId="0" hidden="1">#REF!</definedName>
    <definedName name="XRefPaste106Row" localSheetId="16" hidden="1">#REF!</definedName>
    <definedName name="XRefPaste106Row" localSheetId="18" hidden="1">#REF!</definedName>
    <definedName name="XRefPaste106Row" localSheetId="5" hidden="1">#REF!</definedName>
    <definedName name="XRefPaste106Row" localSheetId="6" hidden="1">#REF!</definedName>
    <definedName name="XRefPaste106Row" localSheetId="7" hidden="1">#REF!</definedName>
    <definedName name="XRefPaste106Row" localSheetId="8" hidden="1">#REF!</definedName>
    <definedName name="XRefPaste106Row" localSheetId="9" hidden="1">#REF!</definedName>
    <definedName name="XRefPaste106Row" localSheetId="10" hidden="1">#REF!</definedName>
    <definedName name="XRefPaste106Row" localSheetId="13" hidden="1">#REF!</definedName>
    <definedName name="XRefPaste107Row" localSheetId="0" hidden="1">#REF!</definedName>
    <definedName name="XRefPaste107Row" localSheetId="16" hidden="1">#REF!</definedName>
    <definedName name="XRefPaste107Row" localSheetId="18" hidden="1">#REF!</definedName>
    <definedName name="XRefPaste107Row" localSheetId="5" hidden="1">#REF!</definedName>
    <definedName name="XRefPaste107Row" localSheetId="6" hidden="1">#REF!</definedName>
    <definedName name="XRefPaste107Row" localSheetId="7" hidden="1">#REF!</definedName>
    <definedName name="XRefPaste107Row" localSheetId="8" hidden="1">#REF!</definedName>
    <definedName name="XRefPaste107Row" localSheetId="9" hidden="1">#REF!</definedName>
    <definedName name="XRefPaste107Row" localSheetId="10" hidden="1">#REF!</definedName>
    <definedName name="XRefPaste107Row" localSheetId="13" hidden="1">#REF!</definedName>
    <definedName name="XRefPaste108Row" localSheetId="0" hidden="1">#REF!</definedName>
    <definedName name="XRefPaste108Row" localSheetId="16" hidden="1">#REF!</definedName>
    <definedName name="XRefPaste108Row" localSheetId="18" hidden="1">#REF!</definedName>
    <definedName name="XRefPaste108Row" localSheetId="5" hidden="1">#REF!</definedName>
    <definedName name="XRefPaste108Row" localSheetId="6" hidden="1">#REF!</definedName>
    <definedName name="XRefPaste108Row" localSheetId="7" hidden="1">#REF!</definedName>
    <definedName name="XRefPaste108Row" localSheetId="8" hidden="1">#REF!</definedName>
    <definedName name="XRefPaste108Row" localSheetId="9" hidden="1">#REF!</definedName>
    <definedName name="XRefPaste108Row" localSheetId="10" hidden="1">#REF!</definedName>
    <definedName name="XRefPaste108Row" localSheetId="13" hidden="1">#REF!</definedName>
    <definedName name="XRefPaste10Row" localSheetId="0" hidden="1">#REF!</definedName>
    <definedName name="XRefPaste10Row" localSheetId="16" hidden="1">#REF!</definedName>
    <definedName name="XRefPaste10Row" localSheetId="18" hidden="1">#REF!</definedName>
    <definedName name="XRefPaste10Row" localSheetId="1" hidden="1">#REF!</definedName>
    <definedName name="XRefPaste10Row" localSheetId="2" hidden="1">#REF!</definedName>
    <definedName name="XRefPaste10Row" localSheetId="3" hidden="1">#REF!</definedName>
    <definedName name="XRefPaste10Row" localSheetId="4" hidden="1">#REF!</definedName>
    <definedName name="XRefPaste10Row" localSheetId="5" hidden="1">#REF!</definedName>
    <definedName name="XRefPaste10Row" localSheetId="6" hidden="1">#REF!</definedName>
    <definedName name="XRefPaste10Row" localSheetId="7" hidden="1">#REF!</definedName>
    <definedName name="XRefPaste10Row" localSheetId="8" hidden="1">#REF!</definedName>
    <definedName name="XRefPaste10Row" localSheetId="9" hidden="1">#REF!</definedName>
    <definedName name="XRefPaste10Row" localSheetId="10" hidden="1">#REF!</definedName>
    <definedName name="XRefPaste10Row" localSheetId="13" hidden="1">#REF!</definedName>
    <definedName name="XRefPaste11" localSheetId="0" hidden="1">'[167]Mapa Movim.30.09.04'!#REF!</definedName>
    <definedName name="XRefPaste11" localSheetId="16" hidden="1">'[167]Mapa Movim.30.09.04'!#REF!</definedName>
    <definedName name="XRefPaste11" localSheetId="18" hidden="1">'[167]Mapa Movim.30.09.04'!#REF!</definedName>
    <definedName name="XRefPaste11" localSheetId="5" hidden="1">'[167]Mapa Movim.30.09.04'!#REF!</definedName>
    <definedName name="XRefPaste11" localSheetId="6" hidden="1">'[167]Mapa Movim.30.09.04'!#REF!</definedName>
    <definedName name="XRefPaste11" localSheetId="7" hidden="1">'[167]Mapa Movim.30.09.04'!#REF!</definedName>
    <definedName name="XRefPaste11" localSheetId="8" hidden="1">'[167]Mapa Movim.30.09.04'!#REF!</definedName>
    <definedName name="XRefPaste11" localSheetId="9" hidden="1">'[167]Mapa Movim.30.09.04'!#REF!</definedName>
    <definedName name="XRefPaste11" localSheetId="10" hidden="1">'[167]Mapa Movim.30.09.04'!#REF!</definedName>
    <definedName name="XRefPaste11" localSheetId="13" hidden="1">'[167]Mapa Movim.30.09.04'!#REF!</definedName>
    <definedName name="XRefPaste111Row" localSheetId="0" hidden="1">#REF!</definedName>
    <definedName name="XRefPaste111Row" localSheetId="16" hidden="1">#REF!</definedName>
    <definedName name="XRefPaste111Row" localSheetId="18" hidden="1">#REF!</definedName>
    <definedName name="XRefPaste111Row" localSheetId="5" hidden="1">#REF!</definedName>
    <definedName name="XRefPaste111Row" localSheetId="6" hidden="1">#REF!</definedName>
    <definedName name="XRefPaste111Row" localSheetId="7" hidden="1">#REF!</definedName>
    <definedName name="XRefPaste111Row" localSheetId="8" hidden="1">#REF!</definedName>
    <definedName name="XRefPaste111Row" localSheetId="9" hidden="1">#REF!</definedName>
    <definedName name="XRefPaste111Row" localSheetId="10" hidden="1">#REF!</definedName>
    <definedName name="XRefPaste111Row" localSheetId="13" hidden="1">#REF!</definedName>
    <definedName name="XRefPaste112Row" localSheetId="0" hidden="1">#REF!</definedName>
    <definedName name="XRefPaste112Row" localSheetId="16" hidden="1">#REF!</definedName>
    <definedName name="XRefPaste112Row" localSheetId="18" hidden="1">#REF!</definedName>
    <definedName name="XRefPaste112Row" localSheetId="5" hidden="1">#REF!</definedName>
    <definedName name="XRefPaste112Row" localSheetId="6" hidden="1">#REF!</definedName>
    <definedName name="XRefPaste112Row" localSheetId="7" hidden="1">#REF!</definedName>
    <definedName name="XRefPaste112Row" localSheetId="8" hidden="1">#REF!</definedName>
    <definedName name="XRefPaste112Row" localSheetId="9" hidden="1">#REF!</definedName>
    <definedName name="XRefPaste112Row" localSheetId="10" hidden="1">#REF!</definedName>
    <definedName name="XRefPaste112Row" localSheetId="13" hidden="1">#REF!</definedName>
    <definedName name="XRefPaste117" localSheetId="0" hidden="1">'[165]Mapa de Resultado'!#REF!</definedName>
    <definedName name="XRefPaste117" localSheetId="16" hidden="1">'[165]Mapa de Resultado'!#REF!</definedName>
    <definedName name="XRefPaste117" localSheetId="18" hidden="1">'[165]Mapa de Resultado'!#REF!</definedName>
    <definedName name="XRefPaste117" localSheetId="1" hidden="1">'[165]Mapa de Resultado'!#REF!</definedName>
    <definedName name="XRefPaste117" localSheetId="2" hidden="1">'[165]Mapa de Resultado'!#REF!</definedName>
    <definedName name="XRefPaste117" localSheetId="3" hidden="1">'[165]Mapa de Resultado'!#REF!</definedName>
    <definedName name="XRefPaste117" localSheetId="4" hidden="1">'[165]Mapa de Resultado'!#REF!</definedName>
    <definedName name="XRefPaste117" localSheetId="5" hidden="1">'[165]Mapa de Resultado'!#REF!</definedName>
    <definedName name="XRefPaste117" localSheetId="6" hidden="1">'[165]Mapa de Resultado'!#REF!</definedName>
    <definedName name="XRefPaste117" localSheetId="7" hidden="1">'[165]Mapa de Resultado'!#REF!</definedName>
    <definedName name="XRefPaste117" localSheetId="8" hidden="1">'[165]Mapa de Resultado'!#REF!</definedName>
    <definedName name="XRefPaste117" localSheetId="9" hidden="1">'[165]Mapa de Resultado'!#REF!</definedName>
    <definedName name="XRefPaste117" localSheetId="10" hidden="1">'[165]Mapa de Resultado'!#REF!</definedName>
    <definedName name="XRefPaste117" localSheetId="13" hidden="1">'[165]Mapa de Resultado'!#REF!</definedName>
    <definedName name="XRefPaste117Row" localSheetId="0" hidden="1">#REF!</definedName>
    <definedName name="XRefPaste117Row" localSheetId="16" hidden="1">#REF!</definedName>
    <definedName name="XRefPaste117Row" localSheetId="18" hidden="1">#REF!</definedName>
    <definedName name="XRefPaste117Row" localSheetId="5" hidden="1">#REF!</definedName>
    <definedName name="XRefPaste117Row" localSheetId="6" hidden="1">#REF!</definedName>
    <definedName name="XRefPaste117Row" localSheetId="7" hidden="1">#REF!</definedName>
    <definedName name="XRefPaste117Row" localSheetId="8" hidden="1">#REF!</definedName>
    <definedName name="XRefPaste117Row" localSheetId="9" hidden="1">#REF!</definedName>
    <definedName name="XRefPaste117Row" localSheetId="10" hidden="1">#REF!</definedName>
    <definedName name="XRefPaste117Row" localSheetId="13" hidden="1">#REF!</definedName>
    <definedName name="XRefPaste118" localSheetId="0" hidden="1">'[165]Mapa de Resultado'!#REF!</definedName>
    <definedName name="XRefPaste118" localSheetId="16" hidden="1">'[165]Mapa de Resultado'!#REF!</definedName>
    <definedName name="XRefPaste118" localSheetId="18" hidden="1">'[165]Mapa de Resultado'!#REF!</definedName>
    <definedName name="XRefPaste118" localSheetId="5" hidden="1">'[165]Mapa de Resultado'!#REF!</definedName>
    <definedName name="XRefPaste118" localSheetId="6" hidden="1">'[165]Mapa de Resultado'!#REF!</definedName>
    <definedName name="XRefPaste118" localSheetId="7" hidden="1">'[165]Mapa de Resultado'!#REF!</definedName>
    <definedName name="XRefPaste118" localSheetId="8" hidden="1">'[165]Mapa de Resultado'!#REF!</definedName>
    <definedName name="XRefPaste118" localSheetId="9" hidden="1">'[165]Mapa de Resultado'!#REF!</definedName>
    <definedName name="XRefPaste118" localSheetId="10" hidden="1">'[165]Mapa de Resultado'!#REF!</definedName>
    <definedName name="XRefPaste118" localSheetId="13" hidden="1">'[165]Mapa de Resultado'!#REF!</definedName>
    <definedName name="XRefPaste118Row" localSheetId="0" hidden="1">#REF!</definedName>
    <definedName name="XRefPaste118Row" localSheetId="16" hidden="1">#REF!</definedName>
    <definedName name="XRefPaste118Row" localSheetId="18" hidden="1">#REF!</definedName>
    <definedName name="XRefPaste118Row" localSheetId="5" hidden="1">#REF!</definedName>
    <definedName name="XRefPaste118Row" localSheetId="6" hidden="1">#REF!</definedName>
    <definedName name="XRefPaste118Row" localSheetId="7" hidden="1">#REF!</definedName>
    <definedName name="XRefPaste118Row" localSheetId="8" hidden="1">#REF!</definedName>
    <definedName name="XRefPaste118Row" localSheetId="9" hidden="1">#REF!</definedName>
    <definedName name="XRefPaste118Row" localSheetId="10" hidden="1">#REF!</definedName>
    <definedName name="XRefPaste118Row" localSheetId="13" hidden="1">#REF!</definedName>
    <definedName name="XRefPaste119" localSheetId="0" hidden="1">'[165]Mapa de Resultado'!#REF!</definedName>
    <definedName name="XRefPaste119" localSheetId="16" hidden="1">'[165]Mapa de Resultado'!#REF!</definedName>
    <definedName name="XRefPaste119" localSheetId="18" hidden="1">'[165]Mapa de Resultado'!#REF!</definedName>
    <definedName name="XRefPaste119" localSheetId="5" hidden="1">'[165]Mapa de Resultado'!#REF!</definedName>
    <definedName name="XRefPaste119" localSheetId="6" hidden="1">'[165]Mapa de Resultado'!#REF!</definedName>
    <definedName name="XRefPaste119" localSheetId="7" hidden="1">'[165]Mapa de Resultado'!#REF!</definedName>
    <definedName name="XRefPaste119" localSheetId="8" hidden="1">'[165]Mapa de Resultado'!#REF!</definedName>
    <definedName name="XRefPaste119" localSheetId="9" hidden="1">'[165]Mapa de Resultado'!#REF!</definedName>
    <definedName name="XRefPaste119" localSheetId="10" hidden="1">'[165]Mapa de Resultado'!#REF!</definedName>
    <definedName name="XRefPaste119" localSheetId="13" hidden="1">'[165]Mapa de Resultado'!#REF!</definedName>
    <definedName name="XRefPaste119Row" localSheetId="0" hidden="1">#REF!</definedName>
    <definedName name="XRefPaste119Row" localSheetId="16" hidden="1">#REF!</definedName>
    <definedName name="XRefPaste119Row" localSheetId="18" hidden="1">#REF!</definedName>
    <definedName name="XRefPaste119Row" localSheetId="5" hidden="1">#REF!</definedName>
    <definedName name="XRefPaste119Row" localSheetId="6" hidden="1">#REF!</definedName>
    <definedName name="XRefPaste119Row" localSheetId="7" hidden="1">#REF!</definedName>
    <definedName name="XRefPaste119Row" localSheetId="8" hidden="1">#REF!</definedName>
    <definedName name="XRefPaste119Row" localSheetId="9" hidden="1">#REF!</definedName>
    <definedName name="XRefPaste119Row" localSheetId="10" hidden="1">#REF!</definedName>
    <definedName name="XRefPaste119Row" localSheetId="13" hidden="1">#REF!</definedName>
    <definedName name="XRefPaste11Row" localSheetId="0" hidden="1">#REF!</definedName>
    <definedName name="XRefPaste11Row" localSheetId="16" hidden="1">#REF!</definedName>
    <definedName name="XRefPaste11Row" localSheetId="18" hidden="1">#REF!</definedName>
    <definedName name="XRefPaste11Row" localSheetId="5" hidden="1">#REF!</definedName>
    <definedName name="XRefPaste11Row" localSheetId="6" hidden="1">#REF!</definedName>
    <definedName name="XRefPaste11Row" localSheetId="7" hidden="1">#REF!</definedName>
    <definedName name="XRefPaste11Row" localSheetId="8" hidden="1">#REF!</definedName>
    <definedName name="XRefPaste11Row" localSheetId="9" hidden="1">#REF!</definedName>
    <definedName name="XRefPaste11Row" localSheetId="10" hidden="1">#REF!</definedName>
    <definedName name="XRefPaste11Row" localSheetId="13" hidden="1">#REF!</definedName>
    <definedName name="XRefPaste12" localSheetId="0" hidden="1">[168]Seguros!#REF!</definedName>
    <definedName name="XRefPaste12" localSheetId="16" hidden="1">[168]Seguros!#REF!</definedName>
    <definedName name="XRefPaste12" localSheetId="18" hidden="1">[168]Seguros!#REF!</definedName>
    <definedName name="XRefPaste12" localSheetId="5" hidden="1">[168]Seguros!#REF!</definedName>
    <definedName name="XRefPaste12" localSheetId="6" hidden="1">[168]Seguros!#REF!</definedName>
    <definedName name="XRefPaste12" localSheetId="7" hidden="1">[168]Seguros!#REF!</definedName>
    <definedName name="XRefPaste12" localSheetId="8" hidden="1">[168]Seguros!#REF!</definedName>
    <definedName name="XRefPaste12" localSheetId="9" hidden="1">[168]Seguros!#REF!</definedName>
    <definedName name="XRefPaste12" localSheetId="10" hidden="1">[168]Seguros!#REF!</definedName>
    <definedName name="XRefPaste12" localSheetId="13" hidden="1">[168]Seguros!#REF!</definedName>
    <definedName name="XRefPaste120" localSheetId="0" hidden="1">#REF!</definedName>
    <definedName name="XRefPaste120" localSheetId="16" hidden="1">#REF!</definedName>
    <definedName name="XRefPaste120" localSheetId="18" hidden="1">#REF!</definedName>
    <definedName name="XRefPaste120" localSheetId="5" hidden="1">#REF!</definedName>
    <definedName name="XRefPaste120" localSheetId="6" hidden="1">#REF!</definedName>
    <definedName name="XRefPaste120" localSheetId="7" hidden="1">#REF!</definedName>
    <definedName name="XRefPaste120" localSheetId="8" hidden="1">#REF!</definedName>
    <definedName name="XRefPaste120" localSheetId="9" hidden="1">#REF!</definedName>
    <definedName name="XRefPaste120" localSheetId="10" hidden="1">#REF!</definedName>
    <definedName name="XRefPaste120" localSheetId="13" hidden="1">#REF!</definedName>
    <definedName name="XRefPaste120Row" localSheetId="0" hidden="1">#REF!</definedName>
    <definedName name="XRefPaste120Row" localSheetId="16" hidden="1">#REF!</definedName>
    <definedName name="XRefPaste120Row" localSheetId="18" hidden="1">#REF!</definedName>
    <definedName name="XRefPaste120Row" localSheetId="5" hidden="1">#REF!</definedName>
    <definedName name="XRefPaste120Row" localSheetId="6" hidden="1">#REF!</definedName>
    <definedName name="XRefPaste120Row" localSheetId="7" hidden="1">#REF!</definedName>
    <definedName name="XRefPaste120Row" localSheetId="8" hidden="1">#REF!</definedName>
    <definedName name="XRefPaste120Row" localSheetId="9" hidden="1">#REF!</definedName>
    <definedName name="XRefPaste120Row" localSheetId="10" hidden="1">#REF!</definedName>
    <definedName name="XRefPaste120Row" localSheetId="13" hidden="1">#REF!</definedName>
    <definedName name="XRefPaste121Row" localSheetId="0" hidden="1">#REF!</definedName>
    <definedName name="XRefPaste121Row" localSheetId="16" hidden="1">#REF!</definedName>
    <definedName name="XRefPaste121Row" localSheetId="18" hidden="1">#REF!</definedName>
    <definedName name="XRefPaste121Row" localSheetId="5" hidden="1">#REF!</definedName>
    <definedName name="XRefPaste121Row" localSheetId="6" hidden="1">#REF!</definedName>
    <definedName name="XRefPaste121Row" localSheetId="7" hidden="1">#REF!</definedName>
    <definedName name="XRefPaste121Row" localSheetId="8" hidden="1">#REF!</definedName>
    <definedName name="XRefPaste121Row" localSheetId="9" hidden="1">#REF!</definedName>
    <definedName name="XRefPaste121Row" localSheetId="10" hidden="1">#REF!</definedName>
    <definedName name="XRefPaste121Row" localSheetId="13" hidden="1">#REF!</definedName>
    <definedName name="XRefPaste122Row" localSheetId="0" hidden="1">#REF!</definedName>
    <definedName name="XRefPaste122Row" localSheetId="16" hidden="1">#REF!</definedName>
    <definedName name="XRefPaste122Row" localSheetId="18" hidden="1">#REF!</definedName>
    <definedName name="XRefPaste122Row" localSheetId="5" hidden="1">#REF!</definedName>
    <definedName name="XRefPaste122Row" localSheetId="6" hidden="1">#REF!</definedName>
    <definedName name="XRefPaste122Row" localSheetId="7" hidden="1">#REF!</definedName>
    <definedName name="XRefPaste122Row" localSheetId="8" hidden="1">#REF!</definedName>
    <definedName name="XRefPaste122Row" localSheetId="9" hidden="1">#REF!</definedName>
    <definedName name="XRefPaste122Row" localSheetId="10" hidden="1">#REF!</definedName>
    <definedName name="XRefPaste122Row" localSheetId="13" hidden="1">#REF!</definedName>
    <definedName name="XRefPaste123Row" localSheetId="0" hidden="1">#REF!</definedName>
    <definedName name="XRefPaste123Row" localSheetId="16" hidden="1">#REF!</definedName>
    <definedName name="XRefPaste123Row" localSheetId="18" hidden="1">#REF!</definedName>
    <definedName name="XRefPaste123Row" localSheetId="5" hidden="1">#REF!</definedName>
    <definedName name="XRefPaste123Row" localSheetId="6" hidden="1">#REF!</definedName>
    <definedName name="XRefPaste123Row" localSheetId="7" hidden="1">#REF!</definedName>
    <definedName name="XRefPaste123Row" localSheetId="8" hidden="1">#REF!</definedName>
    <definedName name="XRefPaste123Row" localSheetId="9" hidden="1">#REF!</definedName>
    <definedName name="XRefPaste123Row" localSheetId="10" hidden="1">#REF!</definedName>
    <definedName name="XRefPaste123Row" localSheetId="13" hidden="1">#REF!</definedName>
    <definedName name="XRefPaste124Row" localSheetId="0" hidden="1">#REF!</definedName>
    <definedName name="XRefPaste124Row" localSheetId="16" hidden="1">#REF!</definedName>
    <definedName name="XRefPaste124Row" localSheetId="18" hidden="1">#REF!</definedName>
    <definedName name="XRefPaste124Row" localSheetId="5" hidden="1">#REF!</definedName>
    <definedName name="XRefPaste124Row" localSheetId="6" hidden="1">#REF!</definedName>
    <definedName name="XRefPaste124Row" localSheetId="7" hidden="1">#REF!</definedName>
    <definedName name="XRefPaste124Row" localSheetId="8" hidden="1">#REF!</definedName>
    <definedName name="XRefPaste124Row" localSheetId="9" hidden="1">#REF!</definedName>
    <definedName name="XRefPaste124Row" localSheetId="10" hidden="1">#REF!</definedName>
    <definedName name="XRefPaste124Row" localSheetId="13" hidden="1">#REF!</definedName>
    <definedName name="XRefPaste126Row" localSheetId="0" hidden="1">#REF!</definedName>
    <definedName name="XRefPaste126Row" localSheetId="16" hidden="1">#REF!</definedName>
    <definedName name="XRefPaste126Row" localSheetId="18" hidden="1">#REF!</definedName>
    <definedName name="XRefPaste126Row" localSheetId="5" hidden="1">#REF!</definedName>
    <definedName name="XRefPaste126Row" localSheetId="6" hidden="1">#REF!</definedName>
    <definedName name="XRefPaste126Row" localSheetId="7" hidden="1">#REF!</definedName>
    <definedName name="XRefPaste126Row" localSheetId="8" hidden="1">#REF!</definedName>
    <definedName name="XRefPaste126Row" localSheetId="9" hidden="1">#REF!</definedName>
    <definedName name="XRefPaste126Row" localSheetId="10" hidden="1">#REF!</definedName>
    <definedName name="XRefPaste126Row" localSheetId="13" hidden="1">#REF!</definedName>
    <definedName name="XRefPaste127Row" localSheetId="0" hidden="1">#REF!</definedName>
    <definedName name="XRefPaste127Row" localSheetId="16" hidden="1">#REF!</definedName>
    <definedName name="XRefPaste127Row" localSheetId="18" hidden="1">#REF!</definedName>
    <definedName name="XRefPaste127Row" localSheetId="5" hidden="1">#REF!</definedName>
    <definedName name="XRefPaste127Row" localSheetId="6" hidden="1">#REF!</definedName>
    <definedName name="XRefPaste127Row" localSheetId="7" hidden="1">#REF!</definedName>
    <definedName name="XRefPaste127Row" localSheetId="8" hidden="1">#REF!</definedName>
    <definedName name="XRefPaste127Row" localSheetId="9" hidden="1">#REF!</definedName>
    <definedName name="XRefPaste127Row" localSheetId="10" hidden="1">#REF!</definedName>
    <definedName name="XRefPaste127Row" localSheetId="13" hidden="1">#REF!</definedName>
    <definedName name="XRefPaste128Row" localSheetId="0" hidden="1">#REF!</definedName>
    <definedName name="XRefPaste128Row" localSheetId="16" hidden="1">#REF!</definedName>
    <definedName name="XRefPaste128Row" localSheetId="18" hidden="1">#REF!</definedName>
    <definedName name="XRefPaste128Row" localSheetId="5" hidden="1">#REF!</definedName>
    <definedName name="XRefPaste128Row" localSheetId="6" hidden="1">#REF!</definedName>
    <definedName name="XRefPaste128Row" localSheetId="7" hidden="1">#REF!</definedName>
    <definedName name="XRefPaste128Row" localSheetId="8" hidden="1">#REF!</definedName>
    <definedName name="XRefPaste128Row" localSheetId="9" hidden="1">#REF!</definedName>
    <definedName name="XRefPaste128Row" localSheetId="10" hidden="1">#REF!</definedName>
    <definedName name="XRefPaste128Row" localSheetId="13" hidden="1">#REF!</definedName>
    <definedName name="XRefPaste129Row" localSheetId="0" hidden="1">#REF!</definedName>
    <definedName name="XRefPaste129Row" localSheetId="16" hidden="1">#REF!</definedName>
    <definedName name="XRefPaste129Row" localSheetId="18" hidden="1">#REF!</definedName>
    <definedName name="XRefPaste129Row" localSheetId="5" hidden="1">#REF!</definedName>
    <definedName name="XRefPaste129Row" localSheetId="6" hidden="1">#REF!</definedName>
    <definedName name="XRefPaste129Row" localSheetId="7" hidden="1">#REF!</definedName>
    <definedName name="XRefPaste129Row" localSheetId="8" hidden="1">#REF!</definedName>
    <definedName name="XRefPaste129Row" localSheetId="9" hidden="1">#REF!</definedName>
    <definedName name="XRefPaste129Row" localSheetId="10" hidden="1">#REF!</definedName>
    <definedName name="XRefPaste129Row" localSheetId="13" hidden="1">#REF!</definedName>
    <definedName name="XRefPaste12Row" localSheetId="0" hidden="1">#REF!</definedName>
    <definedName name="XRefPaste12Row" localSheetId="16" hidden="1">#REF!</definedName>
    <definedName name="XRefPaste12Row" localSheetId="18" hidden="1">#REF!</definedName>
    <definedName name="XRefPaste12Row" localSheetId="1" hidden="1">#REF!</definedName>
    <definedName name="XRefPaste12Row" localSheetId="2" hidden="1">#REF!</definedName>
    <definedName name="XRefPaste12Row" localSheetId="3" hidden="1">#REF!</definedName>
    <definedName name="XRefPaste12Row" localSheetId="4" hidden="1">#REF!</definedName>
    <definedName name="XRefPaste12Row" localSheetId="5" hidden="1">#REF!</definedName>
    <definedName name="XRefPaste12Row" localSheetId="6" hidden="1">#REF!</definedName>
    <definedName name="XRefPaste12Row" localSheetId="7" hidden="1">#REF!</definedName>
    <definedName name="XRefPaste12Row" localSheetId="8" hidden="1">#REF!</definedName>
    <definedName name="XRefPaste12Row" localSheetId="9" hidden="1">#REF!</definedName>
    <definedName name="XRefPaste12Row" localSheetId="10" hidden="1">#REF!</definedName>
    <definedName name="XRefPaste12Row" localSheetId="13" hidden="1">#REF!</definedName>
    <definedName name="XRefPaste13" localSheetId="0" hidden="1">#REF!</definedName>
    <definedName name="XRefPaste13" localSheetId="16" hidden="1">#REF!</definedName>
    <definedName name="XRefPaste13" localSheetId="18" hidden="1">#REF!</definedName>
    <definedName name="XRefPaste13" localSheetId="5" hidden="1">#REF!</definedName>
    <definedName name="XRefPaste13" localSheetId="6" hidden="1">#REF!</definedName>
    <definedName name="XRefPaste13" localSheetId="7" hidden="1">#REF!</definedName>
    <definedName name="XRefPaste13" localSheetId="8" hidden="1">#REF!</definedName>
    <definedName name="XRefPaste13" localSheetId="9" hidden="1">#REF!</definedName>
    <definedName name="XRefPaste13" localSheetId="10" hidden="1">#REF!</definedName>
    <definedName name="XRefPaste13" localSheetId="13" hidden="1">#REF!</definedName>
    <definedName name="XRefPaste130Row" localSheetId="0" hidden="1">#REF!</definedName>
    <definedName name="XRefPaste130Row" localSheetId="16" hidden="1">#REF!</definedName>
    <definedName name="XRefPaste130Row" localSheetId="18" hidden="1">#REF!</definedName>
    <definedName name="XRefPaste130Row" localSheetId="5" hidden="1">#REF!</definedName>
    <definedName name="XRefPaste130Row" localSheetId="6" hidden="1">#REF!</definedName>
    <definedName name="XRefPaste130Row" localSheetId="7" hidden="1">#REF!</definedName>
    <definedName name="XRefPaste130Row" localSheetId="8" hidden="1">#REF!</definedName>
    <definedName name="XRefPaste130Row" localSheetId="9" hidden="1">#REF!</definedName>
    <definedName name="XRefPaste130Row" localSheetId="10" hidden="1">#REF!</definedName>
    <definedName name="XRefPaste130Row" localSheetId="13" hidden="1">#REF!</definedName>
    <definedName name="XRefPaste131Row" localSheetId="0" hidden="1">#REF!</definedName>
    <definedName name="XRefPaste131Row" localSheetId="16" hidden="1">#REF!</definedName>
    <definedName name="XRefPaste131Row" localSheetId="18" hidden="1">#REF!</definedName>
    <definedName name="XRefPaste131Row" localSheetId="5" hidden="1">#REF!</definedName>
    <definedName name="XRefPaste131Row" localSheetId="6" hidden="1">#REF!</definedName>
    <definedName name="XRefPaste131Row" localSheetId="7" hidden="1">#REF!</definedName>
    <definedName name="XRefPaste131Row" localSheetId="8" hidden="1">#REF!</definedName>
    <definedName name="XRefPaste131Row" localSheetId="9" hidden="1">#REF!</definedName>
    <definedName name="XRefPaste131Row" localSheetId="10" hidden="1">#REF!</definedName>
    <definedName name="XRefPaste131Row" localSheetId="13" hidden="1">#REF!</definedName>
    <definedName name="XRefPaste132Row" localSheetId="0" hidden="1">#REF!</definedName>
    <definedName name="XRefPaste132Row" localSheetId="16" hidden="1">#REF!</definedName>
    <definedName name="XRefPaste132Row" localSheetId="18" hidden="1">#REF!</definedName>
    <definedName name="XRefPaste132Row" localSheetId="5" hidden="1">#REF!</definedName>
    <definedName name="XRefPaste132Row" localSheetId="6" hidden="1">#REF!</definedName>
    <definedName name="XRefPaste132Row" localSheetId="7" hidden="1">#REF!</definedName>
    <definedName name="XRefPaste132Row" localSheetId="8" hidden="1">#REF!</definedName>
    <definedName name="XRefPaste132Row" localSheetId="9" hidden="1">#REF!</definedName>
    <definedName name="XRefPaste132Row" localSheetId="10" hidden="1">#REF!</definedName>
    <definedName name="XRefPaste132Row" localSheetId="13" hidden="1">#REF!</definedName>
    <definedName name="XRefPaste133Row" localSheetId="0" hidden="1">#REF!</definedName>
    <definedName name="XRefPaste133Row" localSheetId="16" hidden="1">#REF!</definedName>
    <definedName name="XRefPaste133Row" localSheetId="18" hidden="1">#REF!</definedName>
    <definedName name="XRefPaste133Row" localSheetId="5" hidden="1">#REF!</definedName>
    <definedName name="XRefPaste133Row" localSheetId="6" hidden="1">#REF!</definedName>
    <definedName name="XRefPaste133Row" localSheetId="7" hidden="1">#REF!</definedName>
    <definedName name="XRefPaste133Row" localSheetId="8" hidden="1">#REF!</definedName>
    <definedName name="XRefPaste133Row" localSheetId="9" hidden="1">#REF!</definedName>
    <definedName name="XRefPaste133Row" localSheetId="10" hidden="1">#REF!</definedName>
    <definedName name="XRefPaste133Row" localSheetId="13" hidden="1">#REF!</definedName>
    <definedName name="XRefPaste134Row" localSheetId="0" hidden="1">#REF!</definedName>
    <definedName name="XRefPaste134Row" localSheetId="16" hidden="1">#REF!</definedName>
    <definedName name="XRefPaste134Row" localSheetId="18" hidden="1">#REF!</definedName>
    <definedName name="XRefPaste134Row" localSheetId="5" hidden="1">#REF!</definedName>
    <definedName name="XRefPaste134Row" localSheetId="6" hidden="1">#REF!</definedName>
    <definedName name="XRefPaste134Row" localSheetId="7" hidden="1">#REF!</definedName>
    <definedName name="XRefPaste134Row" localSheetId="8" hidden="1">#REF!</definedName>
    <definedName name="XRefPaste134Row" localSheetId="9" hidden="1">#REF!</definedName>
    <definedName name="XRefPaste134Row" localSheetId="10" hidden="1">#REF!</definedName>
    <definedName name="XRefPaste134Row" localSheetId="13" hidden="1">#REF!</definedName>
    <definedName name="XRefPaste135Row" localSheetId="0" hidden="1">#REF!</definedName>
    <definedName name="XRefPaste135Row" localSheetId="16" hidden="1">#REF!</definedName>
    <definedName name="XRefPaste135Row" localSheetId="18" hidden="1">#REF!</definedName>
    <definedName name="XRefPaste135Row" localSheetId="5" hidden="1">#REF!</definedName>
    <definedName name="XRefPaste135Row" localSheetId="6" hidden="1">#REF!</definedName>
    <definedName name="XRefPaste135Row" localSheetId="7" hidden="1">#REF!</definedName>
    <definedName name="XRefPaste135Row" localSheetId="8" hidden="1">#REF!</definedName>
    <definedName name="XRefPaste135Row" localSheetId="9" hidden="1">#REF!</definedName>
    <definedName name="XRefPaste135Row" localSheetId="10" hidden="1">#REF!</definedName>
    <definedName name="XRefPaste135Row" localSheetId="13" hidden="1">#REF!</definedName>
    <definedName name="XRefPaste136Row" localSheetId="0" hidden="1">#REF!</definedName>
    <definedName name="XRefPaste136Row" localSheetId="16" hidden="1">#REF!</definedName>
    <definedName name="XRefPaste136Row" localSheetId="18" hidden="1">#REF!</definedName>
    <definedName name="XRefPaste136Row" localSheetId="5" hidden="1">#REF!</definedName>
    <definedName name="XRefPaste136Row" localSheetId="6" hidden="1">#REF!</definedName>
    <definedName name="XRefPaste136Row" localSheetId="7" hidden="1">#REF!</definedName>
    <definedName name="XRefPaste136Row" localSheetId="8" hidden="1">#REF!</definedName>
    <definedName name="XRefPaste136Row" localSheetId="9" hidden="1">#REF!</definedName>
    <definedName name="XRefPaste136Row" localSheetId="10" hidden="1">#REF!</definedName>
    <definedName name="XRefPaste136Row" localSheetId="13" hidden="1">#REF!</definedName>
    <definedName name="XRefPaste137Row" localSheetId="0" hidden="1">#REF!</definedName>
    <definedName name="XRefPaste137Row" localSheetId="16" hidden="1">#REF!</definedName>
    <definedName name="XRefPaste137Row" localSheetId="18" hidden="1">#REF!</definedName>
    <definedName name="XRefPaste137Row" localSheetId="5" hidden="1">#REF!</definedName>
    <definedName name="XRefPaste137Row" localSheetId="6" hidden="1">#REF!</definedName>
    <definedName name="XRefPaste137Row" localSheetId="7" hidden="1">#REF!</definedName>
    <definedName name="XRefPaste137Row" localSheetId="8" hidden="1">#REF!</definedName>
    <definedName name="XRefPaste137Row" localSheetId="9" hidden="1">#REF!</definedName>
    <definedName name="XRefPaste137Row" localSheetId="10" hidden="1">#REF!</definedName>
    <definedName name="XRefPaste137Row" localSheetId="13" hidden="1">#REF!</definedName>
    <definedName name="XRefPaste138Row" localSheetId="0" hidden="1">#REF!</definedName>
    <definedName name="XRefPaste138Row" localSheetId="16" hidden="1">#REF!</definedName>
    <definedName name="XRefPaste138Row" localSheetId="18" hidden="1">#REF!</definedName>
    <definedName name="XRefPaste138Row" localSheetId="5" hidden="1">#REF!</definedName>
    <definedName name="XRefPaste138Row" localSheetId="6" hidden="1">#REF!</definedName>
    <definedName name="XRefPaste138Row" localSheetId="7" hidden="1">#REF!</definedName>
    <definedName name="XRefPaste138Row" localSheetId="8" hidden="1">#REF!</definedName>
    <definedName name="XRefPaste138Row" localSheetId="9" hidden="1">#REF!</definedName>
    <definedName name="XRefPaste138Row" localSheetId="10" hidden="1">#REF!</definedName>
    <definedName name="XRefPaste138Row" localSheetId="13" hidden="1">#REF!</definedName>
    <definedName name="XRefPaste139" localSheetId="0" hidden="1">'[165]Mapa de Resultado'!#REF!</definedName>
    <definedName name="XRefPaste139" localSheetId="16" hidden="1">'[165]Mapa de Resultado'!#REF!</definedName>
    <definedName name="XRefPaste139" localSheetId="18" hidden="1">'[165]Mapa de Resultado'!#REF!</definedName>
    <definedName name="XRefPaste139" localSheetId="1" hidden="1">'[165]Mapa de Resultado'!#REF!</definedName>
    <definedName name="XRefPaste139" localSheetId="2" hidden="1">'[165]Mapa de Resultado'!#REF!</definedName>
    <definedName name="XRefPaste139" localSheetId="3" hidden="1">'[165]Mapa de Resultado'!#REF!</definedName>
    <definedName name="XRefPaste139" localSheetId="4" hidden="1">'[165]Mapa de Resultado'!#REF!</definedName>
    <definedName name="XRefPaste139" localSheetId="5" hidden="1">'[165]Mapa de Resultado'!#REF!</definedName>
    <definedName name="XRefPaste139" localSheetId="6" hidden="1">'[165]Mapa de Resultado'!#REF!</definedName>
    <definedName name="XRefPaste139" localSheetId="7" hidden="1">'[165]Mapa de Resultado'!#REF!</definedName>
    <definedName name="XRefPaste139" localSheetId="8" hidden="1">'[165]Mapa de Resultado'!#REF!</definedName>
    <definedName name="XRefPaste139" localSheetId="9" hidden="1">'[165]Mapa de Resultado'!#REF!</definedName>
    <definedName name="XRefPaste139" localSheetId="10" hidden="1">'[165]Mapa de Resultado'!#REF!</definedName>
    <definedName name="XRefPaste139" localSheetId="13" hidden="1">'[165]Mapa de Resultado'!#REF!</definedName>
    <definedName name="XRefPaste139Row" localSheetId="0" hidden="1">#REF!</definedName>
    <definedName name="XRefPaste139Row" localSheetId="16" hidden="1">#REF!</definedName>
    <definedName name="XRefPaste139Row" localSheetId="18" hidden="1">#REF!</definedName>
    <definedName name="XRefPaste139Row" localSheetId="5" hidden="1">#REF!</definedName>
    <definedName name="XRefPaste139Row" localSheetId="6" hidden="1">#REF!</definedName>
    <definedName name="XRefPaste139Row" localSheetId="7" hidden="1">#REF!</definedName>
    <definedName name="XRefPaste139Row" localSheetId="8" hidden="1">#REF!</definedName>
    <definedName name="XRefPaste139Row" localSheetId="9" hidden="1">#REF!</definedName>
    <definedName name="XRefPaste139Row" localSheetId="10" hidden="1">#REF!</definedName>
    <definedName name="XRefPaste139Row" localSheetId="13" hidden="1">#REF!</definedName>
    <definedName name="XRefPaste13Row" localSheetId="0" hidden="1">#REF!</definedName>
    <definedName name="XRefPaste13Row" localSheetId="16" hidden="1">#REF!</definedName>
    <definedName name="XRefPaste13Row" localSheetId="18" hidden="1">#REF!</definedName>
    <definedName name="XRefPaste13Row" localSheetId="5" hidden="1">#REF!</definedName>
    <definedName name="XRefPaste13Row" localSheetId="6" hidden="1">#REF!</definedName>
    <definedName name="XRefPaste13Row" localSheetId="7" hidden="1">#REF!</definedName>
    <definedName name="XRefPaste13Row" localSheetId="8" hidden="1">#REF!</definedName>
    <definedName name="XRefPaste13Row" localSheetId="9" hidden="1">#REF!</definedName>
    <definedName name="XRefPaste13Row" localSheetId="10" hidden="1">#REF!</definedName>
    <definedName name="XRefPaste13Row" localSheetId="13" hidden="1">#REF!</definedName>
    <definedName name="XRefPaste14" localSheetId="17" hidden="1">'[169]Emprestimos 102003 {ppc}'!$AN$40</definedName>
    <definedName name="XRefPaste14" localSheetId="18" hidden="1">'[169]Emprestimos 102003 {ppc}'!$AN$40</definedName>
    <definedName name="XRefPaste14Row" localSheetId="0" hidden="1">#REF!</definedName>
    <definedName name="XRefPaste14Row" localSheetId="16" hidden="1">#REF!</definedName>
    <definedName name="XRefPaste14Row" localSheetId="18" hidden="1">#REF!</definedName>
    <definedName name="XRefPaste14Row" localSheetId="5" hidden="1">#REF!</definedName>
    <definedName name="XRefPaste14Row" localSheetId="6" hidden="1">#REF!</definedName>
    <definedName name="XRefPaste14Row" localSheetId="7" hidden="1">#REF!</definedName>
    <definedName name="XRefPaste14Row" localSheetId="8" hidden="1">#REF!</definedName>
    <definedName name="XRefPaste14Row" localSheetId="9" hidden="1">#REF!</definedName>
    <definedName name="XRefPaste14Row" localSheetId="10" hidden="1">#REF!</definedName>
    <definedName name="XRefPaste14Row" localSheetId="13" hidden="1">#REF!</definedName>
    <definedName name="XRefPaste15" localSheetId="0" hidden="1">#REF!</definedName>
    <definedName name="XRefPaste15" localSheetId="16" hidden="1">#REF!</definedName>
    <definedName name="XRefPaste15" localSheetId="18" hidden="1">#REF!</definedName>
    <definedName name="XRefPaste15" localSheetId="5" hidden="1">#REF!</definedName>
    <definedName name="XRefPaste15" localSheetId="6" hidden="1">#REF!</definedName>
    <definedName name="XRefPaste15" localSheetId="7" hidden="1">#REF!</definedName>
    <definedName name="XRefPaste15" localSheetId="8" hidden="1">#REF!</definedName>
    <definedName name="XRefPaste15" localSheetId="9" hidden="1">#REF!</definedName>
    <definedName name="XRefPaste15" localSheetId="10" hidden="1">#REF!</definedName>
    <definedName name="XRefPaste15" localSheetId="13" hidden="1">#REF!</definedName>
    <definedName name="XRefPaste15Row" localSheetId="0" hidden="1">#REF!</definedName>
    <definedName name="XRefPaste15Row" localSheetId="16" hidden="1">#REF!</definedName>
    <definedName name="XRefPaste15Row" localSheetId="18" hidden="1">#REF!</definedName>
    <definedName name="XRefPaste15Row" localSheetId="5" hidden="1">#REF!</definedName>
    <definedName name="XRefPaste15Row" localSheetId="6" hidden="1">#REF!</definedName>
    <definedName name="XRefPaste15Row" localSheetId="7" hidden="1">#REF!</definedName>
    <definedName name="XRefPaste15Row" localSheetId="8" hidden="1">#REF!</definedName>
    <definedName name="XRefPaste15Row" localSheetId="9" hidden="1">#REF!</definedName>
    <definedName name="XRefPaste15Row" localSheetId="10" hidden="1">#REF!</definedName>
    <definedName name="XRefPaste15Row" localSheetId="13" hidden="1">#REF!</definedName>
    <definedName name="XRefPaste16" localSheetId="0" hidden="1">'[156]Suporte DOAR'!#REF!</definedName>
    <definedName name="XRefPaste16" localSheetId="16" hidden="1">'[156]Suporte DOAR'!#REF!</definedName>
    <definedName name="XRefPaste16" localSheetId="18" hidden="1">'[156]Suporte DOAR'!#REF!</definedName>
    <definedName name="XRefPaste16" localSheetId="5" hidden="1">'[156]Suporte DOAR'!#REF!</definedName>
    <definedName name="XRefPaste16" localSheetId="6" hidden="1">'[156]Suporte DOAR'!#REF!</definedName>
    <definedName name="XRefPaste16" localSheetId="7" hidden="1">'[156]Suporte DOAR'!#REF!</definedName>
    <definedName name="XRefPaste16" localSheetId="8" hidden="1">'[156]Suporte DOAR'!#REF!</definedName>
    <definedName name="XRefPaste16" localSheetId="9" hidden="1">'[156]Suporte DOAR'!#REF!</definedName>
    <definedName name="XRefPaste16" localSheetId="10" hidden="1">'[156]Suporte DOAR'!#REF!</definedName>
    <definedName name="XRefPaste16" localSheetId="13" hidden="1">'[156]Suporte DOAR'!#REF!</definedName>
    <definedName name="XRefPaste16Row" localSheetId="0" hidden="1">#REF!</definedName>
    <definedName name="XRefPaste16Row" localSheetId="16" hidden="1">#REF!</definedName>
    <definedName name="XRefPaste16Row" localSheetId="18" hidden="1">#REF!</definedName>
    <definedName name="XRefPaste16Row" localSheetId="5" hidden="1">#REF!</definedName>
    <definedName name="XRefPaste16Row" localSheetId="6" hidden="1">#REF!</definedName>
    <definedName name="XRefPaste16Row" localSheetId="7" hidden="1">#REF!</definedName>
    <definedName name="XRefPaste16Row" localSheetId="8" hidden="1">#REF!</definedName>
    <definedName name="XRefPaste16Row" localSheetId="9" hidden="1">#REF!</definedName>
    <definedName name="XRefPaste16Row" localSheetId="10" hidden="1">#REF!</definedName>
    <definedName name="XRefPaste16Row" localSheetId="13" hidden="1">#REF!</definedName>
    <definedName name="XRefPaste17" localSheetId="0" hidden="1">'[156]Suporte DOAR'!#REF!</definedName>
    <definedName name="XRefPaste17" localSheetId="16" hidden="1">'[156]Suporte DOAR'!#REF!</definedName>
    <definedName name="XRefPaste17" localSheetId="18" hidden="1">'[156]Suporte DOAR'!#REF!</definedName>
    <definedName name="XRefPaste17" localSheetId="5" hidden="1">'[156]Suporte DOAR'!#REF!</definedName>
    <definedName name="XRefPaste17" localSheetId="6" hidden="1">'[156]Suporte DOAR'!#REF!</definedName>
    <definedName name="XRefPaste17" localSheetId="7" hidden="1">'[156]Suporte DOAR'!#REF!</definedName>
    <definedName name="XRefPaste17" localSheetId="8" hidden="1">'[156]Suporte DOAR'!#REF!</definedName>
    <definedName name="XRefPaste17" localSheetId="9" hidden="1">'[156]Suporte DOAR'!#REF!</definedName>
    <definedName name="XRefPaste17" localSheetId="10" hidden="1">'[156]Suporte DOAR'!#REF!</definedName>
    <definedName name="XRefPaste17" localSheetId="13" hidden="1">'[156]Suporte DOAR'!#REF!</definedName>
    <definedName name="XRefPaste17Row" localSheetId="0" hidden="1">#REF!</definedName>
    <definedName name="XRefPaste17Row" localSheetId="16" hidden="1">#REF!</definedName>
    <definedName name="XRefPaste17Row" localSheetId="18" hidden="1">#REF!</definedName>
    <definedName name="XRefPaste17Row" localSheetId="5" hidden="1">#REF!</definedName>
    <definedName name="XRefPaste17Row" localSheetId="6" hidden="1">#REF!</definedName>
    <definedName name="XRefPaste17Row" localSheetId="7" hidden="1">#REF!</definedName>
    <definedName name="XRefPaste17Row" localSheetId="8" hidden="1">#REF!</definedName>
    <definedName name="XRefPaste17Row" localSheetId="9" hidden="1">#REF!</definedName>
    <definedName name="XRefPaste17Row" localSheetId="10" hidden="1">#REF!</definedName>
    <definedName name="XRefPaste17Row" localSheetId="13" hidden="1">#REF!</definedName>
    <definedName name="XRefPaste18" localSheetId="0" hidden="1">[41]Balanço!#REF!</definedName>
    <definedName name="XRefPaste18" localSheetId="16" hidden="1">[41]Balanço!#REF!</definedName>
    <definedName name="XRefPaste18" localSheetId="18" hidden="1">[41]Balanço!#REF!</definedName>
    <definedName name="XRefPaste18" localSheetId="5" hidden="1">[41]Balanço!#REF!</definedName>
    <definedName name="XRefPaste18" localSheetId="6" hidden="1">[41]Balanço!#REF!</definedName>
    <definedName name="XRefPaste18" localSheetId="7" hidden="1">[41]Balanço!#REF!</definedName>
    <definedName name="XRefPaste18" localSheetId="8" hidden="1">[41]Balanço!#REF!</definedName>
    <definedName name="XRefPaste18" localSheetId="9" hidden="1">[41]Balanço!#REF!</definedName>
    <definedName name="XRefPaste18" localSheetId="10" hidden="1">[41]Balanço!#REF!</definedName>
    <definedName name="XRefPaste18" localSheetId="13" hidden="1">[41]Balanço!#REF!</definedName>
    <definedName name="XRefPaste18Row" localSheetId="0" hidden="1">#REF!</definedName>
    <definedName name="XRefPaste18Row" localSheetId="16" hidden="1">#REF!</definedName>
    <definedName name="XRefPaste18Row" localSheetId="18" hidden="1">#REF!</definedName>
    <definedName name="XRefPaste18Row" localSheetId="5" hidden="1">#REF!</definedName>
    <definedName name="XRefPaste18Row" localSheetId="6" hidden="1">#REF!</definedName>
    <definedName name="XRefPaste18Row" localSheetId="7" hidden="1">#REF!</definedName>
    <definedName name="XRefPaste18Row" localSheetId="8" hidden="1">#REF!</definedName>
    <definedName name="XRefPaste18Row" localSheetId="9" hidden="1">#REF!</definedName>
    <definedName name="XRefPaste18Row" localSheetId="10" hidden="1">#REF!</definedName>
    <definedName name="XRefPaste18Row" localSheetId="13" hidden="1">#REF!</definedName>
    <definedName name="XRefPaste19" localSheetId="0" hidden="1">#REF!</definedName>
    <definedName name="XRefPaste19" localSheetId="16" hidden="1">#REF!</definedName>
    <definedName name="XRefPaste19" localSheetId="18" hidden="1">#REF!</definedName>
    <definedName name="XRefPaste19" localSheetId="5" hidden="1">#REF!</definedName>
    <definedName name="XRefPaste19" localSheetId="6" hidden="1">#REF!</definedName>
    <definedName name="XRefPaste19" localSheetId="7" hidden="1">#REF!</definedName>
    <definedName name="XRefPaste19" localSheetId="8" hidden="1">#REF!</definedName>
    <definedName name="XRefPaste19" localSheetId="9" hidden="1">#REF!</definedName>
    <definedName name="XRefPaste19" localSheetId="10" hidden="1">#REF!</definedName>
    <definedName name="XRefPaste19" localSheetId="13" hidden="1">#REF!</definedName>
    <definedName name="XRefPaste19Row" localSheetId="0" hidden="1">#REF!</definedName>
    <definedName name="XRefPaste19Row" localSheetId="16" hidden="1">#REF!</definedName>
    <definedName name="XRefPaste19Row" localSheetId="18" hidden="1">#REF!</definedName>
    <definedName name="XRefPaste19Row" localSheetId="5" hidden="1">#REF!</definedName>
    <definedName name="XRefPaste19Row" localSheetId="6" hidden="1">#REF!</definedName>
    <definedName name="XRefPaste19Row" localSheetId="7" hidden="1">#REF!</definedName>
    <definedName name="XRefPaste19Row" localSheetId="8" hidden="1">#REF!</definedName>
    <definedName name="XRefPaste19Row" localSheetId="9" hidden="1">#REF!</definedName>
    <definedName name="XRefPaste19Row" localSheetId="10" hidden="1">#REF!</definedName>
    <definedName name="XRefPaste19Row" localSheetId="13" hidden="1">#REF!</definedName>
    <definedName name="XRefPaste1Row" localSheetId="0" hidden="1">#REF!</definedName>
    <definedName name="XRefPaste1Row" localSheetId="16" hidden="1">#REF!</definedName>
    <definedName name="XRefPaste1Row" localSheetId="18" hidden="1">#REF!</definedName>
    <definedName name="XRefPaste1Row" localSheetId="5" hidden="1">#REF!</definedName>
    <definedName name="XRefPaste1Row" localSheetId="6" hidden="1">#REF!</definedName>
    <definedName name="XRefPaste1Row" localSheetId="7" hidden="1">#REF!</definedName>
    <definedName name="XRefPaste1Row" localSheetId="8" hidden="1">#REF!</definedName>
    <definedName name="XRefPaste1Row" localSheetId="9" hidden="1">#REF!</definedName>
    <definedName name="XRefPaste1Row" localSheetId="10" hidden="1">#REF!</definedName>
    <definedName name="XRefPaste1Row" localSheetId="13" hidden="1">#REF!</definedName>
    <definedName name="XRefPaste2" localSheetId="0" hidden="1">#REF!</definedName>
    <definedName name="XRefPaste2" localSheetId="16" hidden="1">#REF!</definedName>
    <definedName name="XRefPaste2" localSheetId="18" hidden="1">#REF!</definedName>
    <definedName name="XRefPaste2" localSheetId="5" hidden="1">#REF!</definedName>
    <definedName name="XRefPaste2" localSheetId="6" hidden="1">#REF!</definedName>
    <definedName name="XRefPaste2" localSheetId="7" hidden="1">#REF!</definedName>
    <definedName name="XRefPaste2" localSheetId="8" hidden="1">#REF!</definedName>
    <definedName name="XRefPaste2" localSheetId="9" hidden="1">#REF!</definedName>
    <definedName name="XRefPaste2" localSheetId="10" hidden="1">#REF!</definedName>
    <definedName name="XRefPaste2" localSheetId="13" hidden="1">#REF!</definedName>
    <definedName name="XRefPaste20" localSheetId="0" hidden="1">#REF!</definedName>
    <definedName name="XRefPaste20" localSheetId="16" hidden="1">#REF!</definedName>
    <definedName name="XRefPaste20" localSheetId="18" hidden="1">#REF!</definedName>
    <definedName name="XRefPaste20" localSheetId="1" hidden="1">#REF!</definedName>
    <definedName name="XRefPaste20" localSheetId="2" hidden="1">#REF!</definedName>
    <definedName name="XRefPaste20" localSheetId="3" hidden="1">#REF!</definedName>
    <definedName name="XRefPaste20" localSheetId="4" hidden="1">#REF!</definedName>
    <definedName name="XRefPaste20" localSheetId="5" hidden="1">#REF!</definedName>
    <definedName name="XRefPaste20" localSheetId="6" hidden="1">#REF!</definedName>
    <definedName name="XRefPaste20" localSheetId="7" hidden="1">#REF!</definedName>
    <definedName name="XRefPaste20" localSheetId="8" hidden="1">#REF!</definedName>
    <definedName name="XRefPaste20" localSheetId="9" hidden="1">#REF!</definedName>
    <definedName name="XRefPaste20" localSheetId="10" hidden="1">#REF!</definedName>
    <definedName name="XRefPaste20" localSheetId="13" hidden="1">#REF!</definedName>
    <definedName name="XRefPaste20Row" localSheetId="0" hidden="1">#REF!</definedName>
    <definedName name="XRefPaste20Row" localSheetId="16" hidden="1">#REF!</definedName>
    <definedName name="XRefPaste20Row" localSheetId="18" hidden="1">#REF!</definedName>
    <definedName name="XRefPaste20Row" localSheetId="1" hidden="1">#REF!</definedName>
    <definedName name="XRefPaste20Row" localSheetId="2" hidden="1">#REF!</definedName>
    <definedName name="XRefPaste20Row" localSheetId="3" hidden="1">#REF!</definedName>
    <definedName name="XRefPaste20Row" localSheetId="4" hidden="1">#REF!</definedName>
    <definedName name="XRefPaste20Row" localSheetId="5" hidden="1">#REF!</definedName>
    <definedName name="XRefPaste20Row" localSheetId="6" hidden="1">#REF!</definedName>
    <definedName name="XRefPaste20Row" localSheetId="7" hidden="1">#REF!</definedName>
    <definedName name="XRefPaste20Row" localSheetId="8" hidden="1">#REF!</definedName>
    <definedName name="XRefPaste20Row" localSheetId="9" hidden="1">#REF!</definedName>
    <definedName name="XRefPaste20Row" localSheetId="10" hidden="1">#REF!</definedName>
    <definedName name="XRefPaste20Row" localSheetId="13" hidden="1">#REF!</definedName>
    <definedName name="XRefPaste21" localSheetId="0" hidden="1">#REF!</definedName>
    <definedName name="XRefPaste21" localSheetId="16" hidden="1">#REF!</definedName>
    <definedName name="XRefPaste21" localSheetId="18" hidden="1">#REF!</definedName>
    <definedName name="XRefPaste21" localSheetId="1" hidden="1">#REF!</definedName>
    <definedName name="XRefPaste21" localSheetId="2" hidden="1">#REF!</definedName>
    <definedName name="XRefPaste21" localSheetId="3" hidden="1">#REF!</definedName>
    <definedName name="XRefPaste21" localSheetId="4" hidden="1">#REF!</definedName>
    <definedName name="XRefPaste21" localSheetId="5" hidden="1">#REF!</definedName>
    <definedName name="XRefPaste21" localSheetId="6" hidden="1">#REF!</definedName>
    <definedName name="XRefPaste21" localSheetId="7" hidden="1">#REF!</definedName>
    <definedName name="XRefPaste21" localSheetId="8" hidden="1">#REF!</definedName>
    <definedName name="XRefPaste21" localSheetId="9" hidden="1">#REF!</definedName>
    <definedName name="XRefPaste21" localSheetId="10" hidden="1">#REF!</definedName>
    <definedName name="XRefPaste21" localSheetId="13" hidden="1">#REF!</definedName>
    <definedName name="XRefPaste21Row" localSheetId="0" hidden="1">#REF!</definedName>
    <definedName name="XRefPaste21Row" localSheetId="16" hidden="1">#REF!</definedName>
    <definedName name="XRefPaste21Row" localSheetId="18" hidden="1">#REF!</definedName>
    <definedName name="XRefPaste21Row" localSheetId="1" hidden="1">#REF!</definedName>
    <definedName name="XRefPaste21Row" localSheetId="2" hidden="1">#REF!</definedName>
    <definedName name="XRefPaste21Row" localSheetId="3" hidden="1">#REF!</definedName>
    <definedName name="XRefPaste21Row" localSheetId="4" hidden="1">#REF!</definedName>
    <definedName name="XRefPaste21Row" localSheetId="5" hidden="1">#REF!</definedName>
    <definedName name="XRefPaste21Row" localSheetId="6" hidden="1">#REF!</definedName>
    <definedName name="XRefPaste21Row" localSheetId="7" hidden="1">#REF!</definedName>
    <definedName name="XRefPaste21Row" localSheetId="8" hidden="1">#REF!</definedName>
    <definedName name="XRefPaste21Row" localSheetId="9" hidden="1">#REF!</definedName>
    <definedName name="XRefPaste21Row" localSheetId="10" hidden="1">#REF!</definedName>
    <definedName name="XRefPaste21Row" localSheetId="13" hidden="1">#REF!</definedName>
    <definedName name="XRefPaste22" localSheetId="0" hidden="1">#REF!</definedName>
    <definedName name="XRefPaste22" localSheetId="16" hidden="1">#REF!</definedName>
    <definedName name="XRefPaste22" localSheetId="18" hidden="1">#REF!</definedName>
    <definedName name="XRefPaste22" localSheetId="1" hidden="1">#REF!</definedName>
    <definedName name="XRefPaste22" localSheetId="2" hidden="1">#REF!</definedName>
    <definedName name="XRefPaste22" localSheetId="3" hidden="1">#REF!</definedName>
    <definedName name="XRefPaste22" localSheetId="4" hidden="1">#REF!</definedName>
    <definedName name="XRefPaste22" localSheetId="5" hidden="1">#REF!</definedName>
    <definedName name="XRefPaste22" localSheetId="6" hidden="1">#REF!</definedName>
    <definedName name="XRefPaste22" localSheetId="7" hidden="1">#REF!</definedName>
    <definedName name="XRefPaste22" localSheetId="8" hidden="1">#REF!</definedName>
    <definedName name="XRefPaste22" localSheetId="9" hidden="1">#REF!</definedName>
    <definedName name="XRefPaste22" localSheetId="10" hidden="1">#REF!</definedName>
    <definedName name="XRefPaste22" localSheetId="13" hidden="1">#REF!</definedName>
    <definedName name="XRefPaste22Row" localSheetId="0" hidden="1">#REF!</definedName>
    <definedName name="XRefPaste22Row" localSheetId="16" hidden="1">#REF!</definedName>
    <definedName name="XRefPaste22Row" localSheetId="18" hidden="1">#REF!</definedName>
    <definedName name="XRefPaste22Row" localSheetId="1" hidden="1">#REF!</definedName>
    <definedName name="XRefPaste22Row" localSheetId="2" hidden="1">#REF!</definedName>
    <definedName name="XRefPaste22Row" localSheetId="3" hidden="1">#REF!</definedName>
    <definedName name="XRefPaste22Row" localSheetId="4" hidden="1">#REF!</definedName>
    <definedName name="XRefPaste22Row" localSheetId="5" hidden="1">#REF!</definedName>
    <definedName name="XRefPaste22Row" localSheetId="6" hidden="1">#REF!</definedName>
    <definedName name="XRefPaste22Row" localSheetId="7" hidden="1">#REF!</definedName>
    <definedName name="XRefPaste22Row" localSheetId="8" hidden="1">#REF!</definedName>
    <definedName name="XRefPaste22Row" localSheetId="9" hidden="1">#REF!</definedName>
    <definedName name="XRefPaste22Row" localSheetId="10" hidden="1">#REF!</definedName>
    <definedName name="XRefPaste22Row" localSheetId="13" hidden="1">#REF!</definedName>
    <definedName name="XRefPaste23" localSheetId="0" hidden="1">#REF!</definedName>
    <definedName name="XRefPaste23" localSheetId="16" hidden="1">#REF!</definedName>
    <definedName name="XRefPaste23" localSheetId="18" hidden="1">#REF!</definedName>
    <definedName name="XRefPaste23" localSheetId="1" hidden="1">#REF!</definedName>
    <definedName name="XRefPaste23" localSheetId="2" hidden="1">#REF!</definedName>
    <definedName name="XRefPaste23" localSheetId="3" hidden="1">#REF!</definedName>
    <definedName name="XRefPaste23" localSheetId="4" hidden="1">#REF!</definedName>
    <definedName name="XRefPaste23" localSheetId="5" hidden="1">#REF!</definedName>
    <definedName name="XRefPaste23" localSheetId="6" hidden="1">#REF!</definedName>
    <definedName name="XRefPaste23" localSheetId="7" hidden="1">#REF!</definedName>
    <definedName name="XRefPaste23" localSheetId="8" hidden="1">#REF!</definedName>
    <definedName name="XRefPaste23" localSheetId="9" hidden="1">#REF!</definedName>
    <definedName name="XRefPaste23" localSheetId="10" hidden="1">#REF!</definedName>
    <definedName name="XRefPaste23" localSheetId="13" hidden="1">#REF!</definedName>
    <definedName name="XRefPaste23Row" localSheetId="0" hidden="1">#REF!</definedName>
    <definedName name="XRefPaste23Row" localSheetId="16" hidden="1">#REF!</definedName>
    <definedName name="XRefPaste23Row" localSheetId="18" hidden="1">#REF!</definedName>
    <definedName name="XRefPaste23Row" localSheetId="1" hidden="1">#REF!</definedName>
    <definedName name="XRefPaste23Row" localSheetId="2" hidden="1">#REF!</definedName>
    <definedName name="XRefPaste23Row" localSheetId="3" hidden="1">#REF!</definedName>
    <definedName name="XRefPaste23Row" localSheetId="4" hidden="1">#REF!</definedName>
    <definedName name="XRefPaste23Row" localSheetId="5" hidden="1">#REF!</definedName>
    <definedName name="XRefPaste23Row" localSheetId="6" hidden="1">#REF!</definedName>
    <definedName name="XRefPaste23Row" localSheetId="7" hidden="1">#REF!</definedName>
    <definedName name="XRefPaste23Row" localSheetId="8" hidden="1">#REF!</definedName>
    <definedName name="XRefPaste23Row" localSheetId="9" hidden="1">#REF!</definedName>
    <definedName name="XRefPaste23Row" localSheetId="10" hidden="1">#REF!</definedName>
    <definedName name="XRefPaste23Row" localSheetId="13" hidden="1">#REF!</definedName>
    <definedName name="XRefPaste24" localSheetId="0" hidden="1">#REF!</definedName>
    <definedName name="XRefPaste24" localSheetId="16" hidden="1">#REF!</definedName>
    <definedName name="XRefPaste24" localSheetId="18" hidden="1">#REF!</definedName>
    <definedName name="XRefPaste24" localSheetId="1" hidden="1">#REF!</definedName>
    <definedName name="XRefPaste24" localSheetId="2" hidden="1">#REF!</definedName>
    <definedName name="XRefPaste24" localSheetId="3" hidden="1">#REF!</definedName>
    <definedName name="XRefPaste24" localSheetId="4" hidden="1">#REF!</definedName>
    <definedName name="XRefPaste24" localSheetId="5" hidden="1">#REF!</definedName>
    <definedName name="XRefPaste24" localSheetId="6" hidden="1">#REF!</definedName>
    <definedName name="XRefPaste24" localSheetId="7" hidden="1">#REF!</definedName>
    <definedName name="XRefPaste24" localSheetId="8" hidden="1">#REF!</definedName>
    <definedName name="XRefPaste24" localSheetId="9" hidden="1">#REF!</definedName>
    <definedName name="XRefPaste24" localSheetId="10" hidden="1">#REF!</definedName>
    <definedName name="XRefPaste24" localSheetId="13" hidden="1">#REF!</definedName>
    <definedName name="XRefPaste24Row" localSheetId="0" hidden="1">#REF!</definedName>
    <definedName name="XRefPaste24Row" localSheetId="16" hidden="1">#REF!</definedName>
    <definedName name="XRefPaste24Row" localSheetId="18" hidden="1">#REF!</definedName>
    <definedName name="XRefPaste24Row" localSheetId="1" hidden="1">#REF!</definedName>
    <definedName name="XRefPaste24Row" localSheetId="2" hidden="1">#REF!</definedName>
    <definedName name="XRefPaste24Row" localSheetId="3" hidden="1">#REF!</definedName>
    <definedName name="XRefPaste24Row" localSheetId="4" hidden="1">#REF!</definedName>
    <definedName name="XRefPaste24Row" localSheetId="5" hidden="1">#REF!</definedName>
    <definedName name="XRefPaste24Row" localSheetId="6" hidden="1">#REF!</definedName>
    <definedName name="XRefPaste24Row" localSheetId="7" hidden="1">#REF!</definedName>
    <definedName name="XRefPaste24Row" localSheetId="8" hidden="1">#REF!</definedName>
    <definedName name="XRefPaste24Row" localSheetId="9" hidden="1">#REF!</definedName>
    <definedName name="XRefPaste24Row" localSheetId="10" hidden="1">#REF!</definedName>
    <definedName name="XRefPaste24Row" localSheetId="13" hidden="1">#REF!</definedName>
    <definedName name="XRefPaste25" localSheetId="0" hidden="1">#REF!</definedName>
    <definedName name="XRefPaste25" localSheetId="16" hidden="1">#REF!</definedName>
    <definedName name="XRefPaste25" localSheetId="18" hidden="1">#REF!</definedName>
    <definedName name="XRefPaste25" localSheetId="1" hidden="1">#REF!</definedName>
    <definedName name="XRefPaste25" localSheetId="2" hidden="1">#REF!</definedName>
    <definedName name="XRefPaste25" localSheetId="3" hidden="1">#REF!</definedName>
    <definedName name="XRefPaste25" localSheetId="4" hidden="1">#REF!</definedName>
    <definedName name="XRefPaste25" localSheetId="5" hidden="1">#REF!</definedName>
    <definedName name="XRefPaste25" localSheetId="6" hidden="1">#REF!</definedName>
    <definedName name="XRefPaste25" localSheetId="7" hidden="1">#REF!</definedName>
    <definedName name="XRefPaste25" localSheetId="8" hidden="1">#REF!</definedName>
    <definedName name="XRefPaste25" localSheetId="9" hidden="1">#REF!</definedName>
    <definedName name="XRefPaste25" localSheetId="10" hidden="1">#REF!</definedName>
    <definedName name="XRefPaste25" localSheetId="13" hidden="1">#REF!</definedName>
    <definedName name="XRefPaste25Row" localSheetId="0" hidden="1">[170]XREF!#REF!</definedName>
    <definedName name="XRefPaste25Row" localSheetId="16" hidden="1">[170]XREF!#REF!</definedName>
    <definedName name="XRefPaste25Row" localSheetId="18" hidden="1">[170]XREF!#REF!</definedName>
    <definedName name="XRefPaste25Row" localSheetId="1" hidden="1">[170]XREF!#REF!</definedName>
    <definedName name="XRefPaste25Row" localSheetId="2" hidden="1">[170]XREF!#REF!</definedName>
    <definedName name="XRefPaste25Row" localSheetId="3" hidden="1">[170]XREF!#REF!</definedName>
    <definedName name="XRefPaste25Row" localSheetId="4" hidden="1">[170]XREF!#REF!</definedName>
    <definedName name="XRefPaste25Row" localSheetId="5" hidden="1">[170]XREF!#REF!</definedName>
    <definedName name="XRefPaste25Row" localSheetId="6" hidden="1">[170]XREF!#REF!</definedName>
    <definedName name="XRefPaste25Row" localSheetId="7" hidden="1">[170]XREF!#REF!</definedName>
    <definedName name="XRefPaste25Row" localSheetId="8" hidden="1">[170]XREF!#REF!</definedName>
    <definedName name="XRefPaste25Row" localSheetId="9" hidden="1">[170]XREF!#REF!</definedName>
    <definedName name="XRefPaste25Row" localSheetId="10" hidden="1">[170]XREF!#REF!</definedName>
    <definedName name="XRefPaste25Row" localSheetId="13" hidden="1">[170]XREF!#REF!</definedName>
    <definedName name="XRefPaste26" localSheetId="0" hidden="1">#REF!</definedName>
    <definedName name="XRefPaste26" localSheetId="16" hidden="1">#REF!</definedName>
    <definedName name="XRefPaste26" localSheetId="18" hidden="1">#REF!</definedName>
    <definedName name="XRefPaste26" localSheetId="5" hidden="1">#REF!</definedName>
    <definedName name="XRefPaste26" localSheetId="6" hidden="1">#REF!</definedName>
    <definedName name="XRefPaste26" localSheetId="7" hidden="1">#REF!</definedName>
    <definedName name="XRefPaste26" localSheetId="8" hidden="1">#REF!</definedName>
    <definedName name="XRefPaste26" localSheetId="9" hidden="1">#REF!</definedName>
    <definedName name="XRefPaste26" localSheetId="10" hidden="1">#REF!</definedName>
    <definedName name="XRefPaste26" localSheetId="13" hidden="1">#REF!</definedName>
    <definedName name="XRefPaste26Row" localSheetId="0" hidden="1">#REF!</definedName>
    <definedName name="XRefPaste26Row" localSheetId="16" hidden="1">#REF!</definedName>
    <definedName name="XRefPaste26Row" localSheetId="18" hidden="1">#REF!</definedName>
    <definedName name="XRefPaste26Row" localSheetId="5" hidden="1">#REF!</definedName>
    <definedName name="XRefPaste26Row" localSheetId="6" hidden="1">#REF!</definedName>
    <definedName name="XRefPaste26Row" localSheetId="7" hidden="1">#REF!</definedName>
    <definedName name="XRefPaste26Row" localSheetId="8" hidden="1">#REF!</definedName>
    <definedName name="XRefPaste26Row" localSheetId="9" hidden="1">#REF!</definedName>
    <definedName name="XRefPaste26Row" localSheetId="10" hidden="1">#REF!</definedName>
    <definedName name="XRefPaste26Row" localSheetId="13" hidden="1">#REF!</definedName>
    <definedName name="XRefPaste27" localSheetId="0" hidden="1">#REF!</definedName>
    <definedName name="XRefPaste27" localSheetId="16" hidden="1">#REF!</definedName>
    <definedName name="XRefPaste27" localSheetId="18" hidden="1">#REF!</definedName>
    <definedName name="XRefPaste27" localSheetId="1" hidden="1">#REF!</definedName>
    <definedName name="XRefPaste27" localSheetId="2" hidden="1">#REF!</definedName>
    <definedName name="XRefPaste27" localSheetId="3" hidden="1">#REF!</definedName>
    <definedName name="XRefPaste27" localSheetId="4" hidden="1">#REF!</definedName>
    <definedName name="XRefPaste27" localSheetId="5" hidden="1">#REF!</definedName>
    <definedName name="XRefPaste27" localSheetId="6" hidden="1">#REF!</definedName>
    <definedName name="XRefPaste27" localSheetId="7" hidden="1">#REF!</definedName>
    <definedName name="XRefPaste27" localSheetId="8" hidden="1">#REF!</definedName>
    <definedName name="XRefPaste27" localSheetId="9" hidden="1">#REF!</definedName>
    <definedName name="XRefPaste27" localSheetId="10" hidden="1">#REF!</definedName>
    <definedName name="XRefPaste27" localSheetId="13" hidden="1">#REF!</definedName>
    <definedName name="XRefPaste27Row" localSheetId="0" hidden="1">#REF!</definedName>
    <definedName name="XRefPaste27Row" localSheetId="16" hidden="1">#REF!</definedName>
    <definedName name="XRefPaste27Row" localSheetId="18" hidden="1">#REF!</definedName>
    <definedName name="XRefPaste27Row" localSheetId="5" hidden="1">#REF!</definedName>
    <definedName name="XRefPaste27Row" localSheetId="6" hidden="1">#REF!</definedName>
    <definedName name="XRefPaste27Row" localSheetId="7" hidden="1">#REF!</definedName>
    <definedName name="XRefPaste27Row" localSheetId="8" hidden="1">#REF!</definedName>
    <definedName name="XRefPaste27Row" localSheetId="9" hidden="1">#REF!</definedName>
    <definedName name="XRefPaste27Row" localSheetId="10" hidden="1">#REF!</definedName>
    <definedName name="XRefPaste27Row" localSheetId="13" hidden="1">#REF!</definedName>
    <definedName name="XRefPaste28" localSheetId="0" hidden="1">#REF!</definedName>
    <definedName name="XRefPaste28" localSheetId="16" hidden="1">#REF!</definedName>
    <definedName name="XRefPaste28" localSheetId="18" hidden="1">#REF!</definedName>
    <definedName name="XRefPaste28" localSheetId="5" hidden="1">#REF!</definedName>
    <definedName name="XRefPaste28" localSheetId="6" hidden="1">#REF!</definedName>
    <definedName name="XRefPaste28" localSheetId="7" hidden="1">#REF!</definedName>
    <definedName name="XRefPaste28" localSheetId="8" hidden="1">#REF!</definedName>
    <definedName name="XRefPaste28" localSheetId="9" hidden="1">#REF!</definedName>
    <definedName name="XRefPaste28" localSheetId="10" hidden="1">#REF!</definedName>
    <definedName name="XRefPaste28" localSheetId="13" hidden="1">#REF!</definedName>
    <definedName name="XRefPaste28Row" localSheetId="0" hidden="1">#REF!</definedName>
    <definedName name="XRefPaste28Row" localSheetId="16" hidden="1">#REF!</definedName>
    <definedName name="XRefPaste28Row" localSheetId="18" hidden="1">#REF!</definedName>
    <definedName name="XRefPaste28Row" localSheetId="5" hidden="1">#REF!</definedName>
    <definedName name="XRefPaste28Row" localSheetId="6" hidden="1">#REF!</definedName>
    <definedName name="XRefPaste28Row" localSheetId="7" hidden="1">#REF!</definedName>
    <definedName name="XRefPaste28Row" localSheetId="8" hidden="1">#REF!</definedName>
    <definedName name="XRefPaste28Row" localSheetId="9" hidden="1">#REF!</definedName>
    <definedName name="XRefPaste28Row" localSheetId="10" hidden="1">#REF!</definedName>
    <definedName name="XRefPaste28Row" localSheetId="13" hidden="1">#REF!</definedName>
    <definedName name="XRefPaste29" localSheetId="0" hidden="1">#REF!</definedName>
    <definedName name="XRefPaste29" localSheetId="16" hidden="1">#REF!</definedName>
    <definedName name="XRefPaste29" localSheetId="18" hidden="1">#REF!</definedName>
    <definedName name="XRefPaste29" localSheetId="5" hidden="1">#REF!</definedName>
    <definedName name="XRefPaste29" localSheetId="6" hidden="1">#REF!</definedName>
    <definedName name="XRefPaste29" localSheetId="7" hidden="1">#REF!</definedName>
    <definedName name="XRefPaste29" localSheetId="8" hidden="1">#REF!</definedName>
    <definedName name="XRefPaste29" localSheetId="9" hidden="1">#REF!</definedName>
    <definedName name="XRefPaste29" localSheetId="10" hidden="1">#REF!</definedName>
    <definedName name="XRefPaste29" localSheetId="13" hidden="1">#REF!</definedName>
    <definedName name="XRefPaste29Row" localSheetId="0" hidden="1">#REF!</definedName>
    <definedName name="XRefPaste29Row" localSheetId="16" hidden="1">#REF!</definedName>
    <definedName name="XRefPaste29Row" localSheetId="18" hidden="1">#REF!</definedName>
    <definedName name="XRefPaste29Row" localSheetId="5" hidden="1">#REF!</definedName>
    <definedName name="XRefPaste29Row" localSheetId="6" hidden="1">#REF!</definedName>
    <definedName name="XRefPaste29Row" localSheetId="7" hidden="1">#REF!</definedName>
    <definedName name="XRefPaste29Row" localSheetId="8" hidden="1">#REF!</definedName>
    <definedName name="XRefPaste29Row" localSheetId="9" hidden="1">#REF!</definedName>
    <definedName name="XRefPaste29Row" localSheetId="10" hidden="1">#REF!</definedName>
    <definedName name="XRefPaste29Row" localSheetId="13" hidden="1">#REF!</definedName>
    <definedName name="XRefPaste2Row" localSheetId="0" hidden="1">#REF!</definedName>
    <definedName name="XRefPaste2Row" localSheetId="16" hidden="1">#REF!</definedName>
    <definedName name="XRefPaste2Row" localSheetId="18" hidden="1">#REF!</definedName>
    <definedName name="XRefPaste2Row" localSheetId="5" hidden="1">#REF!</definedName>
    <definedName name="XRefPaste2Row" localSheetId="6" hidden="1">#REF!</definedName>
    <definedName name="XRefPaste2Row" localSheetId="7" hidden="1">#REF!</definedName>
    <definedName name="XRefPaste2Row" localSheetId="8" hidden="1">#REF!</definedName>
    <definedName name="XRefPaste2Row" localSheetId="9" hidden="1">#REF!</definedName>
    <definedName name="XRefPaste2Row" localSheetId="10" hidden="1">#REF!</definedName>
    <definedName name="XRefPaste2Row" localSheetId="13" hidden="1">#REF!</definedName>
    <definedName name="XRefPaste3" localSheetId="0" hidden="1">#REF!</definedName>
    <definedName name="XRefPaste3" localSheetId="16" hidden="1">#REF!</definedName>
    <definedName name="XRefPaste3" localSheetId="18" hidden="1">#REF!</definedName>
    <definedName name="XRefPaste3" localSheetId="5" hidden="1">#REF!</definedName>
    <definedName name="XRefPaste3" localSheetId="6" hidden="1">#REF!</definedName>
    <definedName name="XRefPaste3" localSheetId="7" hidden="1">#REF!</definedName>
    <definedName name="XRefPaste3" localSheetId="8" hidden="1">#REF!</definedName>
    <definedName name="XRefPaste3" localSheetId="9" hidden="1">#REF!</definedName>
    <definedName name="XRefPaste3" localSheetId="10" hidden="1">#REF!</definedName>
    <definedName name="XRefPaste3" localSheetId="13" hidden="1">#REF!</definedName>
    <definedName name="XRefPaste30" hidden="1">'[158]Eliminações BP e DRE'!$N$11</definedName>
    <definedName name="XRefPaste30Row" hidden="1">[158]XREF!$A$5:$IV$5</definedName>
    <definedName name="XRefPaste31" localSheetId="0" hidden="1">#REF!</definedName>
    <definedName name="XRefPaste31" localSheetId="16" hidden="1">#REF!</definedName>
    <definedName name="XRefPaste31" localSheetId="18" hidden="1">#REF!</definedName>
    <definedName name="XRefPaste31" localSheetId="5" hidden="1">#REF!</definedName>
    <definedName name="XRefPaste31" localSheetId="6" hidden="1">#REF!</definedName>
    <definedName name="XRefPaste31" localSheetId="7" hidden="1">#REF!</definedName>
    <definedName name="XRefPaste31" localSheetId="8" hidden="1">#REF!</definedName>
    <definedName name="XRefPaste31" localSheetId="9" hidden="1">#REF!</definedName>
    <definedName name="XRefPaste31" localSheetId="10" hidden="1">#REF!</definedName>
    <definedName name="XRefPaste31" localSheetId="13" hidden="1">#REF!</definedName>
    <definedName name="XRefPaste31Row" localSheetId="0" hidden="1">#REF!</definedName>
    <definedName name="XRefPaste31Row" localSheetId="16" hidden="1">#REF!</definedName>
    <definedName name="XRefPaste31Row" localSheetId="18" hidden="1">#REF!</definedName>
    <definedName name="XRefPaste31Row" localSheetId="5" hidden="1">#REF!</definedName>
    <definedName name="XRefPaste31Row" localSheetId="6" hidden="1">#REF!</definedName>
    <definedName name="XRefPaste31Row" localSheetId="7" hidden="1">#REF!</definedName>
    <definedName name="XRefPaste31Row" localSheetId="8" hidden="1">#REF!</definedName>
    <definedName name="XRefPaste31Row" localSheetId="9" hidden="1">#REF!</definedName>
    <definedName name="XRefPaste31Row" localSheetId="10" hidden="1">#REF!</definedName>
    <definedName name="XRefPaste31Row" localSheetId="13" hidden="1">#REF!</definedName>
    <definedName name="XRefPaste32" localSheetId="0" hidden="1">#REF!</definedName>
    <definedName name="XRefPaste32" localSheetId="16" hidden="1">#REF!</definedName>
    <definedName name="XRefPaste32" localSheetId="18" hidden="1">#REF!</definedName>
    <definedName name="XRefPaste32" localSheetId="5" hidden="1">#REF!</definedName>
    <definedName name="XRefPaste32" localSheetId="6" hidden="1">#REF!</definedName>
    <definedName name="XRefPaste32" localSheetId="7" hidden="1">#REF!</definedName>
    <definedName name="XRefPaste32" localSheetId="8" hidden="1">#REF!</definedName>
    <definedName name="XRefPaste32" localSheetId="9" hidden="1">#REF!</definedName>
    <definedName name="XRefPaste32" localSheetId="10" hidden="1">#REF!</definedName>
    <definedName name="XRefPaste32" localSheetId="13" hidden="1">#REF!</definedName>
    <definedName name="XRefPaste32Row" localSheetId="0" hidden="1">#REF!</definedName>
    <definedName name="XRefPaste32Row" localSheetId="16" hidden="1">#REF!</definedName>
    <definedName name="XRefPaste32Row" localSheetId="18" hidden="1">#REF!</definedName>
    <definedName name="XRefPaste32Row" localSheetId="5" hidden="1">#REF!</definedName>
    <definedName name="XRefPaste32Row" localSheetId="6" hidden="1">#REF!</definedName>
    <definedName name="XRefPaste32Row" localSheetId="7" hidden="1">#REF!</definedName>
    <definedName name="XRefPaste32Row" localSheetId="8" hidden="1">#REF!</definedName>
    <definedName name="XRefPaste32Row" localSheetId="9" hidden="1">#REF!</definedName>
    <definedName name="XRefPaste32Row" localSheetId="10" hidden="1">#REF!</definedName>
    <definedName name="XRefPaste32Row" localSheetId="13" hidden="1">#REF!</definedName>
    <definedName name="XRefPaste33" localSheetId="0" hidden="1">#REF!</definedName>
    <definedName name="XRefPaste33" localSheetId="16" hidden="1">#REF!</definedName>
    <definedName name="XRefPaste33" localSheetId="18" hidden="1">#REF!</definedName>
    <definedName name="XRefPaste33" localSheetId="1" hidden="1">#REF!</definedName>
    <definedName name="XRefPaste33" localSheetId="2" hidden="1">#REF!</definedName>
    <definedName name="XRefPaste33" localSheetId="3" hidden="1">#REF!</definedName>
    <definedName name="XRefPaste33" localSheetId="4" hidden="1">#REF!</definedName>
    <definedName name="XRefPaste33" localSheetId="5" hidden="1">#REF!</definedName>
    <definedName name="XRefPaste33" localSheetId="6" hidden="1">#REF!</definedName>
    <definedName name="XRefPaste33" localSheetId="7" hidden="1">#REF!</definedName>
    <definedName name="XRefPaste33" localSheetId="8" hidden="1">#REF!</definedName>
    <definedName name="XRefPaste33" localSheetId="9" hidden="1">#REF!</definedName>
    <definedName name="XRefPaste33" localSheetId="10" hidden="1">#REF!</definedName>
    <definedName name="XRefPaste33" localSheetId="13" hidden="1">#REF!</definedName>
    <definedName name="XRefPaste34" localSheetId="0" hidden="1">#REF!</definedName>
    <definedName name="XRefPaste34" localSheetId="16" hidden="1">#REF!</definedName>
    <definedName name="XRefPaste34" localSheetId="18" hidden="1">#REF!</definedName>
    <definedName name="XRefPaste34" localSheetId="1" hidden="1">#REF!</definedName>
    <definedName name="XRefPaste34" localSheetId="2" hidden="1">#REF!</definedName>
    <definedName name="XRefPaste34" localSheetId="3" hidden="1">#REF!</definedName>
    <definedName name="XRefPaste34" localSheetId="4" hidden="1">#REF!</definedName>
    <definedName name="XRefPaste34" localSheetId="5" hidden="1">#REF!</definedName>
    <definedName name="XRefPaste34" localSheetId="6" hidden="1">#REF!</definedName>
    <definedName name="XRefPaste34" localSheetId="7" hidden="1">#REF!</definedName>
    <definedName name="XRefPaste34" localSheetId="8" hidden="1">#REF!</definedName>
    <definedName name="XRefPaste34" localSheetId="9" hidden="1">#REF!</definedName>
    <definedName name="XRefPaste34" localSheetId="10" hidden="1">#REF!</definedName>
    <definedName name="XRefPaste34" localSheetId="13" hidden="1">#REF!</definedName>
    <definedName name="XRefPaste35" localSheetId="0" hidden="1">#REF!</definedName>
    <definedName name="XRefPaste35" localSheetId="16" hidden="1">#REF!</definedName>
    <definedName name="XRefPaste35" localSheetId="18" hidden="1">#REF!</definedName>
    <definedName name="XRefPaste35" localSheetId="5" hidden="1">#REF!</definedName>
    <definedName name="XRefPaste35" localSheetId="6" hidden="1">#REF!</definedName>
    <definedName name="XRefPaste35" localSheetId="7" hidden="1">#REF!</definedName>
    <definedName name="XRefPaste35" localSheetId="8" hidden="1">#REF!</definedName>
    <definedName name="XRefPaste35" localSheetId="9" hidden="1">#REF!</definedName>
    <definedName name="XRefPaste35" localSheetId="10" hidden="1">#REF!</definedName>
    <definedName name="XRefPaste35" localSheetId="13" hidden="1">#REF!</definedName>
    <definedName name="XRefPaste35Row" localSheetId="0" hidden="1">#REF!</definedName>
    <definedName name="XRefPaste35Row" localSheetId="16" hidden="1">#REF!</definedName>
    <definedName name="XRefPaste35Row" localSheetId="18" hidden="1">#REF!</definedName>
    <definedName name="XRefPaste35Row" localSheetId="5" hidden="1">#REF!</definedName>
    <definedName name="XRefPaste35Row" localSheetId="6" hidden="1">#REF!</definedName>
    <definedName name="XRefPaste35Row" localSheetId="7" hidden="1">#REF!</definedName>
    <definedName name="XRefPaste35Row" localSheetId="8" hidden="1">#REF!</definedName>
    <definedName name="XRefPaste35Row" localSheetId="9" hidden="1">#REF!</definedName>
    <definedName name="XRefPaste35Row" localSheetId="10" hidden="1">#REF!</definedName>
    <definedName name="XRefPaste35Row" localSheetId="13" hidden="1">#REF!</definedName>
    <definedName name="XRefPaste36" localSheetId="0" hidden="1">#REF!</definedName>
    <definedName name="XRefPaste36" localSheetId="16" hidden="1">#REF!</definedName>
    <definedName name="XRefPaste36" localSheetId="18" hidden="1">#REF!</definedName>
    <definedName name="XRefPaste36" localSheetId="1" hidden="1">#REF!</definedName>
    <definedName name="XRefPaste36" localSheetId="2" hidden="1">#REF!</definedName>
    <definedName name="XRefPaste36" localSheetId="3" hidden="1">#REF!</definedName>
    <definedName name="XRefPaste36" localSheetId="4" hidden="1">#REF!</definedName>
    <definedName name="XRefPaste36" localSheetId="5" hidden="1">#REF!</definedName>
    <definedName name="XRefPaste36" localSheetId="6" hidden="1">#REF!</definedName>
    <definedName name="XRefPaste36" localSheetId="7" hidden="1">#REF!</definedName>
    <definedName name="XRefPaste36" localSheetId="8" hidden="1">#REF!</definedName>
    <definedName name="XRefPaste36" localSheetId="9" hidden="1">#REF!</definedName>
    <definedName name="XRefPaste36" localSheetId="10" hidden="1">#REF!</definedName>
    <definedName name="XRefPaste36" localSheetId="13" hidden="1">#REF!</definedName>
    <definedName name="XRefPaste37" localSheetId="0" hidden="1">'[165]Mapa de Resultado'!#REF!</definedName>
    <definedName name="XRefPaste37" localSheetId="16" hidden="1">'[165]Mapa de Resultado'!#REF!</definedName>
    <definedName name="XRefPaste37" localSheetId="18" hidden="1">'[165]Mapa de Resultado'!#REF!</definedName>
    <definedName name="XRefPaste37" localSheetId="1" hidden="1">'[165]Mapa de Resultado'!#REF!</definedName>
    <definedName name="XRefPaste37" localSheetId="2" hidden="1">'[165]Mapa de Resultado'!#REF!</definedName>
    <definedName name="XRefPaste37" localSheetId="3" hidden="1">'[165]Mapa de Resultado'!#REF!</definedName>
    <definedName name="XRefPaste37" localSheetId="4" hidden="1">'[165]Mapa de Resultado'!#REF!</definedName>
    <definedName name="XRefPaste37" localSheetId="5" hidden="1">'[165]Mapa de Resultado'!#REF!</definedName>
    <definedName name="XRefPaste37" localSheetId="6" hidden="1">'[165]Mapa de Resultado'!#REF!</definedName>
    <definedName name="XRefPaste37" localSheetId="7" hidden="1">'[165]Mapa de Resultado'!#REF!</definedName>
    <definedName name="XRefPaste37" localSheetId="8" hidden="1">'[165]Mapa de Resultado'!#REF!</definedName>
    <definedName name="XRefPaste37" localSheetId="9" hidden="1">'[165]Mapa de Resultado'!#REF!</definedName>
    <definedName name="XRefPaste37" localSheetId="10" hidden="1">'[165]Mapa de Resultado'!#REF!</definedName>
    <definedName name="XRefPaste37" localSheetId="13" hidden="1">'[165]Mapa de Resultado'!#REF!</definedName>
    <definedName name="XRefPaste37Row" localSheetId="0" hidden="1">#REF!</definedName>
    <definedName name="XRefPaste37Row" localSheetId="16" hidden="1">#REF!</definedName>
    <definedName name="XRefPaste37Row" localSheetId="18" hidden="1">#REF!</definedName>
    <definedName name="XRefPaste37Row" localSheetId="5" hidden="1">#REF!</definedName>
    <definedName name="XRefPaste37Row" localSheetId="6" hidden="1">#REF!</definedName>
    <definedName name="XRefPaste37Row" localSheetId="7" hidden="1">#REF!</definedName>
    <definedName name="XRefPaste37Row" localSheetId="8" hidden="1">#REF!</definedName>
    <definedName name="XRefPaste37Row" localSheetId="9" hidden="1">#REF!</definedName>
    <definedName name="XRefPaste37Row" localSheetId="10" hidden="1">#REF!</definedName>
    <definedName name="XRefPaste37Row" localSheetId="13" hidden="1">#REF!</definedName>
    <definedName name="XRefPaste38" localSheetId="0" hidden="1">#REF!</definedName>
    <definedName name="XRefPaste38" localSheetId="16" hidden="1">#REF!</definedName>
    <definedName name="XRefPaste38" localSheetId="18" hidden="1">#REF!</definedName>
    <definedName name="XRefPaste38" localSheetId="5" hidden="1">#REF!</definedName>
    <definedName name="XRefPaste38" localSheetId="6" hidden="1">#REF!</definedName>
    <definedName name="XRefPaste38" localSheetId="7" hidden="1">#REF!</definedName>
    <definedName name="XRefPaste38" localSheetId="8" hidden="1">#REF!</definedName>
    <definedName name="XRefPaste38" localSheetId="9" hidden="1">#REF!</definedName>
    <definedName name="XRefPaste38" localSheetId="10" hidden="1">#REF!</definedName>
    <definedName name="XRefPaste38" localSheetId="13" hidden="1">#REF!</definedName>
    <definedName name="XRefPaste38Row" localSheetId="0" hidden="1">#REF!</definedName>
    <definedName name="XRefPaste38Row" localSheetId="16" hidden="1">#REF!</definedName>
    <definedName name="XRefPaste38Row" localSheetId="18" hidden="1">#REF!</definedName>
    <definedName name="XRefPaste38Row" localSheetId="5" hidden="1">#REF!</definedName>
    <definedName name="XRefPaste38Row" localSheetId="6" hidden="1">#REF!</definedName>
    <definedName name="XRefPaste38Row" localSheetId="7" hidden="1">#REF!</definedName>
    <definedName name="XRefPaste38Row" localSheetId="8" hidden="1">#REF!</definedName>
    <definedName name="XRefPaste38Row" localSheetId="9" hidden="1">#REF!</definedName>
    <definedName name="XRefPaste38Row" localSheetId="10" hidden="1">#REF!</definedName>
    <definedName name="XRefPaste38Row" localSheetId="13" hidden="1">#REF!</definedName>
    <definedName name="XRefPaste39" localSheetId="0" hidden="1">#REF!</definedName>
    <definedName name="XRefPaste39" localSheetId="16" hidden="1">#REF!</definedName>
    <definedName name="XRefPaste39" localSheetId="18" hidden="1">#REF!</definedName>
    <definedName name="XRefPaste39" localSheetId="5" hidden="1">#REF!</definedName>
    <definedName name="XRefPaste39" localSheetId="6" hidden="1">#REF!</definedName>
    <definedName name="XRefPaste39" localSheetId="7" hidden="1">#REF!</definedName>
    <definedName name="XRefPaste39" localSheetId="8" hidden="1">#REF!</definedName>
    <definedName name="XRefPaste39" localSheetId="9" hidden="1">#REF!</definedName>
    <definedName name="XRefPaste39" localSheetId="10" hidden="1">#REF!</definedName>
    <definedName name="XRefPaste39" localSheetId="13" hidden="1">#REF!</definedName>
    <definedName name="XRefPaste39Row" localSheetId="0" hidden="1">#REF!</definedName>
    <definedName name="XRefPaste39Row" localSheetId="16" hidden="1">#REF!</definedName>
    <definedName name="XRefPaste39Row" localSheetId="18" hidden="1">#REF!</definedName>
    <definedName name="XRefPaste39Row" localSheetId="5" hidden="1">#REF!</definedName>
    <definedName name="XRefPaste39Row" localSheetId="6" hidden="1">#REF!</definedName>
    <definedName name="XRefPaste39Row" localSheetId="7" hidden="1">#REF!</definedName>
    <definedName name="XRefPaste39Row" localSheetId="8" hidden="1">#REF!</definedName>
    <definedName name="XRefPaste39Row" localSheetId="9" hidden="1">#REF!</definedName>
    <definedName name="XRefPaste39Row" localSheetId="10" hidden="1">#REF!</definedName>
    <definedName name="XRefPaste39Row" localSheetId="13" hidden="1">#REF!</definedName>
    <definedName name="XRefPaste3Row" localSheetId="0" hidden="1">#REF!</definedName>
    <definedName name="XRefPaste3Row" localSheetId="16" hidden="1">#REF!</definedName>
    <definedName name="XRefPaste3Row" localSheetId="18" hidden="1">#REF!</definedName>
    <definedName name="XRefPaste3Row" localSheetId="5" hidden="1">#REF!</definedName>
    <definedName name="XRefPaste3Row" localSheetId="6" hidden="1">#REF!</definedName>
    <definedName name="XRefPaste3Row" localSheetId="7" hidden="1">#REF!</definedName>
    <definedName name="XRefPaste3Row" localSheetId="8" hidden="1">#REF!</definedName>
    <definedName name="XRefPaste3Row" localSheetId="9" hidden="1">#REF!</definedName>
    <definedName name="XRefPaste3Row" localSheetId="10" hidden="1">#REF!</definedName>
    <definedName name="XRefPaste3Row" localSheetId="13" hidden="1">#REF!</definedName>
    <definedName name="XRefPaste4" localSheetId="0" hidden="1">#REF!</definedName>
    <definedName name="XRefPaste4" localSheetId="16" hidden="1">#REF!</definedName>
    <definedName name="XRefPaste4" localSheetId="18" hidden="1">#REF!</definedName>
    <definedName name="XRefPaste4" localSheetId="5" hidden="1">#REF!</definedName>
    <definedName name="XRefPaste4" localSheetId="6" hidden="1">#REF!</definedName>
    <definedName name="XRefPaste4" localSheetId="7" hidden="1">#REF!</definedName>
    <definedName name="XRefPaste4" localSheetId="8" hidden="1">#REF!</definedName>
    <definedName name="XRefPaste4" localSheetId="9" hidden="1">#REF!</definedName>
    <definedName name="XRefPaste4" localSheetId="10" hidden="1">#REF!</definedName>
    <definedName name="XRefPaste4" localSheetId="13" hidden="1">#REF!</definedName>
    <definedName name="XRefPaste44" localSheetId="0" hidden="1">'[165]Deposito Judicial'!#REF!</definedName>
    <definedName name="XRefPaste44" localSheetId="16" hidden="1">'[165]Deposito Judicial'!#REF!</definedName>
    <definedName name="XRefPaste44" localSheetId="18" hidden="1">'[165]Deposito Judicial'!#REF!</definedName>
    <definedName name="XRefPaste44" localSheetId="1" hidden="1">'[165]Deposito Judicial'!#REF!</definedName>
    <definedName name="XRefPaste44" localSheetId="2" hidden="1">'[165]Deposito Judicial'!#REF!</definedName>
    <definedName name="XRefPaste44" localSheetId="3" hidden="1">'[165]Deposito Judicial'!#REF!</definedName>
    <definedName name="XRefPaste44" localSheetId="4" hidden="1">'[165]Deposito Judicial'!#REF!</definedName>
    <definedName name="XRefPaste44" localSheetId="5" hidden="1">'[165]Deposito Judicial'!#REF!</definedName>
    <definedName name="XRefPaste44" localSheetId="6" hidden="1">'[165]Deposito Judicial'!#REF!</definedName>
    <definedName name="XRefPaste44" localSheetId="7" hidden="1">'[165]Deposito Judicial'!#REF!</definedName>
    <definedName name="XRefPaste44" localSheetId="8" hidden="1">'[165]Deposito Judicial'!#REF!</definedName>
    <definedName name="XRefPaste44" localSheetId="9" hidden="1">'[165]Deposito Judicial'!#REF!</definedName>
    <definedName name="XRefPaste44" localSheetId="10" hidden="1">'[165]Deposito Judicial'!#REF!</definedName>
    <definedName name="XRefPaste44" localSheetId="13" hidden="1">'[165]Deposito Judicial'!#REF!</definedName>
    <definedName name="XRefPaste44Row" localSheetId="0" hidden="1">[165]XREF!#REF!</definedName>
    <definedName name="XRefPaste44Row" localSheetId="16" hidden="1">[165]XREF!#REF!</definedName>
    <definedName name="XRefPaste44Row" localSheetId="18" hidden="1">[165]XREF!#REF!</definedName>
    <definedName name="XRefPaste44Row" localSheetId="5" hidden="1">[165]XREF!#REF!</definedName>
    <definedName name="XRefPaste44Row" localSheetId="6" hidden="1">[165]XREF!#REF!</definedName>
    <definedName name="XRefPaste44Row" localSheetId="7" hidden="1">[165]XREF!#REF!</definedName>
    <definedName name="XRefPaste44Row" localSheetId="8" hidden="1">[165]XREF!#REF!</definedName>
    <definedName name="XRefPaste44Row" localSheetId="9" hidden="1">[165]XREF!#REF!</definedName>
    <definedName name="XRefPaste44Row" localSheetId="10" hidden="1">[165]XREF!#REF!</definedName>
    <definedName name="XRefPaste44Row" localSheetId="13" hidden="1">[165]XREF!#REF!</definedName>
    <definedName name="XRefPaste45" localSheetId="0" hidden="1">#REF!</definedName>
    <definedName name="XRefPaste45" localSheetId="16" hidden="1">#REF!</definedName>
    <definedName name="XRefPaste45" localSheetId="18" hidden="1">#REF!</definedName>
    <definedName name="XRefPaste45" localSheetId="5" hidden="1">#REF!</definedName>
    <definedName name="XRefPaste45" localSheetId="6" hidden="1">#REF!</definedName>
    <definedName name="XRefPaste45" localSheetId="7" hidden="1">#REF!</definedName>
    <definedName name="XRefPaste45" localSheetId="8" hidden="1">#REF!</definedName>
    <definedName name="XRefPaste45" localSheetId="9" hidden="1">#REF!</definedName>
    <definedName name="XRefPaste45" localSheetId="10" hidden="1">#REF!</definedName>
    <definedName name="XRefPaste45" localSheetId="13" hidden="1">#REF!</definedName>
    <definedName name="XRefPaste45Row" localSheetId="0" hidden="1">[165]XREF!#REF!</definedName>
    <definedName name="XRefPaste45Row" localSheetId="16" hidden="1">[165]XREF!#REF!</definedName>
    <definedName name="XRefPaste45Row" localSheetId="18" hidden="1">[165]XREF!#REF!</definedName>
    <definedName name="XRefPaste45Row" localSheetId="5" hidden="1">[165]XREF!#REF!</definedName>
    <definedName name="XRefPaste45Row" localSheetId="6" hidden="1">[165]XREF!#REF!</definedName>
    <definedName name="XRefPaste45Row" localSheetId="7" hidden="1">[165]XREF!#REF!</definedName>
    <definedName name="XRefPaste45Row" localSheetId="8" hidden="1">[165]XREF!#REF!</definedName>
    <definedName name="XRefPaste45Row" localSheetId="9" hidden="1">[165]XREF!#REF!</definedName>
    <definedName name="XRefPaste45Row" localSheetId="10" hidden="1">[165]XREF!#REF!</definedName>
    <definedName name="XRefPaste45Row" localSheetId="13" hidden="1">[165]XREF!#REF!</definedName>
    <definedName name="XRefPaste4Row" localSheetId="0" hidden="1">#REF!</definedName>
    <definedName name="XRefPaste4Row" localSheetId="16" hidden="1">#REF!</definedName>
    <definedName name="XRefPaste4Row" localSheetId="18" hidden="1">#REF!</definedName>
    <definedName name="XRefPaste4Row" localSheetId="5" hidden="1">#REF!</definedName>
    <definedName name="XRefPaste4Row" localSheetId="6" hidden="1">#REF!</definedName>
    <definedName name="XRefPaste4Row" localSheetId="7" hidden="1">#REF!</definedName>
    <definedName name="XRefPaste4Row" localSheetId="8" hidden="1">#REF!</definedName>
    <definedName name="XRefPaste4Row" localSheetId="9" hidden="1">#REF!</definedName>
    <definedName name="XRefPaste4Row" localSheetId="10" hidden="1">#REF!</definedName>
    <definedName name="XRefPaste4Row" localSheetId="13" hidden="1">#REF!</definedName>
    <definedName name="XRefPaste5" localSheetId="0" hidden="1">#REF!</definedName>
    <definedName name="XRefPaste5" localSheetId="16" hidden="1">#REF!</definedName>
    <definedName name="XRefPaste5" localSheetId="18" hidden="1">#REF!</definedName>
    <definedName name="XRefPaste5" localSheetId="5" hidden="1">#REF!</definedName>
    <definedName name="XRefPaste5" localSheetId="6" hidden="1">#REF!</definedName>
    <definedName name="XRefPaste5" localSheetId="7" hidden="1">#REF!</definedName>
    <definedName name="XRefPaste5" localSheetId="8" hidden="1">#REF!</definedName>
    <definedName name="XRefPaste5" localSheetId="9" hidden="1">#REF!</definedName>
    <definedName name="XRefPaste5" localSheetId="10" hidden="1">#REF!</definedName>
    <definedName name="XRefPaste5" localSheetId="13" hidden="1">#REF!</definedName>
    <definedName name="XRefPaste56Row" localSheetId="0" hidden="1">#REF!</definedName>
    <definedName name="XRefPaste56Row" localSheetId="16" hidden="1">#REF!</definedName>
    <definedName name="XRefPaste56Row" localSheetId="18" hidden="1">#REF!</definedName>
    <definedName name="XRefPaste56Row" localSheetId="5" hidden="1">#REF!</definedName>
    <definedName name="XRefPaste56Row" localSheetId="6" hidden="1">#REF!</definedName>
    <definedName name="XRefPaste56Row" localSheetId="7" hidden="1">#REF!</definedName>
    <definedName name="XRefPaste56Row" localSheetId="8" hidden="1">#REF!</definedName>
    <definedName name="XRefPaste56Row" localSheetId="9" hidden="1">#REF!</definedName>
    <definedName name="XRefPaste56Row" localSheetId="10" hidden="1">#REF!</definedName>
    <definedName name="XRefPaste56Row" localSheetId="13" hidden="1">#REF!</definedName>
    <definedName name="XRefPaste57Row" localSheetId="0" hidden="1">#REF!</definedName>
    <definedName name="XRefPaste57Row" localSheetId="16" hidden="1">#REF!</definedName>
    <definedName name="XRefPaste57Row" localSheetId="18" hidden="1">#REF!</definedName>
    <definedName name="XRefPaste57Row" localSheetId="5" hidden="1">#REF!</definedName>
    <definedName name="XRefPaste57Row" localSheetId="6" hidden="1">#REF!</definedName>
    <definedName name="XRefPaste57Row" localSheetId="7" hidden="1">#REF!</definedName>
    <definedName name="XRefPaste57Row" localSheetId="8" hidden="1">#REF!</definedName>
    <definedName name="XRefPaste57Row" localSheetId="9" hidden="1">#REF!</definedName>
    <definedName name="XRefPaste57Row" localSheetId="10" hidden="1">#REF!</definedName>
    <definedName name="XRefPaste57Row" localSheetId="13" hidden="1">#REF!</definedName>
    <definedName name="XRefPaste59Row" localSheetId="0" hidden="1">#REF!</definedName>
    <definedName name="XRefPaste59Row" localSheetId="16" hidden="1">#REF!</definedName>
    <definedName name="XRefPaste59Row" localSheetId="18" hidden="1">#REF!</definedName>
    <definedName name="XRefPaste59Row" localSheetId="5" hidden="1">#REF!</definedName>
    <definedName name="XRefPaste59Row" localSheetId="6" hidden="1">#REF!</definedName>
    <definedName name="XRefPaste59Row" localSheetId="7" hidden="1">#REF!</definedName>
    <definedName name="XRefPaste59Row" localSheetId="8" hidden="1">#REF!</definedName>
    <definedName name="XRefPaste59Row" localSheetId="9" hidden="1">#REF!</definedName>
    <definedName name="XRefPaste59Row" localSheetId="10" hidden="1">#REF!</definedName>
    <definedName name="XRefPaste59Row" localSheetId="13" hidden="1">#REF!</definedName>
    <definedName name="XRefPaste5Row" localSheetId="0" hidden="1">#REF!</definedName>
    <definedName name="XRefPaste5Row" localSheetId="16" hidden="1">#REF!</definedName>
    <definedName name="XRefPaste5Row" localSheetId="18" hidden="1">#REF!</definedName>
    <definedName name="XRefPaste5Row" localSheetId="5" hidden="1">#REF!</definedName>
    <definedName name="XRefPaste5Row" localSheetId="6" hidden="1">#REF!</definedName>
    <definedName name="XRefPaste5Row" localSheetId="7" hidden="1">#REF!</definedName>
    <definedName name="XRefPaste5Row" localSheetId="8" hidden="1">#REF!</definedName>
    <definedName name="XRefPaste5Row" localSheetId="9" hidden="1">#REF!</definedName>
    <definedName name="XRefPaste5Row" localSheetId="10" hidden="1">#REF!</definedName>
    <definedName name="XRefPaste5Row" localSheetId="13" hidden="1">#REF!</definedName>
    <definedName name="XRefPaste6" localSheetId="0" hidden="1">#REF!</definedName>
    <definedName name="XRefPaste6" localSheetId="16" hidden="1">#REF!</definedName>
    <definedName name="XRefPaste6" localSheetId="18" hidden="1">#REF!</definedName>
    <definedName name="XRefPaste6" localSheetId="5" hidden="1">#REF!</definedName>
    <definedName name="XRefPaste6" localSheetId="6" hidden="1">#REF!</definedName>
    <definedName name="XRefPaste6" localSheetId="7" hidden="1">#REF!</definedName>
    <definedName name="XRefPaste6" localSheetId="8" hidden="1">#REF!</definedName>
    <definedName name="XRefPaste6" localSheetId="9" hidden="1">#REF!</definedName>
    <definedName name="XRefPaste6" localSheetId="10" hidden="1">#REF!</definedName>
    <definedName name="XRefPaste6" localSheetId="13" hidden="1">#REF!</definedName>
    <definedName name="XRefPaste62Row" localSheetId="0" hidden="1">#REF!</definedName>
    <definedName name="XRefPaste62Row" localSheetId="16" hidden="1">#REF!</definedName>
    <definedName name="XRefPaste62Row" localSheetId="18" hidden="1">#REF!</definedName>
    <definedName name="XRefPaste62Row" localSheetId="5" hidden="1">#REF!</definedName>
    <definedName name="XRefPaste62Row" localSheetId="6" hidden="1">#REF!</definedName>
    <definedName name="XRefPaste62Row" localSheetId="7" hidden="1">#REF!</definedName>
    <definedName name="XRefPaste62Row" localSheetId="8" hidden="1">#REF!</definedName>
    <definedName name="XRefPaste62Row" localSheetId="9" hidden="1">#REF!</definedName>
    <definedName name="XRefPaste62Row" localSheetId="10" hidden="1">#REF!</definedName>
    <definedName name="XRefPaste62Row" localSheetId="13" hidden="1">#REF!</definedName>
    <definedName name="XRefPaste63Row" localSheetId="0" hidden="1">#REF!</definedName>
    <definedName name="XRefPaste63Row" localSheetId="16" hidden="1">#REF!</definedName>
    <definedName name="XRefPaste63Row" localSheetId="18" hidden="1">#REF!</definedName>
    <definedName name="XRefPaste63Row" localSheetId="5" hidden="1">#REF!</definedName>
    <definedName name="XRefPaste63Row" localSheetId="6" hidden="1">#REF!</definedName>
    <definedName name="XRefPaste63Row" localSheetId="7" hidden="1">#REF!</definedName>
    <definedName name="XRefPaste63Row" localSheetId="8" hidden="1">#REF!</definedName>
    <definedName name="XRefPaste63Row" localSheetId="9" hidden="1">#REF!</definedName>
    <definedName name="XRefPaste63Row" localSheetId="10" hidden="1">#REF!</definedName>
    <definedName name="XRefPaste63Row" localSheetId="13" hidden="1">#REF!</definedName>
    <definedName name="XRefPaste64Row" localSheetId="0" hidden="1">#REF!</definedName>
    <definedName name="XRefPaste64Row" localSheetId="16" hidden="1">#REF!</definedName>
    <definedName name="XRefPaste64Row" localSheetId="18" hidden="1">#REF!</definedName>
    <definedName name="XRefPaste64Row" localSheetId="5" hidden="1">#REF!</definedName>
    <definedName name="XRefPaste64Row" localSheetId="6" hidden="1">#REF!</definedName>
    <definedName name="XRefPaste64Row" localSheetId="7" hidden="1">#REF!</definedName>
    <definedName name="XRefPaste64Row" localSheetId="8" hidden="1">#REF!</definedName>
    <definedName name="XRefPaste64Row" localSheetId="9" hidden="1">#REF!</definedName>
    <definedName name="XRefPaste64Row" localSheetId="10" hidden="1">#REF!</definedName>
    <definedName name="XRefPaste64Row" localSheetId="13" hidden="1">#REF!</definedName>
    <definedName name="XRefPaste65Row" localSheetId="0" hidden="1">#REF!</definedName>
    <definedName name="XRefPaste65Row" localSheetId="16" hidden="1">#REF!</definedName>
    <definedName name="XRefPaste65Row" localSheetId="18" hidden="1">#REF!</definedName>
    <definedName name="XRefPaste65Row" localSheetId="5" hidden="1">#REF!</definedName>
    <definedName name="XRefPaste65Row" localSheetId="6" hidden="1">#REF!</definedName>
    <definedName name="XRefPaste65Row" localSheetId="7" hidden="1">#REF!</definedName>
    <definedName name="XRefPaste65Row" localSheetId="8" hidden="1">#REF!</definedName>
    <definedName name="XRefPaste65Row" localSheetId="9" hidden="1">#REF!</definedName>
    <definedName name="XRefPaste65Row" localSheetId="10" hidden="1">#REF!</definedName>
    <definedName name="XRefPaste65Row" localSheetId="13" hidden="1">#REF!</definedName>
    <definedName name="XRefPaste67Row" localSheetId="0" hidden="1">#REF!</definedName>
    <definedName name="XRefPaste67Row" localSheetId="16" hidden="1">#REF!</definedName>
    <definedName name="XRefPaste67Row" localSheetId="18" hidden="1">#REF!</definedName>
    <definedName name="XRefPaste67Row" localSheetId="5" hidden="1">#REF!</definedName>
    <definedName name="XRefPaste67Row" localSheetId="6" hidden="1">#REF!</definedName>
    <definedName name="XRefPaste67Row" localSheetId="7" hidden="1">#REF!</definedName>
    <definedName name="XRefPaste67Row" localSheetId="8" hidden="1">#REF!</definedName>
    <definedName name="XRefPaste67Row" localSheetId="9" hidden="1">#REF!</definedName>
    <definedName name="XRefPaste67Row" localSheetId="10" hidden="1">#REF!</definedName>
    <definedName name="XRefPaste67Row" localSheetId="13" hidden="1">#REF!</definedName>
    <definedName name="XRefPaste68Row" localSheetId="0" hidden="1">#REF!</definedName>
    <definedName name="XRefPaste68Row" localSheetId="16" hidden="1">#REF!</definedName>
    <definedName name="XRefPaste68Row" localSheetId="18" hidden="1">#REF!</definedName>
    <definedName name="XRefPaste68Row" localSheetId="5" hidden="1">#REF!</definedName>
    <definedName name="XRefPaste68Row" localSheetId="6" hidden="1">#REF!</definedName>
    <definedName name="XRefPaste68Row" localSheetId="7" hidden="1">#REF!</definedName>
    <definedName name="XRefPaste68Row" localSheetId="8" hidden="1">#REF!</definedName>
    <definedName name="XRefPaste68Row" localSheetId="9" hidden="1">#REF!</definedName>
    <definedName name="XRefPaste68Row" localSheetId="10" hidden="1">#REF!</definedName>
    <definedName name="XRefPaste68Row" localSheetId="13" hidden="1">#REF!</definedName>
    <definedName name="XRefPaste69Row" localSheetId="0" hidden="1">#REF!</definedName>
    <definedName name="XRefPaste69Row" localSheetId="16" hidden="1">#REF!</definedName>
    <definedName name="XRefPaste69Row" localSheetId="18" hidden="1">#REF!</definedName>
    <definedName name="XRefPaste69Row" localSheetId="5" hidden="1">#REF!</definedName>
    <definedName name="XRefPaste69Row" localSheetId="6" hidden="1">#REF!</definedName>
    <definedName name="XRefPaste69Row" localSheetId="7" hidden="1">#REF!</definedName>
    <definedName name="XRefPaste69Row" localSheetId="8" hidden="1">#REF!</definedName>
    <definedName name="XRefPaste69Row" localSheetId="9" hidden="1">#REF!</definedName>
    <definedName name="XRefPaste69Row" localSheetId="10" hidden="1">#REF!</definedName>
    <definedName name="XRefPaste69Row" localSheetId="13" hidden="1">#REF!</definedName>
    <definedName name="XRefPaste6Row" localSheetId="0" hidden="1">#REF!</definedName>
    <definedName name="XRefPaste6Row" localSheetId="16" hidden="1">#REF!</definedName>
    <definedName name="XRefPaste6Row" localSheetId="18" hidden="1">#REF!</definedName>
    <definedName name="XRefPaste6Row" localSheetId="5" hidden="1">#REF!</definedName>
    <definedName name="XRefPaste6Row" localSheetId="6" hidden="1">#REF!</definedName>
    <definedName name="XRefPaste6Row" localSheetId="7" hidden="1">#REF!</definedName>
    <definedName name="XRefPaste6Row" localSheetId="8" hidden="1">#REF!</definedName>
    <definedName name="XRefPaste6Row" localSheetId="9" hidden="1">#REF!</definedName>
    <definedName name="XRefPaste6Row" localSheetId="10" hidden="1">#REF!</definedName>
    <definedName name="XRefPaste6Row" localSheetId="13" hidden="1">#REF!</definedName>
    <definedName name="XRefPaste7" localSheetId="0" hidden="1">#REF!</definedName>
    <definedName name="XRefPaste7" localSheetId="16" hidden="1">#REF!</definedName>
    <definedName name="XRefPaste7" localSheetId="18" hidden="1">#REF!</definedName>
    <definedName name="XRefPaste7" localSheetId="5" hidden="1">#REF!</definedName>
    <definedName name="XRefPaste7" localSheetId="6" hidden="1">#REF!</definedName>
    <definedName name="XRefPaste7" localSheetId="7" hidden="1">#REF!</definedName>
    <definedName name="XRefPaste7" localSheetId="8" hidden="1">#REF!</definedName>
    <definedName name="XRefPaste7" localSheetId="9" hidden="1">#REF!</definedName>
    <definedName name="XRefPaste7" localSheetId="10" hidden="1">#REF!</definedName>
    <definedName name="XRefPaste7" localSheetId="13" hidden="1">#REF!</definedName>
    <definedName name="XRefPaste70Row" localSheetId="0" hidden="1">#REF!</definedName>
    <definedName name="XRefPaste70Row" localSheetId="16" hidden="1">#REF!</definedName>
    <definedName name="XRefPaste70Row" localSheetId="18" hidden="1">#REF!</definedName>
    <definedName name="XRefPaste70Row" localSheetId="5" hidden="1">#REF!</definedName>
    <definedName name="XRefPaste70Row" localSheetId="6" hidden="1">#REF!</definedName>
    <definedName name="XRefPaste70Row" localSheetId="7" hidden="1">#REF!</definedName>
    <definedName name="XRefPaste70Row" localSheetId="8" hidden="1">#REF!</definedName>
    <definedName name="XRefPaste70Row" localSheetId="9" hidden="1">#REF!</definedName>
    <definedName name="XRefPaste70Row" localSheetId="10" hidden="1">#REF!</definedName>
    <definedName name="XRefPaste70Row" localSheetId="13" hidden="1">#REF!</definedName>
    <definedName name="XRefPaste71Row" localSheetId="0" hidden="1">#REF!</definedName>
    <definedName name="XRefPaste71Row" localSheetId="16" hidden="1">#REF!</definedName>
    <definedName name="XRefPaste71Row" localSheetId="18" hidden="1">#REF!</definedName>
    <definedName name="XRefPaste71Row" localSheetId="5" hidden="1">#REF!</definedName>
    <definedName name="XRefPaste71Row" localSheetId="6" hidden="1">#REF!</definedName>
    <definedName name="XRefPaste71Row" localSheetId="7" hidden="1">#REF!</definedName>
    <definedName name="XRefPaste71Row" localSheetId="8" hidden="1">#REF!</definedName>
    <definedName name="XRefPaste71Row" localSheetId="9" hidden="1">#REF!</definedName>
    <definedName name="XRefPaste71Row" localSheetId="10" hidden="1">#REF!</definedName>
    <definedName name="XRefPaste71Row" localSheetId="13" hidden="1">#REF!</definedName>
    <definedName name="XRefPaste75Row" localSheetId="0" hidden="1">#REF!</definedName>
    <definedName name="XRefPaste75Row" localSheetId="16" hidden="1">#REF!</definedName>
    <definedName name="XRefPaste75Row" localSheetId="18" hidden="1">#REF!</definedName>
    <definedName name="XRefPaste75Row" localSheetId="5" hidden="1">#REF!</definedName>
    <definedName name="XRefPaste75Row" localSheetId="6" hidden="1">#REF!</definedName>
    <definedName name="XRefPaste75Row" localSheetId="7" hidden="1">#REF!</definedName>
    <definedName name="XRefPaste75Row" localSheetId="8" hidden="1">#REF!</definedName>
    <definedName name="XRefPaste75Row" localSheetId="9" hidden="1">#REF!</definedName>
    <definedName name="XRefPaste75Row" localSheetId="10" hidden="1">#REF!</definedName>
    <definedName name="XRefPaste75Row" localSheetId="13" hidden="1">#REF!</definedName>
    <definedName name="XRefPaste7Row" localSheetId="0" hidden="1">#REF!</definedName>
    <definedName name="XRefPaste7Row" localSheetId="16" hidden="1">#REF!</definedName>
    <definedName name="XRefPaste7Row" localSheetId="18" hidden="1">#REF!</definedName>
    <definedName name="XRefPaste7Row" localSheetId="5" hidden="1">#REF!</definedName>
    <definedName name="XRefPaste7Row" localSheetId="6" hidden="1">#REF!</definedName>
    <definedName name="XRefPaste7Row" localSheetId="7" hidden="1">#REF!</definedName>
    <definedName name="XRefPaste7Row" localSheetId="8" hidden="1">#REF!</definedName>
    <definedName name="XRefPaste7Row" localSheetId="9" hidden="1">#REF!</definedName>
    <definedName name="XRefPaste7Row" localSheetId="10" hidden="1">#REF!</definedName>
    <definedName name="XRefPaste7Row" localSheetId="13" hidden="1">#REF!</definedName>
    <definedName name="XRefPaste8" localSheetId="17" hidden="1">[161]Lead!$F$50</definedName>
    <definedName name="XRefPaste8" localSheetId="18" hidden="1">[161]Lead!$F$50</definedName>
    <definedName name="XRefPaste8Row" localSheetId="0" hidden="1">#REF!</definedName>
    <definedName name="XRefPaste8Row" localSheetId="16" hidden="1">#REF!</definedName>
    <definedName name="XRefPaste8Row" localSheetId="18" hidden="1">#REF!</definedName>
    <definedName name="XRefPaste8Row" localSheetId="5" hidden="1">#REF!</definedName>
    <definedName name="XRefPaste8Row" localSheetId="6" hidden="1">#REF!</definedName>
    <definedName name="XRefPaste8Row" localSheetId="7" hidden="1">#REF!</definedName>
    <definedName name="XRefPaste8Row" localSheetId="8" hidden="1">#REF!</definedName>
    <definedName name="XRefPaste8Row" localSheetId="9" hidden="1">#REF!</definedName>
    <definedName name="XRefPaste8Row" localSheetId="10" hidden="1">#REF!</definedName>
    <definedName name="XRefPaste8Row" localSheetId="13" hidden="1">#REF!</definedName>
    <definedName name="XRefPaste9" localSheetId="17" hidden="1">[161]Lead!$F$51</definedName>
    <definedName name="XRefPaste9" localSheetId="18" hidden="1">[161]Lead!$F$51</definedName>
    <definedName name="XRefPaste99Row" localSheetId="0" hidden="1">#REF!</definedName>
    <definedName name="XRefPaste99Row" localSheetId="16" hidden="1">#REF!</definedName>
    <definedName name="XRefPaste99Row" localSheetId="18" hidden="1">#REF!</definedName>
    <definedName name="XRefPaste99Row" localSheetId="5" hidden="1">#REF!</definedName>
    <definedName name="XRefPaste99Row" localSheetId="6" hidden="1">#REF!</definedName>
    <definedName name="XRefPaste99Row" localSheetId="7" hidden="1">#REF!</definedName>
    <definedName name="XRefPaste99Row" localSheetId="8" hidden="1">#REF!</definedName>
    <definedName name="XRefPaste99Row" localSheetId="9" hidden="1">#REF!</definedName>
    <definedName name="XRefPaste99Row" localSheetId="10" hidden="1">#REF!</definedName>
    <definedName name="XRefPaste99Row" localSheetId="13" hidden="1">#REF!</definedName>
    <definedName name="XRefPaste9Row" localSheetId="0" hidden="1">#REF!</definedName>
    <definedName name="XRefPaste9Row" localSheetId="16" hidden="1">#REF!</definedName>
    <definedName name="XRefPaste9Row" localSheetId="18" hidden="1">#REF!</definedName>
    <definedName name="XRefPaste9Row" localSheetId="5" hidden="1">#REF!</definedName>
    <definedName name="XRefPaste9Row" localSheetId="6" hidden="1">#REF!</definedName>
    <definedName name="XRefPaste9Row" localSheetId="7" hidden="1">#REF!</definedName>
    <definedName name="XRefPaste9Row" localSheetId="8" hidden="1">#REF!</definedName>
    <definedName name="XRefPaste9Row" localSheetId="9" hidden="1">#REF!</definedName>
    <definedName name="XRefPaste9Row" localSheetId="10" hidden="1">#REF!</definedName>
    <definedName name="XRefPaste9Row" localSheetId="13" hidden="1">#REF!</definedName>
    <definedName name="XRefPasteRangeCount" hidden="1">20</definedName>
    <definedName name="xsd" localSheetId="0">'[116]FINANCIAMENTO COFACE SUDAMERIS'!#REF!</definedName>
    <definedName name="xsd" localSheetId="16">'[116]FINANCIAMENTO COFACE SUDAMERIS'!#REF!</definedName>
    <definedName name="xsd" localSheetId="18">'[116]FINANCIAMENTO COFACE SUDAMERIS'!#REF!</definedName>
    <definedName name="xsd" localSheetId="7">'[116]FINANCIAMENTO COFACE SUDAMERIS'!#REF!</definedName>
    <definedName name="xsd" localSheetId="8">'[116]FINANCIAMENTO COFACE SUDAMERIS'!#REF!</definedName>
    <definedName name="XX" localSheetId="0">#REF!</definedName>
    <definedName name="XX" localSheetId="16">#REF!</definedName>
    <definedName name="XX" localSheetId="18">#REF!</definedName>
    <definedName name="XX" localSheetId="7">#REF!</definedName>
    <definedName name="XX" localSheetId="8">#REF!</definedName>
    <definedName name="xxx" hidden="1">1</definedName>
    <definedName name="XXXX" localSheetId="0">#REF!</definedName>
    <definedName name="XXXX" localSheetId="15">#REF!</definedName>
    <definedName name="XXXX" localSheetId="16">#REF!</definedName>
    <definedName name="XXXX" localSheetId="18">#REF!</definedName>
    <definedName name="XXXX" localSheetId="7">#REF!</definedName>
    <definedName name="XXXX" localSheetId="8">#REF!</definedName>
    <definedName name="xxxxxxxxxxxxxxxxxxx" localSheetId="0">#REF!</definedName>
    <definedName name="xxxxxxxxxxxxxxxxxxx" localSheetId="16">#REF!</definedName>
    <definedName name="xxxxxxxxxxxxxxxxxxx" localSheetId="18">#REF!</definedName>
    <definedName name="xxxxxxxxxxxxxxxxxxx" localSheetId="7">#REF!</definedName>
    <definedName name="xxxxxxxxxxxxxxxxxxx" localSheetId="8">#REF!</definedName>
    <definedName name="xz" localSheetId="0">[49]RESULT0799!#REF!</definedName>
    <definedName name="xz" localSheetId="16">[49]RESULT0799!#REF!</definedName>
    <definedName name="xz" localSheetId="18">[49]RESULT0799!#REF!</definedName>
    <definedName name="xz" localSheetId="7">[49]RESULT0799!#REF!</definedName>
    <definedName name="xz" localSheetId="8">[49]RESULT0799!#REF!</definedName>
    <definedName name="xzxzxzxzxzxzxz" localSheetId="0">[31]RESUL122004!#REF!</definedName>
    <definedName name="xzxzxzxzxzxzxz" localSheetId="16">[31]RESUL122004!#REF!</definedName>
    <definedName name="xzxzxzxzxzxzxz" localSheetId="18">[31]RESUL122004!#REF!</definedName>
    <definedName name="xzxzxzxzxzxzxz" localSheetId="7">[31]RESUL122004!#REF!</definedName>
    <definedName name="xzxzxzxzxzxzxz" localSheetId="8">[31]RESUL122004!#REF!</definedName>
    <definedName name="y" localSheetId="4" hidden="1">{#N/A,#N/A,FALSE,"Aging Summary";#N/A,#N/A,FALSE,"Ratio Analysis";#N/A,#N/A,FALSE,"Test 120 Day Accts";#N/A,#N/A,FALSE,"Tickmarks"}</definedName>
    <definedName name="y" localSheetId="6" hidden="1">{#N/A,#N/A,FALSE,"Aging Summary";#N/A,#N/A,FALSE,"Ratio Analysis";#N/A,#N/A,FALSE,"Test 120 Day Accts";#N/A,#N/A,FALSE,"Tickmarks"}</definedName>
    <definedName name="y" hidden="1">{#N/A,#N/A,FALSE,"Aging Summary";#N/A,#N/A,FALSE,"Ratio Analysis";#N/A,#N/A,FALSE,"Test 120 Day Accts";#N/A,#N/A,FALSE,"Tickmarks"}</definedName>
    <definedName name="YES" localSheetId="0">#REF!</definedName>
    <definedName name="YES" localSheetId="16">#REF!</definedName>
    <definedName name="YES" localSheetId="18">#REF!</definedName>
    <definedName name="YES" localSheetId="7">#REF!</definedName>
    <definedName name="YES" localSheetId="8">#REF!</definedName>
    <definedName name="YESNO" localSheetId="0">#REF!</definedName>
    <definedName name="YESNO" localSheetId="16">#REF!</definedName>
    <definedName name="YESNO" localSheetId="18">#REF!</definedName>
    <definedName name="YESNO" localSheetId="7">#REF!</definedName>
    <definedName name="YESNO" localSheetId="8">#REF!</definedName>
    <definedName name="yt">[96]Links!$A$1:$A$65536</definedName>
    <definedName name="ytytyttyttty" localSheetId="0">#REF!</definedName>
    <definedName name="ytytyttyttty" localSheetId="16">#REF!</definedName>
    <definedName name="ytytyttyttty" localSheetId="18">#REF!</definedName>
    <definedName name="ytytyttyttty" localSheetId="7">#REF!</definedName>
    <definedName name="ytytyttyttty" localSheetId="8">#REF!</definedName>
    <definedName name="yu">[96]Links!$I$1:$I$65536</definedName>
    <definedName name="yuyuyuyuyuyuyuy" localSheetId="0">[30]RESULT0799!#REF!</definedName>
    <definedName name="yuyuyuyuyuyuyuy" localSheetId="16">[30]RESULT0799!#REF!</definedName>
    <definedName name="yuyuyuyuyuyuyuy" localSheetId="18">[30]RESULT0799!#REF!</definedName>
    <definedName name="yuyuyuyuyuyuyuy" localSheetId="7">[30]RESULT0799!#REF!</definedName>
    <definedName name="yuyuyuyuyuyuyuy" localSheetId="8">[30]RESULT0799!#REF!</definedName>
    <definedName name="yy" localSheetId="0">#REF!</definedName>
    <definedName name="yy" localSheetId="16">#REF!</definedName>
    <definedName name="yy" localSheetId="18">#REF!</definedName>
    <definedName name="yy" localSheetId="7">#REF!</definedName>
    <definedName name="yy" localSheetId="8">#REF!</definedName>
    <definedName name="yyyy" localSheetId="0">#REF!</definedName>
    <definedName name="yyyy" localSheetId="16">#REF!</definedName>
    <definedName name="yyyy" localSheetId="18">#REF!</definedName>
    <definedName name="yyyy" localSheetId="7">#REF!</definedName>
    <definedName name="yyyy" localSheetId="8">#REF!</definedName>
    <definedName name="z">[106]Links!$A$1:$IV$1</definedName>
    <definedName name="Z_1" localSheetId="0">#REF!</definedName>
    <definedName name="Z_1" localSheetId="16">#REF!</definedName>
    <definedName name="Z_1" localSheetId="18">#REF!</definedName>
    <definedName name="Z_1" localSheetId="7">#REF!</definedName>
    <definedName name="Z_1" localSheetId="8">#REF!</definedName>
    <definedName name="Z_3" localSheetId="0">#REF!</definedName>
    <definedName name="Z_3" localSheetId="16">#REF!</definedName>
    <definedName name="Z_3" localSheetId="18">#REF!</definedName>
    <definedName name="Z_3" localSheetId="7">#REF!</definedName>
    <definedName name="Z_3" localSheetId="8">#REF!</definedName>
    <definedName name="Z757Z120" localSheetId="0">#REF!</definedName>
    <definedName name="Z757Z120" localSheetId="16">#REF!</definedName>
    <definedName name="Z757Z120" localSheetId="18">#REF!</definedName>
    <definedName name="Z757Z120" localSheetId="7">#REF!</definedName>
    <definedName name="Z757Z120" localSheetId="8">#REF!</definedName>
    <definedName name="zdthzdfghdfg" localSheetId="0">[30]RESULT0799!#REF!</definedName>
    <definedName name="zdthzdfghdfg" localSheetId="16">[30]RESULT0799!#REF!</definedName>
    <definedName name="zdthzdfghdfg" localSheetId="18">[30]RESULT0799!#REF!</definedName>
    <definedName name="zdthzdfghdfg" localSheetId="7">[30]RESULT0799!#REF!</definedName>
    <definedName name="zdthzdfghdfg" localSheetId="8">[30]RESULT0799!#REF!</definedName>
    <definedName name="ZEROFIN.ZEROFIN">#N/A</definedName>
    <definedName name="zx" localSheetId="0">[49]RESULT0799!#REF!</definedName>
    <definedName name="zx" localSheetId="16">[49]RESULT0799!#REF!</definedName>
    <definedName name="zx" localSheetId="18">[49]RESULT0799!#REF!</definedName>
    <definedName name="zx" localSheetId="7">[49]RESULT0799!#REF!</definedName>
    <definedName name="zx" localSheetId="8">[49]RESULT0799!#REF!</definedName>
    <definedName name="zxzxzxzxzxzxzxzxzxzxzzx" localSheetId="0">[30]RESULT0799!#REF!,[30]RESULT0799!$B$1:$D$65536</definedName>
    <definedName name="zxzxzxzxzxzxzxzxzxzxzzx" localSheetId="16">[30]RESULT0799!#REF!,[30]RESULT0799!$B$1:$D$65536</definedName>
    <definedName name="zxzxzxzxzxzxzxzxzxzxzzx" localSheetId="18">[30]RESULT0799!#REF!,[30]RESULT0799!$B$1:$D$65536</definedName>
    <definedName name="zxzxzxzxzxzxzxzxzxzxzzx" localSheetId="7">[30]RESULT0799!#REF!,[30]RESULT0799!$B$1:$D$65536</definedName>
    <definedName name="zxzxzxzxzxzxzxzxzxzxzzx" localSheetId="8">[30]RESULT0799!#REF!,[30]RESULT0799!$B$1:$D$65536</definedName>
    <definedName name="zz" localSheetId="0" hidden="1">#REF!</definedName>
    <definedName name="zz" localSheetId="16" hidden="1">#REF!</definedName>
    <definedName name="zz" localSheetId="18" hidden="1">#REF!</definedName>
    <definedName name="zz" localSheetId="1" hidden="1">#REF!</definedName>
    <definedName name="zz" localSheetId="2" hidden="1">#REF!</definedName>
    <definedName name="zz" localSheetId="3" hidden="1">#REF!</definedName>
    <definedName name="zz" localSheetId="4" hidden="1">#REF!</definedName>
    <definedName name="zz" localSheetId="5" hidden="1">#REF!</definedName>
    <definedName name="zz" localSheetId="6" hidden="1">#REF!</definedName>
    <definedName name="zz" localSheetId="7" hidden="1">#REF!</definedName>
    <definedName name="zz" localSheetId="8" hidden="1">#REF!</definedName>
    <definedName name="zz" localSheetId="9" hidden="1">#REF!</definedName>
    <definedName name="zz" localSheetId="10" hidden="1">#REF!</definedName>
    <definedName name="zz" localSheetId="13" hidden="1">#REF!</definedName>
    <definedName name="zzz" localSheetId="17" hidden="1">'[29]Seguros 2001-2002 {ppc}'!$Z$37</definedName>
    <definedName name="zzz" localSheetId="18" hidden="1">'[29]Seguros 2001-2002 {ppc}'!$Z$37</definedName>
    <definedName name="zzz" localSheetId="1" hidden="1">'[29]Seguros 2001-2002 {ppc}'!$Z$37</definedName>
    <definedName name="zzz" localSheetId="2" hidden="1">'[29]Seguros 2001-2002 {ppc}'!$Z$37</definedName>
    <definedName name="zzz" localSheetId="3" hidden="1">'[29]Seguros 2001-2002 {ppc}'!$Z$37</definedName>
    <definedName name="zzz" localSheetId="4" hidden="1">'[29]Seguros 2001-2002 {ppc}'!$Z$37</definedName>
    <definedName name="zzz" localSheetId="5" hidden="1">'[29]Seguros 2001-2002 {ppc}'!$Z$37</definedName>
    <definedName name="zzz" localSheetId="6" hidden="1">'[29]Seguros 2001-2002 {ppc}'!$Z$37</definedName>
    <definedName name="zzz" localSheetId="7" hidden="1">'[29]Seguros 2001-2002 {ppc}'!$Z$37</definedName>
    <definedName name="zzz" localSheetId="8" hidden="1">'[29]Seguros 2001-2002 {ppc}'!$Z$37</definedName>
    <definedName name="zzz" localSheetId="13" hidden="1">'[29]Seguros 2001-2002 {ppc}'!$Z$37</definedName>
    <definedName name="zzzzzzzzzzzzzzz_contas_Grupos_Migrarao" localSheetId="0">#REF!</definedName>
    <definedName name="zzzzzzzzzzzzzzz_contas_Grupos_Migrarao" localSheetId="16">#REF!</definedName>
    <definedName name="zzzzzzzzzzzzzzz_contas_Grupos_Migrarao" localSheetId="18">#REF!</definedName>
    <definedName name="zzzzzzzzzzzzzzz_contas_Grupos_Migrarao" localSheetId="7">#REF!</definedName>
    <definedName name="zzzzzzzzzzzzzzz_contas_Grupos_Migrarao" localSheetId="8">#REF!</definedName>
    <definedName name="zzzzzzzzzzzzzzzzzzzzzzzzzzzzzzzzzzzzzz" localSheetId="0">#REF!</definedName>
    <definedName name="zzzzzzzzzzzzzzzzzzzzzzzzzzzzzzzzzzzzzz" localSheetId="16">#REF!</definedName>
    <definedName name="zzzzzzzzzzzzzzzzzzzzzzzzzzzzzzzzzzzzzz" localSheetId="18">#REF!</definedName>
    <definedName name="zzzzzzzzzzzzzzzzzzzzzzzzzzzzzzzzzzzzzz" localSheetId="7">#REF!</definedName>
    <definedName name="zzzzzzzzzzzzzzzzzzzzzzzzzzzzzzzzzzzzzz" localSheetId="8">#REF!</definedName>
  </definedNames>
  <calcPr calcId="152511"/>
</workbook>
</file>

<file path=xl/calcChain.xml><?xml version="1.0" encoding="utf-8"?>
<calcChain xmlns="http://schemas.openxmlformats.org/spreadsheetml/2006/main">
  <c r="LJ3" i="58" l="1"/>
  <c r="LK32" i="58"/>
  <c r="LK28" i="58"/>
  <c r="LK24" i="58"/>
  <c r="LK19" i="58"/>
  <c r="LK18" i="58"/>
  <c r="LK17" i="58"/>
  <c r="LK16" i="58"/>
  <c r="LK15" i="58"/>
  <c r="LK11" i="58"/>
  <c r="LK7" i="58"/>
  <c r="LK5" i="58"/>
  <c r="D6" i="52" l="1"/>
  <c r="D14" i="52"/>
  <c r="D15" i="52"/>
  <c r="D16" i="52"/>
  <c r="D17" i="52"/>
  <c r="D18" i="52"/>
  <c r="D23" i="52"/>
  <c r="D27" i="52"/>
  <c r="D31" i="52"/>
  <c r="AG48" i="48" l="1"/>
  <c r="AF48" i="48"/>
  <c r="AE48" i="48"/>
  <c r="AD48" i="48"/>
  <c r="AC48" i="48"/>
  <c r="AB48" i="48"/>
  <c r="Z23" i="42" l="1"/>
  <c r="Z32" i="41"/>
  <c r="Z49" i="33" l="1"/>
  <c r="Z49" i="48"/>
  <c r="B49" i="48"/>
  <c r="Z19" i="29" l="1"/>
  <c r="AX25" i="40" l="1"/>
  <c r="AX20" i="40"/>
  <c r="AX27" i="40" s="1"/>
  <c r="AX19" i="40"/>
  <c r="AX13" i="40"/>
  <c r="AY7" i="40" s="1"/>
  <c r="AX21" i="40" l="1"/>
  <c r="AY21" i="40" s="1"/>
  <c r="AY11" i="40"/>
  <c r="AX28" i="40"/>
  <c r="AY4" i="40"/>
  <c r="AY6" i="40"/>
  <c r="AY8" i="40"/>
  <c r="AY19" i="40"/>
  <c r="AY9" i="40"/>
  <c r="AY10" i="40"/>
  <c r="AY20" i="40"/>
  <c r="AY5" i="40"/>
  <c r="AY13" i="40"/>
  <c r="AX17" i="40"/>
  <c r="Z23" i="45" l="1"/>
  <c r="LJ20" i="58" l="1"/>
  <c r="LJ9" i="58"/>
  <c r="LJ13" i="58" s="1"/>
  <c r="LJ36" i="58" s="1"/>
  <c r="LI20" i="58"/>
  <c r="LI9" i="58"/>
  <c r="LH32" i="58"/>
  <c r="LH28" i="58"/>
  <c r="LH24" i="58"/>
  <c r="LH19" i="58"/>
  <c r="LH18" i="58"/>
  <c r="LH17" i="58"/>
  <c r="LH16" i="58"/>
  <c r="LH15" i="58"/>
  <c r="LH11" i="58"/>
  <c r="LH7" i="58"/>
  <c r="LH5" i="58"/>
  <c r="LG20" i="58"/>
  <c r="LG9" i="58"/>
  <c r="LG13" i="58" s="1"/>
  <c r="LG36" i="58" s="1"/>
  <c r="LE20" i="58"/>
  <c r="LE9" i="58"/>
  <c r="LE13" i="58" s="1"/>
  <c r="LF20" i="58"/>
  <c r="LF9" i="58"/>
  <c r="LF13" i="58" s="1"/>
  <c r="LF3" i="58"/>
  <c r="LG3" i="58" s="1"/>
  <c r="LH3" i="58" s="1"/>
  <c r="LI3" i="58" s="1"/>
  <c r="LK3" i="58" s="1"/>
  <c r="Z34" i="37"/>
  <c r="Z26" i="37"/>
  <c r="Z21" i="37"/>
  <c r="Z19" i="37"/>
  <c r="Z16" i="37"/>
  <c r="Z8" i="37"/>
  <c r="Z19" i="45"/>
  <c r="Z12" i="45"/>
  <c r="Z8" i="45"/>
  <c r="Z5" i="45"/>
  <c r="Z15" i="29"/>
  <c r="Z5" i="29"/>
  <c r="Z7" i="29" s="1"/>
  <c r="Z9" i="29" s="1"/>
  <c r="Z9" i="49"/>
  <c r="Z11" i="39"/>
  <c r="Z4" i="39"/>
  <c r="Z58" i="48"/>
  <c r="Z51" i="48"/>
  <c r="Z53" i="48" s="1"/>
  <c r="Z36" i="48"/>
  <c r="Z27" i="48"/>
  <c r="Z23" i="48"/>
  <c r="Z16" i="48"/>
  <c r="Z51" i="33"/>
  <c r="Z53" i="33" s="1"/>
  <c r="Z36" i="33"/>
  <c r="Z27" i="33"/>
  <c r="Z23" i="33"/>
  <c r="Z16" i="33"/>
  <c r="Z22" i="42"/>
  <c r="Z21" i="42"/>
  <c r="Z17" i="42"/>
  <c r="Z11" i="42"/>
  <c r="Z6" i="42"/>
  <c r="Z33" i="41"/>
  <c r="Z26" i="41"/>
  <c r="Z19" i="41"/>
  <c r="Z10" i="41"/>
  <c r="Z32" i="38"/>
  <c r="Z69" i="38"/>
  <c r="Z57" i="38"/>
  <c r="Z47" i="38"/>
  <c r="Z28" i="38"/>
  <c r="Z15" i="38"/>
  <c r="Z19" i="35"/>
  <c r="Z8" i="35"/>
  <c r="J22" i="57"/>
  <c r="J6" i="57"/>
  <c r="J17" i="57" s="1"/>
  <c r="EV31" i="50"/>
  <c r="EV27" i="50"/>
  <c r="EV23" i="50"/>
  <c r="EY19" i="50"/>
  <c r="EX19" i="50"/>
  <c r="EV18" i="50"/>
  <c r="EV17" i="50"/>
  <c r="EV16" i="50"/>
  <c r="EV15" i="50"/>
  <c r="EV14" i="50"/>
  <c r="EV10" i="50"/>
  <c r="EY8" i="50"/>
  <c r="EZ18" i="50" s="1"/>
  <c r="EX8" i="50"/>
  <c r="EX12" i="50" s="1"/>
  <c r="EV6" i="50"/>
  <c r="EV4" i="50"/>
  <c r="Z22" i="44"/>
  <c r="Z19" i="44"/>
  <c r="Z16" i="44"/>
  <c r="Z13" i="44"/>
  <c r="Z10" i="44"/>
  <c r="LK20" i="58" l="1"/>
  <c r="LI13" i="58"/>
  <c r="LI22" i="58" s="1"/>
  <c r="LK9" i="58"/>
  <c r="Z12" i="35"/>
  <c r="Z35" i="35" s="1"/>
  <c r="Z11" i="37"/>
  <c r="LH20" i="58"/>
  <c r="LF22" i="58"/>
  <c r="LF26" i="58" s="1"/>
  <c r="LF30" i="58" s="1"/>
  <c r="LF34" i="58" s="1"/>
  <c r="LF38" i="58" s="1"/>
  <c r="LH9" i="58"/>
  <c r="LH13" i="58"/>
  <c r="LJ22" i="58"/>
  <c r="LJ37" i="58" s="1"/>
  <c r="LG22" i="58"/>
  <c r="LG37" i="58" s="1"/>
  <c r="LE36" i="58"/>
  <c r="LE22" i="58"/>
  <c r="LF36" i="58"/>
  <c r="Z30" i="37"/>
  <c r="Z41" i="37" s="1"/>
  <c r="Z45" i="37" s="1"/>
  <c r="Z9" i="45"/>
  <c r="Z15" i="39"/>
  <c r="Z18" i="39" s="1"/>
  <c r="Z29" i="48"/>
  <c r="Z29" i="33"/>
  <c r="Z26" i="42"/>
  <c r="Z13" i="42"/>
  <c r="Z19" i="42" s="1"/>
  <c r="Z24" i="42" s="1"/>
  <c r="Z21" i="41"/>
  <c r="Z22" i="41" s="1"/>
  <c r="Z59" i="38"/>
  <c r="Z71" i="38" s="1"/>
  <c r="Z30" i="38"/>
  <c r="Z21" i="35"/>
  <c r="J27" i="57"/>
  <c r="EV19" i="50"/>
  <c r="EZ6" i="50"/>
  <c r="EZ8" i="50"/>
  <c r="EZ16" i="50"/>
  <c r="EZ10" i="50"/>
  <c r="EZ4" i="50"/>
  <c r="EZ14" i="50"/>
  <c r="EZ19" i="50"/>
  <c r="EZ15" i="50"/>
  <c r="EX21" i="50"/>
  <c r="EX25" i="50" s="1"/>
  <c r="EX29" i="50" s="1"/>
  <c r="EX33" i="50" s="1"/>
  <c r="EV8" i="50"/>
  <c r="EW6" i="50" s="1"/>
  <c r="EZ17" i="50"/>
  <c r="EZ23" i="50"/>
  <c r="EZ27" i="50"/>
  <c r="EZ31" i="50"/>
  <c r="EY12" i="50"/>
  <c r="KP3" i="58"/>
  <c r="KT3" i="58" s="1"/>
  <c r="LK22" i="58" l="1"/>
  <c r="LI36" i="58"/>
  <c r="LK13" i="58"/>
  <c r="LK36" i="58" s="1"/>
  <c r="LF37" i="58"/>
  <c r="Z13" i="45"/>
  <c r="LJ26" i="58"/>
  <c r="LJ30" i="58" s="1"/>
  <c r="LJ34" i="58" s="1"/>
  <c r="LJ38" i="58" s="1"/>
  <c r="LH22" i="58"/>
  <c r="LG26" i="58"/>
  <c r="LG30" i="58" s="1"/>
  <c r="LG34" i="58" s="1"/>
  <c r="LG38" i="58" s="1"/>
  <c r="LH36" i="58"/>
  <c r="LI26" i="58"/>
  <c r="LI37" i="58"/>
  <c r="LE26" i="58"/>
  <c r="LE37" i="58"/>
  <c r="Z29" i="41"/>
  <c r="Z30" i="41" s="1"/>
  <c r="Z25" i="35"/>
  <c r="Z29" i="35" s="1"/>
  <c r="Z33" i="35" s="1"/>
  <c r="Z42" i="35"/>
  <c r="Z44" i="35" s="1"/>
  <c r="Z36" i="35"/>
  <c r="EW19" i="50"/>
  <c r="EW17" i="50"/>
  <c r="EW27" i="50"/>
  <c r="EW31" i="50"/>
  <c r="EY21" i="50"/>
  <c r="EZ12" i="50"/>
  <c r="EW15" i="50"/>
  <c r="EW8" i="50"/>
  <c r="EV12" i="50"/>
  <c r="EW16" i="50"/>
  <c r="EW10" i="50"/>
  <c r="EW23" i="50"/>
  <c r="EW14" i="50"/>
  <c r="EW18" i="50"/>
  <c r="EW4" i="50"/>
  <c r="KS36" i="58"/>
  <c r="KQ36" i="58"/>
  <c r="KO36" i="58"/>
  <c r="KN36" i="58"/>
  <c r="KM36" i="58"/>
  <c r="LI30" i="58" l="1"/>
  <c r="LK26" i="58"/>
  <c r="LE30" i="58"/>
  <c r="LH26" i="58"/>
  <c r="LH37" i="58"/>
  <c r="LK37" i="58"/>
  <c r="Z47" i="35"/>
  <c r="Z49" i="35" s="1"/>
  <c r="Z37" i="35"/>
  <c r="EY25" i="50"/>
  <c r="EZ21" i="50"/>
  <c r="EV21" i="50"/>
  <c r="EW12" i="50"/>
  <c r="KP36" i="58"/>
  <c r="KT36" i="58"/>
  <c r="LI34" i="58" l="1"/>
  <c r="LI38" i="58" s="1"/>
  <c r="LK30" i="58"/>
  <c r="LE34" i="58"/>
  <c r="LE38" i="58" s="1"/>
  <c r="LH30" i="58"/>
  <c r="EZ25" i="50"/>
  <c r="EY29" i="50"/>
  <c r="EW21" i="50"/>
  <c r="EV25" i="50"/>
  <c r="KS37" i="58"/>
  <c r="KS38" i="58"/>
  <c r="KQ37" i="58"/>
  <c r="KQ38" i="58"/>
  <c r="KO37" i="58"/>
  <c r="KO38" i="58"/>
  <c r="KP37" i="58"/>
  <c r="KN38" i="58"/>
  <c r="KN37" i="58"/>
  <c r="KM37" i="58"/>
  <c r="LK34" i="58" l="1"/>
  <c r="LK38" i="58" s="1"/>
  <c r="LH34" i="58"/>
  <c r="LH38" i="58" s="1"/>
  <c r="EZ29" i="50"/>
  <c r="EY33" i="50"/>
  <c r="EW25" i="50"/>
  <c r="EV29" i="50"/>
  <c r="EW29" i="50" s="1"/>
  <c r="KT37" i="58"/>
  <c r="KM38" i="58"/>
  <c r="EV33" i="50" l="1"/>
  <c r="EW33" i="50" s="1"/>
  <c r="EZ33" i="50"/>
  <c r="KT38" i="58"/>
  <c r="KP38" i="58"/>
  <c r="KY32" i="58" l="1"/>
  <c r="LC32" i="58" s="1"/>
  <c r="KY28" i="58"/>
  <c r="LC28" i="58" s="1"/>
  <c r="KY24" i="58"/>
  <c r="LC24" i="58" s="1"/>
  <c r="LB20" i="58"/>
  <c r="LA20" i="58"/>
  <c r="KZ20" i="58"/>
  <c r="KX20" i="58"/>
  <c r="KW20" i="58"/>
  <c r="KV20" i="58"/>
  <c r="KY19" i="58"/>
  <c r="LC19" i="58" s="1"/>
  <c r="KY18" i="58"/>
  <c r="LC18" i="58" s="1"/>
  <c r="KY17" i="58"/>
  <c r="LC17" i="58" s="1"/>
  <c r="KY16" i="58"/>
  <c r="LC16" i="58" s="1"/>
  <c r="KY15" i="58"/>
  <c r="LC15" i="58" s="1"/>
  <c r="KY11" i="58"/>
  <c r="LC11" i="58" s="1"/>
  <c r="LB9" i="58"/>
  <c r="LB13" i="58" s="1"/>
  <c r="LB36" i="58" s="1"/>
  <c r="LA9" i="58"/>
  <c r="LA13" i="58" s="1"/>
  <c r="LA36" i="58" s="1"/>
  <c r="KZ9" i="58"/>
  <c r="KZ13" i="58" s="1"/>
  <c r="KZ36" i="58" s="1"/>
  <c r="KX9" i="58"/>
  <c r="KX13" i="58" s="1"/>
  <c r="KX36" i="58" s="1"/>
  <c r="KW9" i="58"/>
  <c r="KW13" i="58" s="1"/>
  <c r="KW36" i="58" s="1"/>
  <c r="KV9" i="58"/>
  <c r="KY7" i="58"/>
  <c r="LC7" i="58" s="1"/>
  <c r="KY5" i="58"/>
  <c r="LC5" i="58" s="1"/>
  <c r="KW3" i="58"/>
  <c r="KX3" i="58" s="1"/>
  <c r="KY3" i="58" s="1"/>
  <c r="KZ3" i="58" s="1"/>
  <c r="LA3" i="58" s="1"/>
  <c r="LB3" i="58" s="1"/>
  <c r="LC3" i="58" s="1"/>
  <c r="KG32" i="58"/>
  <c r="KK32" i="58" s="1"/>
  <c r="KG28" i="58"/>
  <c r="KK28" i="58" s="1"/>
  <c r="KG24" i="58"/>
  <c r="KK24" i="58" s="1"/>
  <c r="KJ20" i="58"/>
  <c r="KI20" i="58"/>
  <c r="KH20" i="58"/>
  <c r="KF20" i="58"/>
  <c r="KE20" i="58"/>
  <c r="KD20" i="58"/>
  <c r="KG19" i="58"/>
  <c r="KK19" i="58" s="1"/>
  <c r="KG18" i="58"/>
  <c r="KK18" i="58" s="1"/>
  <c r="KG17" i="58"/>
  <c r="KK17" i="58" s="1"/>
  <c r="KG16" i="58"/>
  <c r="KK16" i="58" s="1"/>
  <c r="KG15" i="58"/>
  <c r="KK15" i="58" s="1"/>
  <c r="KG11" i="58"/>
  <c r="KK11" i="58" s="1"/>
  <c r="KJ9" i="58"/>
  <c r="KJ13" i="58" s="1"/>
  <c r="KJ36" i="58" s="1"/>
  <c r="KI9" i="58"/>
  <c r="KI13" i="58" s="1"/>
  <c r="KI36" i="58" s="1"/>
  <c r="KH9" i="58"/>
  <c r="KH13" i="58" s="1"/>
  <c r="KH36" i="58" s="1"/>
  <c r="KF9" i="58"/>
  <c r="KF13" i="58" s="1"/>
  <c r="KF36" i="58" s="1"/>
  <c r="KE9" i="58"/>
  <c r="KE13" i="58" s="1"/>
  <c r="KE36" i="58" s="1"/>
  <c r="KD9" i="58"/>
  <c r="KG7" i="58"/>
  <c r="KK7" i="58" s="1"/>
  <c r="KG5" i="58"/>
  <c r="KK5" i="58" s="1"/>
  <c r="KE3" i="58"/>
  <c r="KF3" i="58" s="1"/>
  <c r="KG3" i="58" s="1"/>
  <c r="KH3" i="58" s="1"/>
  <c r="KI3" i="58" s="1"/>
  <c r="FW38" i="58"/>
  <c r="FV38" i="58"/>
  <c r="FU38" i="58"/>
  <c r="FS38" i="58"/>
  <c r="FR38" i="58"/>
  <c r="FN38" i="58"/>
  <c r="FM38" i="58"/>
  <c r="FL38" i="58"/>
  <c r="FJ38" i="58"/>
  <c r="FI38" i="58"/>
  <c r="FH38" i="58"/>
  <c r="FE38" i="58"/>
  <c r="FD38" i="58"/>
  <c r="FC38" i="58"/>
  <c r="FA38" i="58"/>
  <c r="EZ38" i="58"/>
  <c r="EY38" i="58"/>
  <c r="EV38" i="58"/>
  <c r="EU38" i="58"/>
  <c r="ET38" i="58"/>
  <c r="FW37" i="58"/>
  <c r="FV37" i="58"/>
  <c r="FU37" i="58"/>
  <c r="FS37" i="58"/>
  <c r="FR37" i="58"/>
  <c r="FN37" i="58"/>
  <c r="FM37" i="58"/>
  <c r="FL37" i="58"/>
  <c r="FJ37" i="58"/>
  <c r="FI37" i="58"/>
  <c r="FH37" i="58"/>
  <c r="FE37" i="58"/>
  <c r="FD37" i="58"/>
  <c r="FC37" i="58"/>
  <c r="FA37" i="58"/>
  <c r="EZ37" i="58"/>
  <c r="EY37" i="58"/>
  <c r="EV37" i="58"/>
  <c r="EU37" i="58"/>
  <c r="ET37" i="58"/>
  <c r="EM37" i="58"/>
  <c r="EL37" i="58"/>
  <c r="EK37" i="58"/>
  <c r="EI37" i="58"/>
  <c r="EH37" i="58"/>
  <c r="EG37" i="58"/>
  <c r="ED37" i="58"/>
  <c r="EC37" i="58"/>
  <c r="EB37" i="58"/>
  <c r="DZ37" i="58"/>
  <c r="DY37" i="58"/>
  <c r="DX37" i="58"/>
  <c r="DU37" i="58"/>
  <c r="DT37" i="58"/>
  <c r="DS37" i="58"/>
  <c r="DQ37" i="58"/>
  <c r="DP37" i="58"/>
  <c r="DO37" i="58"/>
  <c r="DL37" i="58"/>
  <c r="DK37" i="58"/>
  <c r="DJ37" i="58"/>
  <c r="DH37" i="58"/>
  <c r="DG37" i="58"/>
  <c r="DF37" i="58"/>
  <c r="DC37" i="58"/>
  <c r="DB37" i="58"/>
  <c r="DA37" i="58"/>
  <c r="CY37" i="58"/>
  <c r="CX37" i="58"/>
  <c r="CW37" i="58"/>
  <c r="CT37" i="58"/>
  <c r="CS37" i="58"/>
  <c r="CR37" i="58"/>
  <c r="CP37" i="58"/>
  <c r="CO37" i="58"/>
  <c r="CN37" i="58"/>
  <c r="CK37" i="58"/>
  <c r="CJ37" i="58"/>
  <c r="CI37" i="58"/>
  <c r="CG37" i="58"/>
  <c r="CF37" i="58"/>
  <c r="CE37" i="58"/>
  <c r="CB37" i="58"/>
  <c r="CA37" i="58"/>
  <c r="BZ37" i="58"/>
  <c r="BX37" i="58"/>
  <c r="BW37" i="58"/>
  <c r="BV37" i="58"/>
  <c r="BS37" i="58"/>
  <c r="BR37" i="58"/>
  <c r="BQ37" i="58"/>
  <c r="BO37" i="58"/>
  <c r="BN37" i="58"/>
  <c r="BM37" i="58"/>
  <c r="BJ37" i="58"/>
  <c r="BI37" i="58"/>
  <c r="BH37" i="58"/>
  <c r="BF37" i="58"/>
  <c r="BE37" i="58"/>
  <c r="BD37" i="58"/>
  <c r="BA37" i="58"/>
  <c r="AZ37" i="58"/>
  <c r="AY37" i="58"/>
  <c r="AW37" i="58"/>
  <c r="AV37" i="58"/>
  <c r="AU37" i="58"/>
  <c r="AR37" i="58"/>
  <c r="AQ37" i="58"/>
  <c r="AP37" i="58"/>
  <c r="AN37" i="58"/>
  <c r="AM37" i="58"/>
  <c r="AL37" i="58"/>
  <c r="AI37" i="58"/>
  <c r="AH37" i="58"/>
  <c r="AG37" i="58"/>
  <c r="AE37" i="58"/>
  <c r="AD37" i="58"/>
  <c r="AC37" i="58"/>
  <c r="Z37" i="58"/>
  <c r="Y37" i="58"/>
  <c r="X37" i="58"/>
  <c r="V37" i="58"/>
  <c r="U37" i="58"/>
  <c r="T37" i="58"/>
  <c r="R37" i="58"/>
  <c r="Q37" i="58"/>
  <c r="P37" i="58"/>
  <c r="O37" i="58"/>
  <c r="M37" i="58"/>
  <c r="L37" i="58"/>
  <c r="K37" i="58"/>
  <c r="H37" i="58"/>
  <c r="G37" i="58"/>
  <c r="F37" i="58"/>
  <c r="D37" i="58"/>
  <c r="C37" i="58"/>
  <c r="B37" i="58"/>
  <c r="FW36" i="58"/>
  <c r="FV36" i="58"/>
  <c r="FU36" i="58"/>
  <c r="FS36" i="58"/>
  <c r="FR36" i="58"/>
  <c r="FN36" i="58"/>
  <c r="FM36" i="58"/>
  <c r="FL36" i="58"/>
  <c r="FJ36" i="58"/>
  <c r="FI36" i="58"/>
  <c r="FH36" i="58"/>
  <c r="FE36" i="58"/>
  <c r="FD36" i="58"/>
  <c r="FC36" i="58"/>
  <c r="FA36" i="58"/>
  <c r="EZ36" i="58"/>
  <c r="EY36" i="58"/>
  <c r="EV36" i="58"/>
  <c r="EU36" i="58"/>
  <c r="ET36" i="58"/>
  <c r="EP36" i="58"/>
  <c r="EM36" i="58"/>
  <c r="EL36" i="58"/>
  <c r="EK36" i="58"/>
  <c r="EI36" i="58"/>
  <c r="EH36" i="58"/>
  <c r="EG36" i="58"/>
  <c r="ED36" i="58"/>
  <c r="EC36" i="58"/>
  <c r="EB36" i="58"/>
  <c r="DZ36" i="58"/>
  <c r="DY36" i="58"/>
  <c r="DX36" i="58"/>
  <c r="DU36" i="58"/>
  <c r="DT36" i="58"/>
  <c r="DS36" i="58"/>
  <c r="DQ36" i="58"/>
  <c r="DP36" i="58"/>
  <c r="DO36" i="58"/>
  <c r="DL36" i="58"/>
  <c r="DK36" i="58"/>
  <c r="DJ36" i="58"/>
  <c r="DH36" i="58"/>
  <c r="DG36" i="58"/>
  <c r="DF36" i="58"/>
  <c r="DC36" i="58"/>
  <c r="DB36" i="58"/>
  <c r="DA36" i="58"/>
  <c r="CY36" i="58"/>
  <c r="CX36" i="58"/>
  <c r="CW36" i="58"/>
  <c r="CT36" i="58"/>
  <c r="CS36" i="58"/>
  <c r="CR36" i="58"/>
  <c r="CP36" i="58"/>
  <c r="CO36" i="58"/>
  <c r="CN36" i="58"/>
  <c r="CK36" i="58"/>
  <c r="CJ36" i="58"/>
  <c r="CI36" i="58"/>
  <c r="CG36" i="58"/>
  <c r="CF36" i="58"/>
  <c r="CE36" i="58"/>
  <c r="CB36" i="58"/>
  <c r="CA36" i="58"/>
  <c r="BZ36" i="58"/>
  <c r="BX36" i="58"/>
  <c r="BW36" i="58"/>
  <c r="BV36" i="58"/>
  <c r="BS36" i="58"/>
  <c r="BR36" i="58"/>
  <c r="BQ36" i="58"/>
  <c r="BO36" i="58"/>
  <c r="BN36" i="58"/>
  <c r="BM36" i="58"/>
  <c r="BJ36" i="58"/>
  <c r="BI36" i="58"/>
  <c r="BH36" i="58"/>
  <c r="BF36" i="58"/>
  <c r="BE36" i="58"/>
  <c r="BD36" i="58"/>
  <c r="BA36" i="58"/>
  <c r="AZ36" i="58"/>
  <c r="AY36" i="58"/>
  <c r="AW36" i="58"/>
  <c r="AV36" i="58"/>
  <c r="AU36" i="58"/>
  <c r="AR36" i="58"/>
  <c r="AQ36" i="58"/>
  <c r="AP36" i="58"/>
  <c r="AN36" i="58"/>
  <c r="AM36" i="58"/>
  <c r="AL36" i="58"/>
  <c r="AI36" i="58"/>
  <c r="AH36" i="58"/>
  <c r="AG36" i="58"/>
  <c r="AE36" i="58"/>
  <c r="AD36" i="58"/>
  <c r="AC36" i="58"/>
  <c r="Z36" i="58"/>
  <c r="Y36" i="58"/>
  <c r="X36" i="58"/>
  <c r="V36" i="58"/>
  <c r="U36" i="58"/>
  <c r="T36" i="58"/>
  <c r="R36" i="58"/>
  <c r="Q36" i="58"/>
  <c r="P36" i="58"/>
  <c r="O36" i="58"/>
  <c r="M36" i="58"/>
  <c r="L36" i="58"/>
  <c r="K36" i="58"/>
  <c r="H36" i="58"/>
  <c r="G36" i="58"/>
  <c r="F36" i="58"/>
  <c r="D36" i="58"/>
  <c r="C36" i="58"/>
  <c r="B36" i="58"/>
  <c r="EM34" i="58"/>
  <c r="EM38" i="58" s="1"/>
  <c r="EL34" i="58"/>
  <c r="EL38" i="58" s="1"/>
  <c r="EK34" i="58"/>
  <c r="EK38" i="58" s="1"/>
  <c r="EI34" i="58"/>
  <c r="EI38" i="58" s="1"/>
  <c r="EH34" i="58"/>
  <c r="EH38" i="58" s="1"/>
  <c r="EG34" i="58"/>
  <c r="EG38" i="58" s="1"/>
  <c r="ED34" i="58"/>
  <c r="ED38" i="58" s="1"/>
  <c r="EC34" i="58"/>
  <c r="EC38" i="58" s="1"/>
  <c r="EB34" i="58"/>
  <c r="EB38" i="58" s="1"/>
  <c r="DZ34" i="58"/>
  <c r="DZ38" i="58" s="1"/>
  <c r="DY34" i="58"/>
  <c r="DY38" i="58" s="1"/>
  <c r="DX34" i="58"/>
  <c r="DX38" i="58" s="1"/>
  <c r="DU34" i="58"/>
  <c r="DU38" i="58" s="1"/>
  <c r="DT34" i="58"/>
  <c r="DT38" i="58" s="1"/>
  <c r="DS34" i="58"/>
  <c r="DS38" i="58" s="1"/>
  <c r="DQ34" i="58"/>
  <c r="DQ38" i="58" s="1"/>
  <c r="DP34" i="58"/>
  <c r="DP38" i="58" s="1"/>
  <c r="DO34" i="58"/>
  <c r="DO38" i="58" s="1"/>
  <c r="DL34" i="58"/>
  <c r="DL38" i="58" s="1"/>
  <c r="DK34" i="58"/>
  <c r="DK38" i="58" s="1"/>
  <c r="DJ34" i="58"/>
  <c r="DJ38" i="58" s="1"/>
  <c r="DH34" i="58"/>
  <c r="DH38" i="58" s="1"/>
  <c r="DG34" i="58"/>
  <c r="DG38" i="58" s="1"/>
  <c r="DF34" i="58"/>
  <c r="DF38" i="58" s="1"/>
  <c r="DC34" i="58"/>
  <c r="DC38" i="58" s="1"/>
  <c r="DB34" i="58"/>
  <c r="DB38" i="58" s="1"/>
  <c r="DA34" i="58"/>
  <c r="DA38" i="58" s="1"/>
  <c r="CY34" i="58"/>
  <c r="CY38" i="58" s="1"/>
  <c r="CX34" i="58"/>
  <c r="CX38" i="58" s="1"/>
  <c r="CW34" i="58"/>
  <c r="CW38" i="58" s="1"/>
  <c r="CT34" i="58"/>
  <c r="CT38" i="58" s="1"/>
  <c r="CS34" i="58"/>
  <c r="CS38" i="58" s="1"/>
  <c r="CR34" i="58"/>
  <c r="CR38" i="58" s="1"/>
  <c r="CP34" i="58"/>
  <c r="CP38" i="58" s="1"/>
  <c r="CO34" i="58"/>
  <c r="CO38" i="58" s="1"/>
  <c r="CN34" i="58"/>
  <c r="CN38" i="58" s="1"/>
  <c r="CK34" i="58"/>
  <c r="CK38" i="58" s="1"/>
  <c r="CJ34" i="58"/>
  <c r="CJ38" i="58" s="1"/>
  <c r="CI34" i="58"/>
  <c r="CI38" i="58" s="1"/>
  <c r="CG34" i="58"/>
  <c r="CG38" i="58" s="1"/>
  <c r="CF34" i="58"/>
  <c r="CF38" i="58" s="1"/>
  <c r="CE34" i="58"/>
  <c r="CB34" i="58"/>
  <c r="CB38" i="58" s="1"/>
  <c r="CA34" i="58"/>
  <c r="CA38" i="58" s="1"/>
  <c r="BZ34" i="58"/>
  <c r="BZ38" i="58" s="1"/>
  <c r="BX34" i="58"/>
  <c r="BX38" i="58" s="1"/>
  <c r="BW34" i="58"/>
  <c r="BW38" i="58" s="1"/>
  <c r="BV34" i="58"/>
  <c r="BS34" i="58"/>
  <c r="BS38" i="58" s="1"/>
  <c r="BR34" i="58"/>
  <c r="BR38" i="58" s="1"/>
  <c r="BQ34" i="58"/>
  <c r="BQ38" i="58" s="1"/>
  <c r="BO34" i="58"/>
  <c r="BO38" i="58" s="1"/>
  <c r="BN34" i="58"/>
  <c r="BN38" i="58" s="1"/>
  <c r="BM34" i="58"/>
  <c r="BJ34" i="58"/>
  <c r="BJ38" i="58" s="1"/>
  <c r="BI34" i="58"/>
  <c r="BI38" i="58" s="1"/>
  <c r="BH34" i="58"/>
  <c r="BH38" i="58" s="1"/>
  <c r="BF34" i="58"/>
  <c r="BF38" i="58" s="1"/>
  <c r="BE34" i="58"/>
  <c r="BE38" i="58" s="1"/>
  <c r="BD34" i="58"/>
  <c r="BA34" i="58"/>
  <c r="BA38" i="58" s="1"/>
  <c r="AZ34" i="58"/>
  <c r="AZ38" i="58" s="1"/>
  <c r="AY34" i="58"/>
  <c r="AY38" i="58" s="1"/>
  <c r="AW34" i="58"/>
  <c r="AW38" i="58" s="1"/>
  <c r="AV34" i="58"/>
  <c r="AV38" i="58" s="1"/>
  <c r="AU34" i="58"/>
  <c r="AR34" i="58"/>
  <c r="AR38" i="58" s="1"/>
  <c r="AQ34" i="58"/>
  <c r="AQ38" i="58" s="1"/>
  <c r="AP34" i="58"/>
  <c r="AP38" i="58" s="1"/>
  <c r="AN34" i="58"/>
  <c r="AN38" i="58" s="1"/>
  <c r="AM34" i="58"/>
  <c r="AM38" i="58" s="1"/>
  <c r="AL34" i="58"/>
  <c r="AI34" i="58"/>
  <c r="AI38" i="58" s="1"/>
  <c r="AH34" i="58"/>
  <c r="AH38" i="58" s="1"/>
  <c r="AG34" i="58"/>
  <c r="AG38" i="58" s="1"/>
  <c r="AE34" i="58"/>
  <c r="AE38" i="58" s="1"/>
  <c r="AD34" i="58"/>
  <c r="AD38" i="58" s="1"/>
  <c r="AC34" i="58"/>
  <c r="Z34" i="58"/>
  <c r="Z38" i="58" s="1"/>
  <c r="Y34" i="58"/>
  <c r="Y38" i="58" s="1"/>
  <c r="X34" i="58"/>
  <c r="X38" i="58" s="1"/>
  <c r="V34" i="58"/>
  <c r="V38" i="58" s="1"/>
  <c r="U34" i="58"/>
  <c r="U38" i="58" s="1"/>
  <c r="T34" i="58"/>
  <c r="R34" i="58"/>
  <c r="R38" i="58" s="1"/>
  <c r="Q34" i="58"/>
  <c r="Q38" i="58" s="1"/>
  <c r="P34" i="58"/>
  <c r="P38" i="58" s="1"/>
  <c r="O34" i="58"/>
  <c r="O38" i="58" s="1"/>
  <c r="M34" i="58"/>
  <c r="M38" i="58" s="1"/>
  <c r="L34" i="58"/>
  <c r="L38" i="58" s="1"/>
  <c r="K34" i="58"/>
  <c r="H34" i="58"/>
  <c r="H38" i="58" s="1"/>
  <c r="G34" i="58"/>
  <c r="G38" i="58" s="1"/>
  <c r="F34" i="58"/>
  <c r="F38" i="58" s="1"/>
  <c r="D34" i="58"/>
  <c r="D38" i="58" s="1"/>
  <c r="C34" i="58"/>
  <c r="C38" i="58" s="1"/>
  <c r="B34" i="58"/>
  <c r="JO32" i="58"/>
  <c r="JS32" i="58" s="1"/>
  <c r="JF32" i="58"/>
  <c r="JJ32" i="58" s="1"/>
  <c r="IW32" i="58"/>
  <c r="JA32" i="58" s="1"/>
  <c r="IN32" i="58"/>
  <c r="IR32" i="58" s="1"/>
  <c r="IE32" i="58"/>
  <c r="II32" i="58" s="1"/>
  <c r="HV32" i="58"/>
  <c r="HZ32" i="58" s="1"/>
  <c r="HM32" i="58"/>
  <c r="HQ32" i="58" s="1"/>
  <c r="HD32" i="58"/>
  <c r="HH32" i="58" s="1"/>
  <c r="GU32" i="58"/>
  <c r="GY32" i="58" s="1"/>
  <c r="GL32" i="58"/>
  <c r="GP32" i="58" s="1"/>
  <c r="GC32" i="58"/>
  <c r="GG32" i="58" s="1"/>
  <c r="FT32" i="58"/>
  <c r="FX32" i="58" s="1"/>
  <c r="FK32" i="58"/>
  <c r="FO32" i="58" s="1"/>
  <c r="FB32" i="58"/>
  <c r="FF32" i="58" s="1"/>
  <c r="ES32" i="58"/>
  <c r="EW32" i="58" s="1"/>
  <c r="EJ32" i="58"/>
  <c r="EN32" i="58" s="1"/>
  <c r="EA32" i="58"/>
  <c r="EE32" i="58" s="1"/>
  <c r="DR32" i="58"/>
  <c r="DV32" i="58" s="1"/>
  <c r="DI32" i="58"/>
  <c r="DM32" i="58" s="1"/>
  <c r="CZ32" i="58"/>
  <c r="DD32" i="58" s="1"/>
  <c r="CQ32" i="58"/>
  <c r="CU32" i="58" s="1"/>
  <c r="CH32" i="58"/>
  <c r="CL32" i="58" s="1"/>
  <c r="BY32" i="58"/>
  <c r="CC32" i="58" s="1"/>
  <c r="BP32" i="58"/>
  <c r="BT32" i="58" s="1"/>
  <c r="BG32" i="58"/>
  <c r="BK32" i="58" s="1"/>
  <c r="AX32" i="58"/>
  <c r="BB32" i="58" s="1"/>
  <c r="AO32" i="58"/>
  <c r="AS32" i="58" s="1"/>
  <c r="AF32" i="58"/>
  <c r="AJ32" i="58" s="1"/>
  <c r="W32" i="58"/>
  <c r="AA32" i="58" s="1"/>
  <c r="N32" i="58"/>
  <c r="E32" i="58"/>
  <c r="I32" i="58" s="1"/>
  <c r="AS31" i="58"/>
  <c r="AJ31" i="58"/>
  <c r="AA31" i="58"/>
  <c r="FT30" i="58"/>
  <c r="FX30" i="58" s="1"/>
  <c r="FK30" i="58"/>
  <c r="FB30" i="58"/>
  <c r="EJ30" i="58"/>
  <c r="EN30" i="58" s="1"/>
  <c r="EA30" i="58"/>
  <c r="DR30" i="58"/>
  <c r="DI30" i="58"/>
  <c r="CZ30" i="58"/>
  <c r="DD30" i="58" s="1"/>
  <c r="CQ30" i="58"/>
  <c r="CH30" i="58"/>
  <c r="CL30" i="58" s="1"/>
  <c r="BY30" i="58"/>
  <c r="CC30" i="58" s="1"/>
  <c r="BP30" i="58"/>
  <c r="BT30" i="58" s="1"/>
  <c r="BG30" i="58"/>
  <c r="BK30" i="58" s="1"/>
  <c r="AX30" i="58"/>
  <c r="BB30" i="58" s="1"/>
  <c r="AO30" i="58"/>
  <c r="AS30" i="58" s="1"/>
  <c r="AF30" i="58"/>
  <c r="AJ30" i="58" s="1"/>
  <c r="W30" i="58"/>
  <c r="AA30" i="58" s="1"/>
  <c r="N30" i="58"/>
  <c r="E30" i="58"/>
  <c r="I30" i="58" s="1"/>
  <c r="AS29" i="58"/>
  <c r="AJ29" i="58"/>
  <c r="AA29" i="58"/>
  <c r="JO28" i="58"/>
  <c r="JS28" i="58" s="1"/>
  <c r="JF28" i="58"/>
  <c r="JJ28" i="58" s="1"/>
  <c r="IW28" i="58"/>
  <c r="JA28" i="58" s="1"/>
  <c r="IN28" i="58"/>
  <c r="IR28" i="58" s="1"/>
  <c r="IE28" i="58"/>
  <c r="II28" i="58" s="1"/>
  <c r="HV28" i="58"/>
  <c r="HZ28" i="58" s="1"/>
  <c r="HM28" i="58"/>
  <c r="HQ28" i="58" s="1"/>
  <c r="HD28" i="58"/>
  <c r="HH28" i="58" s="1"/>
  <c r="GU28" i="58"/>
  <c r="GY28" i="58" s="1"/>
  <c r="GL28" i="58"/>
  <c r="GP28" i="58" s="1"/>
  <c r="GC28" i="58"/>
  <c r="GG28" i="58" s="1"/>
  <c r="FT28" i="58"/>
  <c r="FX28" i="58" s="1"/>
  <c r="FK28" i="58"/>
  <c r="FO28" i="58" s="1"/>
  <c r="FB28" i="58"/>
  <c r="FF28" i="58" s="1"/>
  <c r="ES28" i="58"/>
  <c r="EW28" i="58" s="1"/>
  <c r="EJ28" i="58"/>
  <c r="EN28" i="58" s="1"/>
  <c r="EA28" i="58"/>
  <c r="EE28" i="58" s="1"/>
  <c r="DR28" i="58"/>
  <c r="DV28" i="58" s="1"/>
  <c r="DI28" i="58"/>
  <c r="DM28" i="58" s="1"/>
  <c r="CZ28" i="58"/>
  <c r="DD28" i="58" s="1"/>
  <c r="CQ28" i="58"/>
  <c r="CU28" i="58" s="1"/>
  <c r="CH28" i="58"/>
  <c r="CL28" i="58" s="1"/>
  <c r="BY28" i="58"/>
  <c r="CC28" i="58" s="1"/>
  <c r="BP28" i="58"/>
  <c r="BT28" i="58" s="1"/>
  <c r="BG28" i="58"/>
  <c r="BK28" i="58" s="1"/>
  <c r="AX28" i="58"/>
  <c r="BB28" i="58" s="1"/>
  <c r="AO28" i="58"/>
  <c r="AS28" i="58" s="1"/>
  <c r="AF28" i="58"/>
  <c r="AJ28" i="58" s="1"/>
  <c r="W28" i="58"/>
  <c r="AA28" i="58" s="1"/>
  <c r="N28" i="58"/>
  <c r="E28" i="58"/>
  <c r="I28" i="58" s="1"/>
  <c r="FT26" i="58"/>
  <c r="FX26" i="58" s="1"/>
  <c r="FK26" i="58"/>
  <c r="FO26" i="58" s="1"/>
  <c r="FB26" i="58"/>
  <c r="FF26" i="58" s="1"/>
  <c r="EJ26" i="58"/>
  <c r="EN26" i="58" s="1"/>
  <c r="EA26" i="58"/>
  <c r="EE26" i="58" s="1"/>
  <c r="DR26" i="58"/>
  <c r="DV26" i="58" s="1"/>
  <c r="DI26" i="58"/>
  <c r="DM26" i="58" s="1"/>
  <c r="CZ26" i="58"/>
  <c r="DD26" i="58" s="1"/>
  <c r="CQ26" i="58"/>
  <c r="CU26" i="58" s="1"/>
  <c r="CH26" i="58"/>
  <c r="CL26" i="58" s="1"/>
  <c r="BY26" i="58"/>
  <c r="CC26" i="58" s="1"/>
  <c r="BP26" i="58"/>
  <c r="BT26" i="58" s="1"/>
  <c r="BG26" i="58"/>
  <c r="BK26" i="58" s="1"/>
  <c r="AX26" i="58"/>
  <c r="BB26" i="58" s="1"/>
  <c r="AO26" i="58"/>
  <c r="AS26" i="58" s="1"/>
  <c r="AF26" i="58"/>
  <c r="AJ26" i="58" s="1"/>
  <c r="W26" i="58"/>
  <c r="AA26" i="58" s="1"/>
  <c r="N26" i="58"/>
  <c r="E26" i="58"/>
  <c r="I26" i="58" s="1"/>
  <c r="AS25" i="58"/>
  <c r="AJ25" i="58"/>
  <c r="AA25" i="58"/>
  <c r="JO24" i="58"/>
  <c r="JS24" i="58" s="1"/>
  <c r="JF24" i="58"/>
  <c r="JJ24" i="58" s="1"/>
  <c r="IW24" i="58"/>
  <c r="JA24" i="58" s="1"/>
  <c r="IN24" i="58"/>
  <c r="IR24" i="58" s="1"/>
  <c r="IE24" i="58"/>
  <c r="II24" i="58" s="1"/>
  <c r="HV24" i="58"/>
  <c r="HZ24" i="58" s="1"/>
  <c r="HM24" i="58"/>
  <c r="HQ24" i="58" s="1"/>
  <c r="HD24" i="58"/>
  <c r="HH24" i="58" s="1"/>
  <c r="GU24" i="58"/>
  <c r="GY24" i="58" s="1"/>
  <c r="GL24" i="58"/>
  <c r="GP24" i="58" s="1"/>
  <c r="GC24" i="58"/>
  <c r="GG24" i="58" s="1"/>
  <c r="FT24" i="58"/>
  <c r="FX24" i="58" s="1"/>
  <c r="FK24" i="58"/>
  <c r="FO24" i="58" s="1"/>
  <c r="FB24" i="58"/>
  <c r="FF24" i="58" s="1"/>
  <c r="ES24" i="58"/>
  <c r="EW24" i="58" s="1"/>
  <c r="EJ24" i="58"/>
  <c r="EN24" i="58" s="1"/>
  <c r="EA24" i="58"/>
  <c r="EE24" i="58" s="1"/>
  <c r="DR24" i="58"/>
  <c r="DV24" i="58" s="1"/>
  <c r="DI24" i="58"/>
  <c r="DM24" i="58" s="1"/>
  <c r="CZ24" i="58"/>
  <c r="DD24" i="58" s="1"/>
  <c r="CQ24" i="58"/>
  <c r="CU24" i="58" s="1"/>
  <c r="CH24" i="58"/>
  <c r="CL24" i="58" s="1"/>
  <c r="BY24" i="58"/>
  <c r="CC24" i="58" s="1"/>
  <c r="BP24" i="58"/>
  <c r="BT24" i="58" s="1"/>
  <c r="BG24" i="58"/>
  <c r="BK24" i="58" s="1"/>
  <c r="AX24" i="58"/>
  <c r="BB24" i="58" s="1"/>
  <c r="AO24" i="58"/>
  <c r="AS24" i="58" s="1"/>
  <c r="AF24" i="58"/>
  <c r="AJ24" i="58" s="1"/>
  <c r="W24" i="58"/>
  <c r="AA24" i="58" s="1"/>
  <c r="N24" i="58"/>
  <c r="E24" i="58"/>
  <c r="I24" i="58" s="1"/>
  <c r="FT22" i="58"/>
  <c r="FK22" i="58"/>
  <c r="FB22" i="58"/>
  <c r="FF22" i="58" s="1"/>
  <c r="EJ22" i="58"/>
  <c r="EN22" i="58" s="1"/>
  <c r="EA22" i="58"/>
  <c r="DR22" i="58"/>
  <c r="DV22" i="58" s="1"/>
  <c r="DI22" i="58"/>
  <c r="DM22" i="58" s="1"/>
  <c r="CZ22" i="58"/>
  <c r="CQ22" i="58"/>
  <c r="CH22" i="58"/>
  <c r="CL22" i="58" s="1"/>
  <c r="BY22" i="58"/>
  <c r="CC22" i="58" s="1"/>
  <c r="BP22" i="58"/>
  <c r="BT22" i="58" s="1"/>
  <c r="BG22" i="58"/>
  <c r="AX22" i="58"/>
  <c r="BB22" i="58" s="1"/>
  <c r="AO22" i="58"/>
  <c r="AS22" i="58" s="1"/>
  <c r="AF22" i="58"/>
  <c r="AJ22" i="58" s="1"/>
  <c r="W22" i="58"/>
  <c r="N22" i="58"/>
  <c r="E22" i="58"/>
  <c r="JR20" i="58"/>
  <c r="JQ20" i="58"/>
  <c r="JP20" i="58"/>
  <c r="JN20" i="58"/>
  <c r="JM20" i="58"/>
  <c r="JL20" i="58"/>
  <c r="JI20" i="58"/>
  <c r="JH20" i="58"/>
  <c r="JG20" i="58"/>
  <c r="JE20" i="58"/>
  <c r="JD20" i="58"/>
  <c r="JC20" i="58"/>
  <c r="IZ20" i="58"/>
  <c r="IY20" i="58"/>
  <c r="IX20" i="58"/>
  <c r="IV20" i="58"/>
  <c r="IU20" i="58"/>
  <c r="IT20" i="58"/>
  <c r="IQ20" i="58"/>
  <c r="IP20" i="58"/>
  <c r="IO20" i="58"/>
  <c r="IM20" i="58"/>
  <c r="IL20" i="58"/>
  <c r="IK20" i="58"/>
  <c r="IH20" i="58"/>
  <c r="IG20" i="58"/>
  <c r="IF20" i="58"/>
  <c r="ID20" i="58"/>
  <c r="IC20" i="58"/>
  <c r="IB20" i="58"/>
  <c r="HY20" i="58"/>
  <c r="HX20" i="58"/>
  <c r="HW20" i="58"/>
  <c r="HU20" i="58"/>
  <c r="HT20" i="58"/>
  <c r="HS20" i="58"/>
  <c r="HP20" i="58"/>
  <c r="HO20" i="58"/>
  <c r="HN20" i="58"/>
  <c r="HL20" i="58"/>
  <c r="HK20" i="58"/>
  <c r="HJ20" i="58"/>
  <c r="HG20" i="58"/>
  <c r="HF20" i="58"/>
  <c r="HE20" i="58"/>
  <c r="HC20" i="58"/>
  <c r="HB20" i="58"/>
  <c r="HA20" i="58"/>
  <c r="GX20" i="58"/>
  <c r="GW20" i="58"/>
  <c r="GV20" i="58"/>
  <c r="GT20" i="58"/>
  <c r="GS20" i="58"/>
  <c r="GR20" i="58"/>
  <c r="GO20" i="58"/>
  <c r="GN20" i="58"/>
  <c r="GM20" i="58"/>
  <c r="GK20" i="58"/>
  <c r="GJ20" i="58"/>
  <c r="GI20" i="58"/>
  <c r="GF20" i="58"/>
  <c r="GE20" i="58"/>
  <c r="GD20" i="58"/>
  <c r="GB20" i="58"/>
  <c r="GA20" i="58"/>
  <c r="FZ20" i="58"/>
  <c r="FT20" i="58"/>
  <c r="FX20" i="58" s="1"/>
  <c r="FK20" i="58"/>
  <c r="FO20" i="58" s="1"/>
  <c r="FB20" i="58"/>
  <c r="FF20" i="58" s="1"/>
  <c r="ER20" i="58"/>
  <c r="EQ20" i="58"/>
  <c r="EP20" i="58"/>
  <c r="EP22" i="58" s="1"/>
  <c r="EP26" i="58" s="1"/>
  <c r="EJ20" i="58"/>
  <c r="EN20" i="58" s="1"/>
  <c r="EA20" i="58"/>
  <c r="EE20" i="58" s="1"/>
  <c r="DR20" i="58"/>
  <c r="DV20" i="58" s="1"/>
  <c r="DI20" i="58"/>
  <c r="DM20" i="58" s="1"/>
  <c r="CZ20" i="58"/>
  <c r="DD20" i="58" s="1"/>
  <c r="CQ20" i="58"/>
  <c r="CU20" i="58" s="1"/>
  <c r="CH20" i="58"/>
  <c r="CL20" i="58" s="1"/>
  <c r="BY20" i="58"/>
  <c r="CC20" i="58" s="1"/>
  <c r="BP20" i="58"/>
  <c r="BT20" i="58" s="1"/>
  <c r="BG20" i="58"/>
  <c r="BK20" i="58" s="1"/>
  <c r="AX20" i="58"/>
  <c r="BB20" i="58" s="1"/>
  <c r="AO20" i="58"/>
  <c r="AS20" i="58" s="1"/>
  <c r="AF20" i="58"/>
  <c r="AJ20" i="58" s="1"/>
  <c r="W20" i="58"/>
  <c r="AA20" i="58" s="1"/>
  <c r="N20" i="58"/>
  <c r="E20" i="58"/>
  <c r="I20" i="58" s="1"/>
  <c r="JO19" i="58"/>
  <c r="JS19" i="58" s="1"/>
  <c r="JF19" i="58"/>
  <c r="JJ19" i="58" s="1"/>
  <c r="IW19" i="58"/>
  <c r="JA19" i="58" s="1"/>
  <c r="IN19" i="58"/>
  <c r="IR19" i="58" s="1"/>
  <c r="IE19" i="58"/>
  <c r="II19" i="58" s="1"/>
  <c r="HV19" i="58"/>
  <c r="HZ19" i="58" s="1"/>
  <c r="HM19" i="58"/>
  <c r="HQ19" i="58" s="1"/>
  <c r="HD19" i="58"/>
  <c r="HH19" i="58" s="1"/>
  <c r="GU19" i="58"/>
  <c r="GY19" i="58" s="1"/>
  <c r="GL19" i="58"/>
  <c r="GP19" i="58" s="1"/>
  <c r="GC19" i="58"/>
  <c r="GG19" i="58" s="1"/>
  <c r="FT19" i="58"/>
  <c r="FX19" i="58" s="1"/>
  <c r="FK19" i="58"/>
  <c r="FO19" i="58" s="1"/>
  <c r="FB19" i="58"/>
  <c r="FF19" i="58" s="1"/>
  <c r="ES19" i="58"/>
  <c r="EW19" i="58" s="1"/>
  <c r="EJ19" i="58"/>
  <c r="EN19" i="58" s="1"/>
  <c r="EA19" i="58"/>
  <c r="EE19" i="58" s="1"/>
  <c r="DR19" i="58"/>
  <c r="DV19" i="58" s="1"/>
  <c r="DI19" i="58"/>
  <c r="DM19" i="58" s="1"/>
  <c r="CZ19" i="58"/>
  <c r="DD19" i="58" s="1"/>
  <c r="CQ19" i="58"/>
  <c r="CU19" i="58" s="1"/>
  <c r="CH19" i="58"/>
  <c r="CL19" i="58" s="1"/>
  <c r="BY19" i="58"/>
  <c r="CC19" i="58" s="1"/>
  <c r="BP19" i="58"/>
  <c r="BT19" i="58" s="1"/>
  <c r="BG19" i="58"/>
  <c r="BK19" i="58" s="1"/>
  <c r="AX19" i="58"/>
  <c r="BB19" i="58" s="1"/>
  <c r="AO19" i="58"/>
  <c r="AS19" i="58" s="1"/>
  <c r="AF19" i="58"/>
  <c r="AJ19" i="58" s="1"/>
  <c r="W19" i="58"/>
  <c r="AA19" i="58" s="1"/>
  <c r="N19" i="58"/>
  <c r="E19" i="58"/>
  <c r="I19" i="58" s="1"/>
  <c r="JO18" i="58"/>
  <c r="JS18" i="58" s="1"/>
  <c r="JF18" i="58"/>
  <c r="JJ18" i="58" s="1"/>
  <c r="IW18" i="58"/>
  <c r="JA18" i="58" s="1"/>
  <c r="IN18" i="58"/>
  <c r="IR18" i="58" s="1"/>
  <c r="IE18" i="58"/>
  <c r="II18" i="58" s="1"/>
  <c r="HV18" i="58"/>
  <c r="HZ18" i="58" s="1"/>
  <c r="HM18" i="58"/>
  <c r="HQ18" i="58" s="1"/>
  <c r="HD18" i="58"/>
  <c r="HH18" i="58" s="1"/>
  <c r="GU18" i="58"/>
  <c r="GY18" i="58" s="1"/>
  <c r="GL18" i="58"/>
  <c r="GP18" i="58" s="1"/>
  <c r="GC18" i="58"/>
  <c r="GG18" i="58" s="1"/>
  <c r="FT18" i="58"/>
  <c r="FX18" i="58" s="1"/>
  <c r="FK18" i="58"/>
  <c r="FO18" i="58" s="1"/>
  <c r="FB18" i="58"/>
  <c r="FF18" i="58" s="1"/>
  <c r="ES18" i="58"/>
  <c r="EW18" i="58" s="1"/>
  <c r="EJ18" i="58"/>
  <c r="EN18" i="58" s="1"/>
  <c r="EA18" i="58"/>
  <c r="EE18" i="58" s="1"/>
  <c r="DR18" i="58"/>
  <c r="DV18" i="58" s="1"/>
  <c r="DI18" i="58"/>
  <c r="DM18" i="58" s="1"/>
  <c r="CZ18" i="58"/>
  <c r="DD18" i="58" s="1"/>
  <c r="CQ18" i="58"/>
  <c r="CU18" i="58" s="1"/>
  <c r="CH18" i="58"/>
  <c r="CL18" i="58" s="1"/>
  <c r="BY18" i="58"/>
  <c r="CC18" i="58" s="1"/>
  <c r="BP18" i="58"/>
  <c r="BT18" i="58" s="1"/>
  <c r="BG18" i="58"/>
  <c r="BK18" i="58" s="1"/>
  <c r="AX18" i="58"/>
  <c r="BB18" i="58" s="1"/>
  <c r="AO18" i="58"/>
  <c r="AS18" i="58" s="1"/>
  <c r="AF18" i="58"/>
  <c r="AJ18" i="58" s="1"/>
  <c r="W18" i="58"/>
  <c r="AA18" i="58" s="1"/>
  <c r="N18" i="58"/>
  <c r="E18" i="58"/>
  <c r="I18" i="58" s="1"/>
  <c r="JO17" i="58"/>
  <c r="JS17" i="58" s="1"/>
  <c r="JF17" i="58"/>
  <c r="JJ17" i="58" s="1"/>
  <c r="IW17" i="58"/>
  <c r="JA17" i="58" s="1"/>
  <c r="IN17" i="58"/>
  <c r="IR17" i="58" s="1"/>
  <c r="IE17" i="58"/>
  <c r="II17" i="58" s="1"/>
  <c r="HV17" i="58"/>
  <c r="HZ17" i="58" s="1"/>
  <c r="HM17" i="58"/>
  <c r="HQ17" i="58" s="1"/>
  <c r="HD17" i="58"/>
  <c r="HH17" i="58" s="1"/>
  <c r="GU17" i="58"/>
  <c r="GY17" i="58" s="1"/>
  <c r="GL17" i="58"/>
  <c r="GP17" i="58" s="1"/>
  <c r="GC17" i="58"/>
  <c r="GG17" i="58" s="1"/>
  <c r="FT17" i="58"/>
  <c r="FX17" i="58" s="1"/>
  <c r="FK17" i="58"/>
  <c r="FO17" i="58" s="1"/>
  <c r="FB17" i="58"/>
  <c r="FF17" i="58" s="1"/>
  <c r="ES17" i="58"/>
  <c r="EW17" i="58" s="1"/>
  <c r="EJ17" i="58"/>
  <c r="EN17" i="58" s="1"/>
  <c r="EA17" i="58"/>
  <c r="EE17" i="58" s="1"/>
  <c r="DR17" i="58"/>
  <c r="DV17" i="58" s="1"/>
  <c r="DI17" i="58"/>
  <c r="DM17" i="58" s="1"/>
  <c r="CZ17" i="58"/>
  <c r="DD17" i="58" s="1"/>
  <c r="CQ17" i="58"/>
  <c r="CU17" i="58" s="1"/>
  <c r="CH17" i="58"/>
  <c r="CL17" i="58" s="1"/>
  <c r="BY17" i="58"/>
  <c r="CC17" i="58" s="1"/>
  <c r="BP17" i="58"/>
  <c r="BT17" i="58" s="1"/>
  <c r="BG17" i="58"/>
  <c r="BK17" i="58" s="1"/>
  <c r="AX17" i="58"/>
  <c r="BB17" i="58" s="1"/>
  <c r="AO17" i="58"/>
  <c r="AS17" i="58" s="1"/>
  <c r="AF17" i="58"/>
  <c r="AJ17" i="58" s="1"/>
  <c r="W17" i="58"/>
  <c r="AA17" i="58" s="1"/>
  <c r="N17" i="58"/>
  <c r="E17" i="58"/>
  <c r="I17" i="58" s="1"/>
  <c r="JO16" i="58"/>
  <c r="JS16" i="58" s="1"/>
  <c r="JF16" i="58"/>
  <c r="JJ16" i="58" s="1"/>
  <c r="IW16" i="58"/>
  <c r="JA16" i="58" s="1"/>
  <c r="IN16" i="58"/>
  <c r="IR16" i="58" s="1"/>
  <c r="IE16" i="58"/>
  <c r="II16" i="58" s="1"/>
  <c r="HV16" i="58"/>
  <c r="HZ16" i="58" s="1"/>
  <c r="HM16" i="58"/>
  <c r="HQ16" i="58" s="1"/>
  <c r="HD16" i="58"/>
  <c r="HH16" i="58" s="1"/>
  <c r="GU16" i="58"/>
  <c r="GY16" i="58" s="1"/>
  <c r="GL16" i="58"/>
  <c r="GP16" i="58" s="1"/>
  <c r="GC16" i="58"/>
  <c r="GG16" i="58" s="1"/>
  <c r="FT16" i="58"/>
  <c r="FX16" i="58" s="1"/>
  <c r="FK16" i="58"/>
  <c r="FO16" i="58" s="1"/>
  <c r="FB16" i="58"/>
  <c r="FF16" i="58" s="1"/>
  <c r="ES16" i="58"/>
  <c r="EW16" i="58" s="1"/>
  <c r="EJ16" i="58"/>
  <c r="EN16" i="58" s="1"/>
  <c r="EA16" i="58"/>
  <c r="EE16" i="58" s="1"/>
  <c r="DR16" i="58"/>
  <c r="DV16" i="58" s="1"/>
  <c r="DI16" i="58"/>
  <c r="DM16" i="58" s="1"/>
  <c r="CZ16" i="58"/>
  <c r="DD16" i="58" s="1"/>
  <c r="CQ16" i="58"/>
  <c r="CU16" i="58" s="1"/>
  <c r="CH16" i="58"/>
  <c r="CL16" i="58" s="1"/>
  <c r="BY16" i="58"/>
  <c r="CC16" i="58" s="1"/>
  <c r="BP16" i="58"/>
  <c r="BT16" i="58" s="1"/>
  <c r="BG16" i="58"/>
  <c r="BK16" i="58" s="1"/>
  <c r="AX16" i="58"/>
  <c r="BB16" i="58" s="1"/>
  <c r="AO16" i="58"/>
  <c r="AS16" i="58" s="1"/>
  <c r="AF16" i="58"/>
  <c r="AJ16" i="58" s="1"/>
  <c r="W16" i="58"/>
  <c r="AA16" i="58" s="1"/>
  <c r="N16" i="58"/>
  <c r="E16" i="58"/>
  <c r="I16" i="58" s="1"/>
  <c r="JO15" i="58"/>
  <c r="JS15" i="58" s="1"/>
  <c r="JF15" i="58"/>
  <c r="JJ15" i="58" s="1"/>
  <c r="IW15" i="58"/>
  <c r="JA15" i="58" s="1"/>
  <c r="IN15" i="58"/>
  <c r="IR15" i="58" s="1"/>
  <c r="IE15" i="58"/>
  <c r="II15" i="58" s="1"/>
  <c r="HV15" i="58"/>
  <c r="HZ15" i="58" s="1"/>
  <c r="HM15" i="58"/>
  <c r="HQ15" i="58" s="1"/>
  <c r="HD15" i="58"/>
  <c r="HH15" i="58" s="1"/>
  <c r="GU15" i="58"/>
  <c r="GY15" i="58" s="1"/>
  <c r="GL15" i="58"/>
  <c r="GP15" i="58" s="1"/>
  <c r="GC15" i="58"/>
  <c r="GG15" i="58" s="1"/>
  <c r="FT15" i="58"/>
  <c r="FX15" i="58" s="1"/>
  <c r="FK15" i="58"/>
  <c r="FO15" i="58" s="1"/>
  <c r="FB15" i="58"/>
  <c r="FF15" i="58" s="1"/>
  <c r="ES15" i="58"/>
  <c r="EW15" i="58" s="1"/>
  <c r="EJ15" i="58"/>
  <c r="EN15" i="58" s="1"/>
  <c r="EA15" i="58"/>
  <c r="EE15" i="58" s="1"/>
  <c r="DR15" i="58"/>
  <c r="DV15" i="58" s="1"/>
  <c r="DI15" i="58"/>
  <c r="DM15" i="58" s="1"/>
  <c r="CZ15" i="58"/>
  <c r="DD15" i="58" s="1"/>
  <c r="CQ15" i="58"/>
  <c r="CU15" i="58" s="1"/>
  <c r="CH15" i="58"/>
  <c r="CL15" i="58" s="1"/>
  <c r="BY15" i="58"/>
  <c r="CC15" i="58" s="1"/>
  <c r="BP15" i="58"/>
  <c r="BT15" i="58" s="1"/>
  <c r="BG15" i="58"/>
  <c r="BK15" i="58" s="1"/>
  <c r="AX15" i="58"/>
  <c r="BB15" i="58" s="1"/>
  <c r="AO15" i="58"/>
  <c r="AS15" i="58" s="1"/>
  <c r="AF15" i="58"/>
  <c r="AJ15" i="58" s="1"/>
  <c r="W15" i="58"/>
  <c r="AA15" i="58" s="1"/>
  <c r="N15" i="58"/>
  <c r="E15" i="58"/>
  <c r="I15" i="58" s="1"/>
  <c r="HP13" i="58"/>
  <c r="HP36" i="58" s="1"/>
  <c r="HO13" i="58"/>
  <c r="HO36" i="58" s="1"/>
  <c r="HN13" i="58"/>
  <c r="HN36" i="58" s="1"/>
  <c r="GX13" i="58"/>
  <c r="GX36" i="58" s="1"/>
  <c r="GW13" i="58"/>
  <c r="GW36" i="58" s="1"/>
  <c r="GV13" i="58"/>
  <c r="GV36" i="58" s="1"/>
  <c r="GO13" i="58"/>
  <c r="GO36" i="58" s="1"/>
  <c r="GN13" i="58"/>
  <c r="GN36" i="58" s="1"/>
  <c r="GM13" i="58"/>
  <c r="GM36" i="58" s="1"/>
  <c r="GF13" i="58"/>
  <c r="GF36" i="58" s="1"/>
  <c r="GE13" i="58"/>
  <c r="GE36" i="58" s="1"/>
  <c r="GD13" i="58"/>
  <c r="FT13" i="58"/>
  <c r="FX13" i="58" s="1"/>
  <c r="FK13" i="58"/>
  <c r="FO13" i="58" s="1"/>
  <c r="FB13" i="58"/>
  <c r="FF13" i="58" s="1"/>
  <c r="ER13" i="58"/>
  <c r="ER36" i="58" s="1"/>
  <c r="EJ13" i="58"/>
  <c r="EN13" i="58" s="1"/>
  <c r="EA13" i="58"/>
  <c r="EE13" i="58" s="1"/>
  <c r="DR13" i="58"/>
  <c r="DV13" i="58" s="1"/>
  <c r="DI13" i="58"/>
  <c r="DM13" i="58" s="1"/>
  <c r="CZ13" i="58"/>
  <c r="DD13" i="58" s="1"/>
  <c r="CQ13" i="58"/>
  <c r="CU13" i="58" s="1"/>
  <c r="CH13" i="58"/>
  <c r="CL13" i="58" s="1"/>
  <c r="BY13" i="58"/>
  <c r="CC13" i="58" s="1"/>
  <c r="BP13" i="58"/>
  <c r="BT13" i="58" s="1"/>
  <c r="BG13" i="58"/>
  <c r="BK13" i="58" s="1"/>
  <c r="AX13" i="58"/>
  <c r="BB13" i="58" s="1"/>
  <c r="AO13" i="58"/>
  <c r="AS13" i="58" s="1"/>
  <c r="AF13" i="58"/>
  <c r="AJ13" i="58" s="1"/>
  <c r="W13" i="58"/>
  <c r="AA13" i="58" s="1"/>
  <c r="N13" i="58"/>
  <c r="E13" i="58"/>
  <c r="JO11" i="58"/>
  <c r="JS11" i="58" s="1"/>
  <c r="JF11" i="58"/>
  <c r="JJ11" i="58" s="1"/>
  <c r="IW11" i="58"/>
  <c r="JA11" i="58" s="1"/>
  <c r="IN11" i="58"/>
  <c r="IR11" i="58" s="1"/>
  <c r="IE11" i="58"/>
  <c r="II11" i="58" s="1"/>
  <c r="HV11" i="58"/>
  <c r="HZ11" i="58" s="1"/>
  <c r="HM11" i="58"/>
  <c r="HQ11" i="58" s="1"/>
  <c r="HD11" i="58"/>
  <c r="HH11" i="58" s="1"/>
  <c r="GU11" i="58"/>
  <c r="GY11" i="58" s="1"/>
  <c r="GL11" i="58"/>
  <c r="GP11" i="58" s="1"/>
  <c r="GC11" i="58"/>
  <c r="GG11" i="58" s="1"/>
  <c r="FT11" i="58"/>
  <c r="FX11" i="58" s="1"/>
  <c r="FK11" i="58"/>
  <c r="FO11" i="58" s="1"/>
  <c r="FB11" i="58"/>
  <c r="FF11" i="58" s="1"/>
  <c r="ES11" i="58"/>
  <c r="EW11" i="58" s="1"/>
  <c r="EJ11" i="58"/>
  <c r="EN11" i="58" s="1"/>
  <c r="EA11" i="58"/>
  <c r="EE11" i="58" s="1"/>
  <c r="DR11" i="58"/>
  <c r="DV11" i="58" s="1"/>
  <c r="DI11" i="58"/>
  <c r="DM11" i="58" s="1"/>
  <c r="CZ11" i="58"/>
  <c r="DD11" i="58" s="1"/>
  <c r="CQ11" i="58"/>
  <c r="CU11" i="58" s="1"/>
  <c r="CH11" i="58"/>
  <c r="CL11" i="58" s="1"/>
  <c r="BY11" i="58"/>
  <c r="CC11" i="58" s="1"/>
  <c r="BP11" i="58"/>
  <c r="BT11" i="58" s="1"/>
  <c r="BG11" i="58"/>
  <c r="BK11" i="58" s="1"/>
  <c r="AX11" i="58"/>
  <c r="BB11" i="58" s="1"/>
  <c r="AO11" i="58"/>
  <c r="AS11" i="58" s="1"/>
  <c r="AF11" i="58"/>
  <c r="AJ11" i="58" s="1"/>
  <c r="W11" i="58"/>
  <c r="AA11" i="58" s="1"/>
  <c r="N11" i="58"/>
  <c r="E11" i="58"/>
  <c r="I11" i="58" s="1"/>
  <c r="JR9" i="58"/>
  <c r="JR13" i="58" s="1"/>
  <c r="JR36" i="58" s="1"/>
  <c r="JQ9" i="58"/>
  <c r="JQ13" i="58" s="1"/>
  <c r="JQ36" i="58" s="1"/>
  <c r="JP9" i="58"/>
  <c r="JP13" i="58" s="1"/>
  <c r="JP36" i="58" s="1"/>
  <c r="JN9" i="58"/>
  <c r="JN13" i="58" s="1"/>
  <c r="JN36" i="58" s="1"/>
  <c r="JM9" i="58"/>
  <c r="JM13" i="58" s="1"/>
  <c r="JM36" i="58" s="1"/>
  <c r="JL9" i="58"/>
  <c r="JI9" i="58"/>
  <c r="JI13" i="58" s="1"/>
  <c r="JI36" i="58" s="1"/>
  <c r="JH9" i="58"/>
  <c r="JH13" i="58" s="1"/>
  <c r="JH36" i="58" s="1"/>
  <c r="JG9" i="58"/>
  <c r="JG13" i="58" s="1"/>
  <c r="JG36" i="58" s="1"/>
  <c r="JE9" i="58"/>
  <c r="JE13" i="58" s="1"/>
  <c r="JE36" i="58" s="1"/>
  <c r="JD9" i="58"/>
  <c r="JD13" i="58" s="1"/>
  <c r="JD36" i="58" s="1"/>
  <c r="JC9" i="58"/>
  <c r="IZ9" i="58"/>
  <c r="IZ13" i="58" s="1"/>
  <c r="IZ36" i="58" s="1"/>
  <c r="IY9" i="58"/>
  <c r="IY13" i="58" s="1"/>
  <c r="IY36" i="58" s="1"/>
  <c r="IX9" i="58"/>
  <c r="IX13" i="58" s="1"/>
  <c r="IV9" i="58"/>
  <c r="IV13" i="58" s="1"/>
  <c r="IV36" i="58" s="1"/>
  <c r="IU9" i="58"/>
  <c r="IU13" i="58" s="1"/>
  <c r="IU36" i="58" s="1"/>
  <c r="IT9" i="58"/>
  <c r="IQ9" i="58"/>
  <c r="IQ13" i="58" s="1"/>
  <c r="IQ36" i="58" s="1"/>
  <c r="IP9" i="58"/>
  <c r="IP13" i="58" s="1"/>
  <c r="IP36" i="58" s="1"/>
  <c r="IO9" i="58"/>
  <c r="IO13" i="58" s="1"/>
  <c r="IO36" i="58" s="1"/>
  <c r="IM9" i="58"/>
  <c r="IM13" i="58" s="1"/>
  <c r="IM36" i="58" s="1"/>
  <c r="IL9" i="58"/>
  <c r="IL13" i="58" s="1"/>
  <c r="IK9" i="58"/>
  <c r="IH9" i="58"/>
  <c r="IH13" i="58" s="1"/>
  <c r="IH36" i="58" s="1"/>
  <c r="IG9" i="58"/>
  <c r="IG13" i="58" s="1"/>
  <c r="IG36" i="58" s="1"/>
  <c r="IF9" i="58"/>
  <c r="IF13" i="58" s="1"/>
  <c r="IF36" i="58" s="1"/>
  <c r="ID9" i="58"/>
  <c r="ID13" i="58" s="1"/>
  <c r="ID36" i="58" s="1"/>
  <c r="IC9" i="58"/>
  <c r="IC13" i="58" s="1"/>
  <c r="IC36" i="58" s="1"/>
  <c r="IB9" i="58"/>
  <c r="HY9" i="58"/>
  <c r="HY13" i="58" s="1"/>
  <c r="HY36" i="58" s="1"/>
  <c r="HX9" i="58"/>
  <c r="HX13" i="58" s="1"/>
  <c r="HX36" i="58" s="1"/>
  <c r="HW9" i="58"/>
  <c r="HW13" i="58" s="1"/>
  <c r="HW36" i="58" s="1"/>
  <c r="HU9" i="58"/>
  <c r="HU13" i="58" s="1"/>
  <c r="HU36" i="58" s="1"/>
  <c r="HT9" i="58"/>
  <c r="HT13" i="58" s="1"/>
  <c r="HT36" i="58" s="1"/>
  <c r="HS9" i="58"/>
  <c r="HL9" i="58"/>
  <c r="HL13" i="58" s="1"/>
  <c r="HL36" i="58" s="1"/>
  <c r="HK9" i="58"/>
  <c r="HK13" i="58" s="1"/>
  <c r="HK36" i="58" s="1"/>
  <c r="HJ9" i="58"/>
  <c r="HJ13" i="58" s="1"/>
  <c r="HG9" i="58"/>
  <c r="HG13" i="58" s="1"/>
  <c r="HG36" i="58" s="1"/>
  <c r="HF9" i="58"/>
  <c r="HF13" i="58" s="1"/>
  <c r="HF36" i="58" s="1"/>
  <c r="HE9" i="58"/>
  <c r="HE13" i="58" s="1"/>
  <c r="HC9" i="58"/>
  <c r="HC13" i="58" s="1"/>
  <c r="HC36" i="58" s="1"/>
  <c r="HB9" i="58"/>
  <c r="HB13" i="58" s="1"/>
  <c r="HA9" i="58"/>
  <c r="HA13" i="58" s="1"/>
  <c r="GT9" i="58"/>
  <c r="GT13" i="58" s="1"/>
  <c r="GT36" i="58" s="1"/>
  <c r="GS9" i="58"/>
  <c r="GS13" i="58" s="1"/>
  <c r="GS36" i="58" s="1"/>
  <c r="GR9" i="58"/>
  <c r="GR13" i="58" s="1"/>
  <c r="GK9" i="58"/>
  <c r="GK13" i="58" s="1"/>
  <c r="GK36" i="58" s="1"/>
  <c r="GJ9" i="58"/>
  <c r="GI9" i="58"/>
  <c r="GI36" i="58" s="1"/>
  <c r="GB9" i="58"/>
  <c r="GB13" i="58" s="1"/>
  <c r="GB36" i="58" s="1"/>
  <c r="GA9" i="58"/>
  <c r="GA13" i="58" s="1"/>
  <c r="FZ9" i="58"/>
  <c r="FZ36" i="58" s="1"/>
  <c r="FQ9" i="58"/>
  <c r="FT9" i="58" s="1"/>
  <c r="FX9" i="58" s="1"/>
  <c r="FK9" i="58"/>
  <c r="FO9" i="58" s="1"/>
  <c r="FB9" i="58"/>
  <c r="FF9" i="58" s="1"/>
  <c r="EQ9" i="58"/>
  <c r="EJ9" i="58"/>
  <c r="EN9" i="58" s="1"/>
  <c r="EA9" i="58"/>
  <c r="EE9" i="58" s="1"/>
  <c r="DR9" i="58"/>
  <c r="DV9" i="58" s="1"/>
  <c r="DI9" i="58"/>
  <c r="DM9" i="58" s="1"/>
  <c r="CZ9" i="58"/>
  <c r="DD9" i="58" s="1"/>
  <c r="CQ9" i="58"/>
  <c r="CU9" i="58" s="1"/>
  <c r="CH9" i="58"/>
  <c r="CL9" i="58" s="1"/>
  <c r="BY9" i="58"/>
  <c r="CC9" i="58" s="1"/>
  <c r="BP9" i="58"/>
  <c r="BT9" i="58" s="1"/>
  <c r="BG9" i="58"/>
  <c r="BK9" i="58" s="1"/>
  <c r="AX9" i="58"/>
  <c r="BB9" i="58" s="1"/>
  <c r="AO9" i="58"/>
  <c r="AS9" i="58" s="1"/>
  <c r="AF9" i="58"/>
  <c r="AJ9" i="58" s="1"/>
  <c r="W9" i="58"/>
  <c r="AA9" i="58" s="1"/>
  <c r="N9" i="58"/>
  <c r="E9" i="58"/>
  <c r="I9" i="58" s="1"/>
  <c r="JO7" i="58"/>
  <c r="JS7" i="58" s="1"/>
  <c r="JF7" i="58"/>
  <c r="JJ7" i="58" s="1"/>
  <c r="IW7" i="58"/>
  <c r="JA7" i="58" s="1"/>
  <c r="IN7" i="58"/>
  <c r="IR7" i="58" s="1"/>
  <c r="IE7" i="58"/>
  <c r="II7" i="58" s="1"/>
  <c r="HV7" i="58"/>
  <c r="HZ7" i="58" s="1"/>
  <c r="HM7" i="58"/>
  <c r="HQ7" i="58" s="1"/>
  <c r="HD7" i="58"/>
  <c r="HH7" i="58" s="1"/>
  <c r="GU7" i="58"/>
  <c r="GY7" i="58" s="1"/>
  <c r="GL7" i="58"/>
  <c r="GP7" i="58" s="1"/>
  <c r="GC7" i="58"/>
  <c r="GG7" i="58" s="1"/>
  <c r="FT7" i="58"/>
  <c r="FX7" i="58" s="1"/>
  <c r="FK7" i="58"/>
  <c r="FO7" i="58" s="1"/>
  <c r="FB7" i="58"/>
  <c r="FF7" i="58" s="1"/>
  <c r="ES7" i="58"/>
  <c r="EW7" i="58" s="1"/>
  <c r="EJ7" i="58"/>
  <c r="EN7" i="58" s="1"/>
  <c r="EA7" i="58"/>
  <c r="EE7" i="58" s="1"/>
  <c r="DR7" i="58"/>
  <c r="DV7" i="58" s="1"/>
  <c r="DI7" i="58"/>
  <c r="DM7" i="58" s="1"/>
  <c r="CZ7" i="58"/>
  <c r="DD7" i="58" s="1"/>
  <c r="CQ7" i="58"/>
  <c r="CU7" i="58" s="1"/>
  <c r="CH7" i="58"/>
  <c r="CL7" i="58" s="1"/>
  <c r="BY7" i="58"/>
  <c r="CC7" i="58" s="1"/>
  <c r="BP7" i="58"/>
  <c r="BT7" i="58" s="1"/>
  <c r="BG7" i="58"/>
  <c r="BK7" i="58" s="1"/>
  <c r="AX7" i="58"/>
  <c r="BB7" i="58" s="1"/>
  <c r="AO7" i="58"/>
  <c r="AS7" i="58" s="1"/>
  <c r="AF7" i="58"/>
  <c r="AJ7" i="58" s="1"/>
  <c r="W7" i="58"/>
  <c r="AA7" i="58" s="1"/>
  <c r="N7" i="58"/>
  <c r="E7" i="58"/>
  <c r="I7" i="58" s="1"/>
  <c r="JO5" i="58"/>
  <c r="JS5" i="58" s="1"/>
  <c r="JF5" i="58"/>
  <c r="JJ5" i="58" s="1"/>
  <c r="IW5" i="58"/>
  <c r="JA5" i="58" s="1"/>
  <c r="IN5" i="58"/>
  <c r="IR5" i="58" s="1"/>
  <c r="IE5" i="58"/>
  <c r="II5" i="58" s="1"/>
  <c r="HV5" i="58"/>
  <c r="HZ5" i="58" s="1"/>
  <c r="HM5" i="58"/>
  <c r="HQ5" i="58" s="1"/>
  <c r="HD5" i="58"/>
  <c r="HH5" i="58" s="1"/>
  <c r="GU5" i="58"/>
  <c r="GY5" i="58" s="1"/>
  <c r="GL5" i="58"/>
  <c r="GP5" i="58" s="1"/>
  <c r="GC5" i="58"/>
  <c r="GG5" i="58" s="1"/>
  <c r="FT5" i="58"/>
  <c r="FX5" i="58" s="1"/>
  <c r="FK5" i="58"/>
  <c r="FO5" i="58" s="1"/>
  <c r="FB5" i="58"/>
  <c r="FF5" i="58" s="1"/>
  <c r="ES5" i="58"/>
  <c r="EW5" i="58" s="1"/>
  <c r="EJ5" i="58"/>
  <c r="EN5" i="58" s="1"/>
  <c r="EA5" i="58"/>
  <c r="EE5" i="58" s="1"/>
  <c r="DR5" i="58"/>
  <c r="DV5" i="58" s="1"/>
  <c r="DI5" i="58"/>
  <c r="DM5" i="58" s="1"/>
  <c r="CZ5" i="58"/>
  <c r="DD5" i="58" s="1"/>
  <c r="CQ5" i="58"/>
  <c r="CU5" i="58" s="1"/>
  <c r="CH5" i="58"/>
  <c r="CL5" i="58" s="1"/>
  <c r="BY5" i="58"/>
  <c r="CC5" i="58" s="1"/>
  <c r="BP5" i="58"/>
  <c r="BT5" i="58" s="1"/>
  <c r="BG5" i="58"/>
  <c r="BK5" i="58" s="1"/>
  <c r="AX5" i="58"/>
  <c r="BB5" i="58" s="1"/>
  <c r="AO5" i="58"/>
  <c r="AS5" i="58" s="1"/>
  <c r="AF5" i="58"/>
  <c r="AJ5" i="58" s="1"/>
  <c r="W5" i="58"/>
  <c r="AA5" i="58" s="1"/>
  <c r="N5" i="58"/>
  <c r="E5" i="58"/>
  <c r="I5" i="58" s="1"/>
  <c r="JV3" i="58"/>
  <c r="JW3" i="58" s="1"/>
  <c r="JX3" i="58" s="1"/>
  <c r="JY3" i="58" s="1"/>
  <c r="JZ3" i="58" s="1"/>
  <c r="KA3" i="58" s="1"/>
  <c r="KB3" i="58" s="1"/>
  <c r="JM3" i="58"/>
  <c r="JN3" i="58" s="1"/>
  <c r="JO3" i="58" s="1"/>
  <c r="JP3" i="58" s="1"/>
  <c r="JQ3" i="58" s="1"/>
  <c r="JR3" i="58" s="1"/>
  <c r="JS3" i="58" s="1"/>
  <c r="JD3" i="58"/>
  <c r="JE3" i="58" s="1"/>
  <c r="JF3" i="58" s="1"/>
  <c r="JG3" i="58" s="1"/>
  <c r="JH3" i="58" s="1"/>
  <c r="JI3" i="58" s="1"/>
  <c r="JJ3" i="58" s="1"/>
  <c r="IU3" i="58"/>
  <c r="IV3" i="58" s="1"/>
  <c r="IW3" i="58" s="1"/>
  <c r="IX3" i="58" s="1"/>
  <c r="IY3" i="58" s="1"/>
  <c r="IZ3" i="58" s="1"/>
  <c r="JA3" i="58" s="1"/>
  <c r="IL3" i="58"/>
  <c r="IM3" i="58" s="1"/>
  <c r="IN3" i="58" s="1"/>
  <c r="IO3" i="58" s="1"/>
  <c r="IP3" i="58" s="1"/>
  <c r="IQ3" i="58" s="1"/>
  <c r="IR3" i="58" s="1"/>
  <c r="IC3" i="58"/>
  <c r="ID3" i="58" s="1"/>
  <c r="IE3" i="58" s="1"/>
  <c r="IF3" i="58" s="1"/>
  <c r="IG3" i="58" s="1"/>
  <c r="IH3" i="58" s="1"/>
  <c r="II3" i="58" s="1"/>
  <c r="HT3" i="58"/>
  <c r="HU3" i="58" s="1"/>
  <c r="HV3" i="58" s="1"/>
  <c r="HW3" i="58" s="1"/>
  <c r="HX3" i="58" s="1"/>
  <c r="HY3" i="58" s="1"/>
  <c r="HZ3" i="58" s="1"/>
  <c r="HK3" i="58"/>
  <c r="HL3" i="58" s="1"/>
  <c r="HM3" i="58" s="1"/>
  <c r="HN3" i="58" s="1"/>
  <c r="HO3" i="58" s="1"/>
  <c r="HP3" i="58" s="1"/>
  <c r="HQ3" i="58" s="1"/>
  <c r="HB3" i="58"/>
  <c r="HC3" i="58" s="1"/>
  <c r="HD3" i="58" s="1"/>
  <c r="HE3" i="58" s="1"/>
  <c r="HF3" i="58" s="1"/>
  <c r="HG3" i="58" s="1"/>
  <c r="HH3" i="58" s="1"/>
  <c r="GS3" i="58"/>
  <c r="GT3" i="58" s="1"/>
  <c r="GU3" i="58" s="1"/>
  <c r="GV3" i="58" s="1"/>
  <c r="GW3" i="58" s="1"/>
  <c r="GX3" i="58" s="1"/>
  <c r="GY3" i="58" s="1"/>
  <c r="GJ3" i="58"/>
  <c r="GK3" i="58" s="1"/>
  <c r="GL3" i="58" s="1"/>
  <c r="GM3" i="58" s="1"/>
  <c r="GN3" i="58" s="1"/>
  <c r="GO3" i="58" s="1"/>
  <c r="GP3" i="58" s="1"/>
  <c r="GA3" i="58"/>
  <c r="GB3" i="58" s="1"/>
  <c r="GC3" i="58" s="1"/>
  <c r="GD3" i="58" s="1"/>
  <c r="GE3" i="58" s="1"/>
  <c r="GF3" i="58" s="1"/>
  <c r="GG3" i="58" s="1"/>
  <c r="FR3" i="58"/>
  <c r="FS3" i="58" s="1"/>
  <c r="FT3" i="58" s="1"/>
  <c r="FU3" i="58" s="1"/>
  <c r="FV3" i="58" s="1"/>
  <c r="FW3" i="58" s="1"/>
  <c r="FX3" i="58" s="1"/>
  <c r="FI3" i="58"/>
  <c r="FJ3" i="58" s="1"/>
  <c r="FK3" i="58" s="1"/>
  <c r="FL3" i="58" s="1"/>
  <c r="FM3" i="58" s="1"/>
  <c r="FN3" i="58" s="1"/>
  <c r="FO3" i="58" s="1"/>
  <c r="EZ3" i="58"/>
  <c r="FA3" i="58" s="1"/>
  <c r="FB3" i="58" s="1"/>
  <c r="FC3" i="58" s="1"/>
  <c r="FD3" i="58" s="1"/>
  <c r="FE3" i="58" s="1"/>
  <c r="FF3" i="58" s="1"/>
  <c r="EQ3" i="58"/>
  <c r="ER3" i="58" s="1"/>
  <c r="ES3" i="58" s="1"/>
  <c r="ET3" i="58" s="1"/>
  <c r="EU3" i="58" s="1"/>
  <c r="EV3" i="58" s="1"/>
  <c r="EW3" i="58" s="1"/>
  <c r="EH3" i="58"/>
  <c r="EI3" i="58" s="1"/>
  <c r="EJ3" i="58" s="1"/>
  <c r="EK3" i="58" s="1"/>
  <c r="EL3" i="58" s="1"/>
  <c r="EM3" i="58" s="1"/>
  <c r="EN3" i="58" s="1"/>
  <c r="DY3" i="58"/>
  <c r="DZ3" i="58" s="1"/>
  <c r="EA3" i="58" s="1"/>
  <c r="EB3" i="58" s="1"/>
  <c r="EC3" i="58" s="1"/>
  <c r="ED3" i="58" s="1"/>
  <c r="EE3" i="58" s="1"/>
  <c r="DP3" i="58"/>
  <c r="DQ3" i="58" s="1"/>
  <c r="DR3" i="58" s="1"/>
  <c r="DS3" i="58" s="1"/>
  <c r="DT3" i="58" s="1"/>
  <c r="DU3" i="58" s="1"/>
  <c r="DV3" i="58" s="1"/>
  <c r="DG3" i="58"/>
  <c r="DH3" i="58" s="1"/>
  <c r="DI3" i="58" s="1"/>
  <c r="DJ3" i="58" s="1"/>
  <c r="DK3" i="58" s="1"/>
  <c r="DL3" i="58" s="1"/>
  <c r="DM3" i="58" s="1"/>
  <c r="CX3" i="58"/>
  <c r="CY3" i="58" s="1"/>
  <c r="CZ3" i="58" s="1"/>
  <c r="DA3" i="58" s="1"/>
  <c r="DB3" i="58" s="1"/>
  <c r="DC3" i="58" s="1"/>
  <c r="DD3" i="58" s="1"/>
  <c r="CO3" i="58"/>
  <c r="CP3" i="58" s="1"/>
  <c r="CQ3" i="58" s="1"/>
  <c r="CR3" i="58" s="1"/>
  <c r="CS3" i="58" s="1"/>
  <c r="CT3" i="58" s="1"/>
  <c r="CU3" i="58" s="1"/>
  <c r="CF3" i="58"/>
  <c r="CG3" i="58" s="1"/>
  <c r="CH3" i="58" s="1"/>
  <c r="CI3" i="58" s="1"/>
  <c r="CJ3" i="58" s="1"/>
  <c r="CK3" i="58" s="1"/>
  <c r="CL3" i="58" s="1"/>
  <c r="BW3" i="58"/>
  <c r="BX3" i="58" s="1"/>
  <c r="BY3" i="58" s="1"/>
  <c r="BZ3" i="58" s="1"/>
  <c r="CA3" i="58" s="1"/>
  <c r="CB3" i="58" s="1"/>
  <c r="CC3" i="58" s="1"/>
  <c r="BN3" i="58"/>
  <c r="BO3" i="58" s="1"/>
  <c r="BP3" i="58" s="1"/>
  <c r="BQ3" i="58" s="1"/>
  <c r="BR3" i="58" s="1"/>
  <c r="BS3" i="58" s="1"/>
  <c r="BT3" i="58" s="1"/>
  <c r="BE3" i="58"/>
  <c r="BF3" i="58" s="1"/>
  <c r="BG3" i="58" s="1"/>
  <c r="BH3" i="58" s="1"/>
  <c r="BI3" i="58" s="1"/>
  <c r="BJ3" i="58" s="1"/>
  <c r="BK3" i="58" s="1"/>
  <c r="AV3" i="58"/>
  <c r="AW3" i="58" s="1"/>
  <c r="AX3" i="58" s="1"/>
  <c r="AY3" i="58" s="1"/>
  <c r="AZ3" i="58" s="1"/>
  <c r="BA3" i="58" s="1"/>
  <c r="BB3" i="58" s="1"/>
  <c r="AM3" i="58"/>
  <c r="AN3" i="58" s="1"/>
  <c r="AO3" i="58" s="1"/>
  <c r="AP3" i="58" s="1"/>
  <c r="AQ3" i="58" s="1"/>
  <c r="AR3" i="58" s="1"/>
  <c r="AS3" i="58" s="1"/>
  <c r="AD3" i="58"/>
  <c r="AE3" i="58" s="1"/>
  <c r="AF3" i="58" s="1"/>
  <c r="AG3" i="58" s="1"/>
  <c r="AH3" i="58" s="1"/>
  <c r="AI3" i="58" s="1"/>
  <c r="AJ3" i="58" s="1"/>
  <c r="U3" i="58"/>
  <c r="V3" i="58" s="1"/>
  <c r="W3" i="58" s="1"/>
  <c r="X3" i="58" s="1"/>
  <c r="Y3" i="58" s="1"/>
  <c r="Z3" i="58" s="1"/>
  <c r="AA3" i="58" s="1"/>
  <c r="L3" i="58"/>
  <c r="M3" i="58" s="1"/>
  <c r="N3" i="58" s="1"/>
  <c r="O3" i="58" s="1"/>
  <c r="P3" i="58" s="1"/>
  <c r="Q3" i="58" s="1"/>
  <c r="R3" i="58" s="1"/>
  <c r="C3" i="58"/>
  <c r="D3" i="58" s="1"/>
  <c r="E3" i="58" s="1"/>
  <c r="F3" i="58" s="1"/>
  <c r="G3" i="58" s="1"/>
  <c r="H3" i="58" s="1"/>
  <c r="I3" i="58" s="1"/>
  <c r="IX22" i="58" l="1"/>
  <c r="IX37" i="58" s="1"/>
  <c r="AS34" i="58"/>
  <c r="KJ3" i="58"/>
  <c r="KK3" i="58" s="1"/>
  <c r="LB22" i="58"/>
  <c r="LB37" i="58" s="1"/>
  <c r="LA22" i="58"/>
  <c r="LA37" i="58" s="1"/>
  <c r="KZ22" i="58"/>
  <c r="KZ37" i="58" s="1"/>
  <c r="KX22" i="58"/>
  <c r="KX26" i="58" s="1"/>
  <c r="KX30" i="58" s="1"/>
  <c r="KX34" i="58" s="1"/>
  <c r="KX38" i="58" s="1"/>
  <c r="KY20" i="58"/>
  <c r="LC20" i="58" s="1"/>
  <c r="KY9" i="58"/>
  <c r="LC9" i="58" s="1"/>
  <c r="KW22" i="58"/>
  <c r="KW37" i="58" s="1"/>
  <c r="KV13" i="58"/>
  <c r="KV22" i="58" s="1"/>
  <c r="KJ22" i="58"/>
  <c r="KJ26" i="58" s="1"/>
  <c r="KJ30" i="58" s="1"/>
  <c r="KJ34" i="58" s="1"/>
  <c r="KJ38" i="58" s="1"/>
  <c r="KF22" i="58"/>
  <c r="KF37" i="58" s="1"/>
  <c r="KG20" i="58"/>
  <c r="KK20" i="58" s="1"/>
  <c r="KG9" i="58"/>
  <c r="KK9" i="58" s="1"/>
  <c r="KE22" i="58"/>
  <c r="KE26" i="58" s="1"/>
  <c r="KE30" i="58" s="1"/>
  <c r="KE34" i="58" s="1"/>
  <c r="KE38" i="58" s="1"/>
  <c r="KH22" i="58"/>
  <c r="KI22" i="58"/>
  <c r="KD13" i="58"/>
  <c r="KD22" i="58" s="1"/>
  <c r="GV22" i="58"/>
  <c r="GV26" i="58" s="1"/>
  <c r="GV30" i="58" s="1"/>
  <c r="GV34" i="58" s="1"/>
  <c r="GV38" i="58" s="1"/>
  <c r="CQ34" i="58"/>
  <c r="CQ38" i="58" s="1"/>
  <c r="GA22" i="58"/>
  <c r="GA26" i="58" s="1"/>
  <c r="GA30" i="58" s="1"/>
  <c r="GA34" i="58" s="1"/>
  <c r="GA38" i="58" s="1"/>
  <c r="HK22" i="58"/>
  <c r="HK26" i="58" s="1"/>
  <c r="HK30" i="58" s="1"/>
  <c r="HK34" i="58" s="1"/>
  <c r="HK38" i="58" s="1"/>
  <c r="JY36" i="58"/>
  <c r="KA36" i="58"/>
  <c r="BK36" i="58"/>
  <c r="N36" i="58"/>
  <c r="EE36" i="58"/>
  <c r="JP22" i="58"/>
  <c r="JP37" i="58" s="1"/>
  <c r="EJ34" i="58"/>
  <c r="EJ38" i="58" s="1"/>
  <c r="CU36" i="58"/>
  <c r="FK34" i="58"/>
  <c r="FK38" i="58" s="1"/>
  <c r="EN34" i="58"/>
  <c r="EN38" i="58" s="1"/>
  <c r="CU30" i="58"/>
  <c r="CU34" i="58" s="1"/>
  <c r="CU38" i="58" s="1"/>
  <c r="ES20" i="58"/>
  <c r="EW20" i="58" s="1"/>
  <c r="BK34" i="58"/>
  <c r="BK38" i="58" s="1"/>
  <c r="DD34" i="58"/>
  <c r="DD38" i="58" s="1"/>
  <c r="I34" i="58"/>
  <c r="I38" i="58" s="1"/>
  <c r="GX22" i="58"/>
  <c r="GX37" i="58" s="1"/>
  <c r="JW36" i="58"/>
  <c r="AA34" i="58"/>
  <c r="AA38" i="58" s="1"/>
  <c r="AA36" i="58"/>
  <c r="JZ36" i="58"/>
  <c r="HD9" i="58"/>
  <c r="HH9" i="58" s="1"/>
  <c r="HM9" i="58"/>
  <c r="HQ9" i="58" s="1"/>
  <c r="CZ34" i="58"/>
  <c r="CZ38" i="58" s="1"/>
  <c r="FO30" i="58"/>
  <c r="FO34" i="58" s="1"/>
  <c r="FO38" i="58" s="1"/>
  <c r="DR34" i="58"/>
  <c r="DR38" i="58" s="1"/>
  <c r="FX34" i="58"/>
  <c r="FX38" i="58" s="1"/>
  <c r="JV36" i="58"/>
  <c r="FB36" i="58"/>
  <c r="DV30" i="58"/>
  <c r="DV34" i="58" s="1"/>
  <c r="DV38" i="58" s="1"/>
  <c r="FT34" i="58"/>
  <c r="FT38" i="58" s="1"/>
  <c r="GC9" i="58"/>
  <c r="GG9" i="58" s="1"/>
  <c r="FF36" i="58"/>
  <c r="GF22" i="58"/>
  <c r="GF37" i="58" s="1"/>
  <c r="GS22" i="58"/>
  <c r="GS37" i="58" s="1"/>
  <c r="HP22" i="58"/>
  <c r="HP37" i="58" s="1"/>
  <c r="JM22" i="58"/>
  <c r="JM37" i="58" s="1"/>
  <c r="CL34" i="58"/>
  <c r="CL38" i="58" s="1"/>
  <c r="FO36" i="58"/>
  <c r="IB13" i="58"/>
  <c r="IB22" i="58" s="1"/>
  <c r="IE9" i="58"/>
  <c r="II9" i="58" s="1"/>
  <c r="JL13" i="58"/>
  <c r="JL22" i="58" s="1"/>
  <c r="JO9" i="58"/>
  <c r="JS9" i="58" s="1"/>
  <c r="EA37" i="58"/>
  <c r="EE22" i="58"/>
  <c r="EE37" i="58" s="1"/>
  <c r="GV37" i="58"/>
  <c r="GR36" i="58"/>
  <c r="GU13" i="58"/>
  <c r="HE36" i="58"/>
  <c r="HE22" i="58"/>
  <c r="EQ13" i="58"/>
  <c r="EQ22" i="58" s="1"/>
  <c r="ES9" i="58"/>
  <c r="EW9" i="58" s="1"/>
  <c r="GA36" i="58"/>
  <c r="GC13" i="58"/>
  <c r="HS13" i="58"/>
  <c r="HV9" i="58"/>
  <c r="HZ9" i="58" s="1"/>
  <c r="JC13" i="58"/>
  <c r="JC22" i="58" s="1"/>
  <c r="JF9" i="58"/>
  <c r="JJ9" i="58" s="1"/>
  <c r="AJ36" i="58"/>
  <c r="BT36" i="58"/>
  <c r="DD36" i="58"/>
  <c r="EN36" i="58"/>
  <c r="GD36" i="58"/>
  <c r="GD22" i="58"/>
  <c r="IU22" i="58"/>
  <c r="IC22" i="58"/>
  <c r="IZ22" i="58"/>
  <c r="HA36" i="58"/>
  <c r="HD13" i="58"/>
  <c r="HJ36" i="58"/>
  <c r="HM13" i="58"/>
  <c r="HT22" i="58"/>
  <c r="JD22" i="58"/>
  <c r="IT13" i="58"/>
  <c r="IT22" i="58" s="1"/>
  <c r="IW9" i="58"/>
  <c r="JA9" i="58" s="1"/>
  <c r="HB36" i="58"/>
  <c r="HB22" i="58"/>
  <c r="IK13" i="58"/>
  <c r="IK22" i="58" s="1"/>
  <c r="IN9" i="58"/>
  <c r="IR9" i="58" s="1"/>
  <c r="GJ13" i="58"/>
  <c r="GL9" i="58"/>
  <c r="GP9" i="58" s="1"/>
  <c r="IL36" i="58"/>
  <c r="IL22" i="58"/>
  <c r="FQ38" i="58"/>
  <c r="FQ37" i="58"/>
  <c r="FQ36" i="58"/>
  <c r="GU9" i="58"/>
  <c r="GY9" i="58" s="1"/>
  <c r="AF36" i="58"/>
  <c r="BP36" i="58"/>
  <c r="CZ36" i="58"/>
  <c r="EJ36" i="58"/>
  <c r="FK36" i="58"/>
  <c r="GE22" i="58"/>
  <c r="GR22" i="58"/>
  <c r="GU20" i="58"/>
  <c r="GY20" i="58" s="1"/>
  <c r="HC22" i="58"/>
  <c r="HO22" i="58"/>
  <c r="IE20" i="58"/>
  <c r="II20" i="58" s="1"/>
  <c r="IM22" i="58"/>
  <c r="IY22" i="58"/>
  <c r="JO20" i="58"/>
  <c r="JS20" i="58" s="1"/>
  <c r="IO22" i="58"/>
  <c r="AO36" i="58"/>
  <c r="BY36" i="58"/>
  <c r="DI36" i="58"/>
  <c r="FT36" i="58"/>
  <c r="EP37" i="58"/>
  <c r="GI22" i="58"/>
  <c r="GL20" i="58"/>
  <c r="GP20" i="58" s="1"/>
  <c r="GT22" i="58"/>
  <c r="HF22" i="58"/>
  <c r="HV20" i="58"/>
  <c r="HZ20" i="58" s="1"/>
  <c r="ID22" i="58"/>
  <c r="IP22" i="58"/>
  <c r="JF20" i="58"/>
  <c r="JJ20" i="58" s="1"/>
  <c r="JN22" i="58"/>
  <c r="CQ37" i="58"/>
  <c r="CU22" i="58"/>
  <c r="CU37" i="58" s="1"/>
  <c r="EJ37" i="58"/>
  <c r="HW22" i="58"/>
  <c r="EA34" i="58"/>
  <c r="EA38" i="58" s="1"/>
  <c r="EE30" i="58"/>
  <c r="EE34" i="58" s="1"/>
  <c r="EE38" i="58" s="1"/>
  <c r="IX36" i="58"/>
  <c r="E36" i="58"/>
  <c r="AS36" i="58"/>
  <c r="CC36" i="58"/>
  <c r="DM36" i="58"/>
  <c r="FX36" i="58"/>
  <c r="HG22" i="58"/>
  <c r="IQ22" i="58"/>
  <c r="BG37" i="58"/>
  <c r="BK22" i="58"/>
  <c r="BK37" i="58" s="1"/>
  <c r="CZ37" i="58"/>
  <c r="EN37" i="58"/>
  <c r="K38" i="58"/>
  <c r="N34" i="58"/>
  <c r="N38" i="58" s="1"/>
  <c r="I13" i="58"/>
  <c r="I36" i="58" s="1"/>
  <c r="AX36" i="58"/>
  <c r="CH36" i="58"/>
  <c r="DR36" i="58"/>
  <c r="ER22" i="58"/>
  <c r="FZ22" i="58"/>
  <c r="GC20" i="58"/>
  <c r="GG20" i="58" s="1"/>
  <c r="GK22" i="58"/>
  <c r="GW22" i="58"/>
  <c r="HJ22" i="58"/>
  <c r="HM20" i="58"/>
  <c r="HQ20" i="58" s="1"/>
  <c r="HU22" i="58"/>
  <c r="IG22" i="58"/>
  <c r="IW20" i="58"/>
  <c r="JA20" i="58" s="1"/>
  <c r="JE22" i="58"/>
  <c r="JQ22" i="58"/>
  <c r="W37" i="58"/>
  <c r="AA22" i="58"/>
  <c r="AA37" i="58" s="1"/>
  <c r="BP37" i="58"/>
  <c r="DD22" i="58"/>
  <c r="DD37" i="58" s="1"/>
  <c r="BB36" i="58"/>
  <c r="CL36" i="58"/>
  <c r="DV36" i="58"/>
  <c r="IH22" i="58"/>
  <c r="JR22" i="58"/>
  <c r="AF37" i="58"/>
  <c r="BT37" i="58"/>
  <c r="IF22" i="58"/>
  <c r="EP30" i="58"/>
  <c r="W36" i="58"/>
  <c r="BG36" i="58"/>
  <c r="CQ36" i="58"/>
  <c r="EA36" i="58"/>
  <c r="GB22" i="58"/>
  <c r="GN22" i="58"/>
  <c r="HA22" i="58"/>
  <c r="HD20" i="58"/>
  <c r="HH20" i="58" s="1"/>
  <c r="HL22" i="58"/>
  <c r="HX22" i="58"/>
  <c r="IN20" i="58"/>
  <c r="IR20" i="58" s="1"/>
  <c r="IV22" i="58"/>
  <c r="JH22" i="58"/>
  <c r="AJ37" i="58"/>
  <c r="FF37" i="58"/>
  <c r="GM22" i="58"/>
  <c r="JG22" i="58"/>
  <c r="GO22" i="58"/>
  <c r="HY22" i="58"/>
  <c r="JI22" i="58"/>
  <c r="FK37" i="58"/>
  <c r="FO22" i="58"/>
  <c r="FO37" i="58" s="1"/>
  <c r="HN22" i="58"/>
  <c r="T38" i="58"/>
  <c r="W34" i="58"/>
  <c r="W38" i="58" s="1"/>
  <c r="BD38" i="58"/>
  <c r="BG34" i="58"/>
  <c r="BG38" i="58" s="1"/>
  <c r="AO37" i="58"/>
  <c r="BY37" i="58"/>
  <c r="DI37" i="58"/>
  <c r="AU38" i="58"/>
  <c r="AX34" i="58"/>
  <c r="AX38" i="58" s="1"/>
  <c r="CE38" i="58"/>
  <c r="CH34" i="58"/>
  <c r="CH38" i="58" s="1"/>
  <c r="E37" i="58"/>
  <c r="AS37" i="58"/>
  <c r="CC37" i="58"/>
  <c r="DM37" i="58"/>
  <c r="FT37" i="58"/>
  <c r="BT34" i="58"/>
  <c r="BT38" i="58" s="1"/>
  <c r="DM30" i="58"/>
  <c r="DM34" i="58" s="1"/>
  <c r="DM38" i="58" s="1"/>
  <c r="DI34" i="58"/>
  <c r="DI38" i="58" s="1"/>
  <c r="B38" i="58"/>
  <c r="E34" i="58"/>
  <c r="E38" i="58" s="1"/>
  <c r="I22" i="58"/>
  <c r="I37" i="58" s="1"/>
  <c r="AX37" i="58"/>
  <c r="CH37" i="58"/>
  <c r="DR37" i="58"/>
  <c r="FX22" i="58"/>
  <c r="FX37" i="58" s="1"/>
  <c r="AJ34" i="58"/>
  <c r="AJ38" i="58" s="1"/>
  <c r="CC34" i="58"/>
  <c r="CC38" i="58" s="1"/>
  <c r="AL38" i="58"/>
  <c r="AO34" i="58"/>
  <c r="AO38" i="58" s="1"/>
  <c r="BV38" i="58"/>
  <c r="BY34" i="58"/>
  <c r="BY38" i="58" s="1"/>
  <c r="N37" i="58"/>
  <c r="BB37" i="58"/>
  <c r="CL37" i="58"/>
  <c r="DV37" i="58"/>
  <c r="AS38" i="58"/>
  <c r="FB34" i="58"/>
  <c r="FB38" i="58" s="1"/>
  <c r="FF30" i="58"/>
  <c r="FF34" i="58" s="1"/>
  <c r="FF38" i="58" s="1"/>
  <c r="AC38" i="58"/>
  <c r="AF34" i="58"/>
  <c r="AF38" i="58" s="1"/>
  <c r="BM38" i="58"/>
  <c r="BP34" i="58"/>
  <c r="BP38" i="58" s="1"/>
  <c r="FB37" i="58"/>
  <c r="BB34" i="58"/>
  <c r="BB38" i="58" s="1"/>
  <c r="IX26" i="58" l="1"/>
  <c r="IX30" i="58" s="1"/>
  <c r="IX34" i="58" s="1"/>
  <c r="IX38" i="58" s="1"/>
  <c r="GA37" i="58"/>
  <c r="HK37" i="58"/>
  <c r="LB26" i="58"/>
  <c r="LB30" i="58" s="1"/>
  <c r="LB34" i="58" s="1"/>
  <c r="LB38" i="58" s="1"/>
  <c r="LA26" i="58"/>
  <c r="LA30" i="58" s="1"/>
  <c r="LA34" i="58" s="1"/>
  <c r="LA38" i="58" s="1"/>
  <c r="KZ26" i="58"/>
  <c r="KZ30" i="58" s="1"/>
  <c r="KZ34" i="58" s="1"/>
  <c r="KZ38" i="58" s="1"/>
  <c r="KX37" i="58"/>
  <c r="KW26" i="58"/>
  <c r="KW30" i="58" s="1"/>
  <c r="KW34" i="58" s="1"/>
  <c r="KW38" i="58" s="1"/>
  <c r="KY22" i="58"/>
  <c r="KV26" i="58"/>
  <c r="KV37" i="58"/>
  <c r="KY13" i="58"/>
  <c r="KV36" i="58"/>
  <c r="KJ37" i="58"/>
  <c r="KF26" i="58"/>
  <c r="KF30" i="58" s="1"/>
  <c r="KF34" i="58" s="1"/>
  <c r="KF38" i="58" s="1"/>
  <c r="KE37" i="58"/>
  <c r="KH37" i="58"/>
  <c r="KH26" i="58"/>
  <c r="KH30" i="58" s="1"/>
  <c r="KH34" i="58" s="1"/>
  <c r="KH38" i="58" s="1"/>
  <c r="KI37" i="58"/>
  <c r="KI26" i="58"/>
  <c r="KI30" i="58" s="1"/>
  <c r="KI34" i="58" s="1"/>
  <c r="KI38" i="58" s="1"/>
  <c r="KG22" i="58"/>
  <c r="KD26" i="58"/>
  <c r="KD37" i="58"/>
  <c r="KG13" i="58"/>
  <c r="KD36" i="58"/>
  <c r="JP26" i="58"/>
  <c r="JP30" i="58" s="1"/>
  <c r="JP34" i="58" s="1"/>
  <c r="JP38" i="58" s="1"/>
  <c r="GX26" i="58"/>
  <c r="GX30" i="58" s="1"/>
  <c r="GX34" i="58" s="1"/>
  <c r="GX38" i="58" s="1"/>
  <c r="ES22" i="58"/>
  <c r="ES37" i="58" s="1"/>
  <c r="GF26" i="58"/>
  <c r="GF30" i="58" s="1"/>
  <c r="GF34" i="58" s="1"/>
  <c r="GF38" i="58" s="1"/>
  <c r="HP26" i="58"/>
  <c r="HP30" i="58" s="1"/>
  <c r="HP34" i="58" s="1"/>
  <c r="HP38" i="58" s="1"/>
  <c r="JM26" i="58"/>
  <c r="JM30" i="58" s="1"/>
  <c r="JM34" i="58" s="1"/>
  <c r="JM38" i="58" s="1"/>
  <c r="GS26" i="58"/>
  <c r="GS30" i="58" s="1"/>
  <c r="GS34" i="58" s="1"/>
  <c r="GS38" i="58" s="1"/>
  <c r="IT37" i="58"/>
  <c r="IT26" i="58"/>
  <c r="IW22" i="58"/>
  <c r="JG37" i="58"/>
  <c r="JG26" i="58"/>
  <c r="JG30" i="58" s="1"/>
  <c r="JG34" i="58" s="1"/>
  <c r="JG38" i="58" s="1"/>
  <c r="JC37" i="58"/>
  <c r="JF22" i="58"/>
  <c r="JC26" i="58"/>
  <c r="HB37" i="58"/>
  <c r="HB26" i="58"/>
  <c r="HB30" i="58" s="1"/>
  <c r="HB34" i="58" s="1"/>
  <c r="HB38" i="58" s="1"/>
  <c r="GM37" i="58"/>
  <c r="GM26" i="58"/>
  <c r="GM30" i="58" s="1"/>
  <c r="GM34" i="58" s="1"/>
  <c r="GM38" i="58" s="1"/>
  <c r="JZ37" i="58"/>
  <c r="JZ38" i="58"/>
  <c r="JQ37" i="58"/>
  <c r="JQ26" i="58"/>
  <c r="JQ30" i="58" s="1"/>
  <c r="JQ34" i="58" s="1"/>
  <c r="JQ38" i="58" s="1"/>
  <c r="GW37" i="58"/>
  <c r="GW26" i="58"/>
  <c r="GW30" i="58" s="1"/>
  <c r="GW34" i="58" s="1"/>
  <c r="GW38" i="58" s="1"/>
  <c r="IP37" i="58"/>
  <c r="IP26" i="58"/>
  <c r="IP30" i="58" s="1"/>
  <c r="IP34" i="58" s="1"/>
  <c r="IP38" i="58" s="1"/>
  <c r="JL37" i="58"/>
  <c r="JL26" i="58"/>
  <c r="JO22" i="58"/>
  <c r="GR37" i="58"/>
  <c r="GR26" i="58"/>
  <c r="GU22" i="58"/>
  <c r="HD36" i="58"/>
  <c r="HH13" i="58"/>
  <c r="HH36" i="58" s="1"/>
  <c r="HS36" i="58"/>
  <c r="HV13" i="58"/>
  <c r="IY37" i="58"/>
  <c r="IY26" i="58"/>
  <c r="IY30" i="58" s="1"/>
  <c r="IY34" i="58" s="1"/>
  <c r="IY38" i="58" s="1"/>
  <c r="GB37" i="58"/>
  <c r="GB26" i="58"/>
  <c r="GB30" i="58" s="1"/>
  <c r="GB34" i="58" s="1"/>
  <c r="GB38" i="58" s="1"/>
  <c r="GE37" i="58"/>
  <c r="GE26" i="58"/>
  <c r="GE30" i="58" s="1"/>
  <c r="GE34" i="58" s="1"/>
  <c r="GE38" i="58" s="1"/>
  <c r="IU37" i="58"/>
  <c r="IU26" i="58"/>
  <c r="IU30" i="58" s="1"/>
  <c r="IU34" i="58" s="1"/>
  <c r="IU38" i="58" s="1"/>
  <c r="GC36" i="58"/>
  <c r="GG13" i="58"/>
  <c r="GG36" i="58" s="1"/>
  <c r="HE37" i="58"/>
  <c r="HE26" i="58"/>
  <c r="HE30" i="58" s="1"/>
  <c r="HE34" i="58" s="1"/>
  <c r="HE38" i="58" s="1"/>
  <c r="JI37" i="58"/>
  <c r="JI26" i="58"/>
  <c r="JI30" i="58" s="1"/>
  <c r="JI34" i="58" s="1"/>
  <c r="JI38" i="58" s="1"/>
  <c r="HX37" i="58"/>
  <c r="HX26" i="58"/>
  <c r="HX30" i="58" s="1"/>
  <c r="HX34" i="58" s="1"/>
  <c r="HX38" i="58" s="1"/>
  <c r="IM37" i="58"/>
  <c r="IM26" i="58"/>
  <c r="IM30" i="58" s="1"/>
  <c r="IM34" i="58" s="1"/>
  <c r="IM38" i="58" s="1"/>
  <c r="HY37" i="58"/>
  <c r="HY26" i="58"/>
  <c r="HY30" i="58" s="1"/>
  <c r="HY34" i="58" s="1"/>
  <c r="HY38" i="58" s="1"/>
  <c r="HL37" i="58"/>
  <c r="HL26" i="58"/>
  <c r="HL30" i="58" s="1"/>
  <c r="HL34" i="58" s="1"/>
  <c r="HL38" i="58" s="1"/>
  <c r="FZ37" i="58"/>
  <c r="FZ26" i="58"/>
  <c r="GC22" i="58"/>
  <c r="HS22" i="58"/>
  <c r="JD37" i="58"/>
  <c r="JD26" i="58"/>
  <c r="JD30" i="58" s="1"/>
  <c r="JD34" i="58" s="1"/>
  <c r="JD38" i="58" s="1"/>
  <c r="IZ37" i="58"/>
  <c r="IZ26" i="58"/>
  <c r="IZ30" i="58" s="1"/>
  <c r="IZ34" i="58" s="1"/>
  <c r="IZ38" i="58" s="1"/>
  <c r="JY37" i="58"/>
  <c r="JY38" i="58"/>
  <c r="GU36" i="58"/>
  <c r="GY13" i="58"/>
  <c r="GY36" i="58" s="1"/>
  <c r="IV37" i="58"/>
  <c r="IV26" i="58"/>
  <c r="IV30" i="58" s="1"/>
  <c r="IV34" i="58" s="1"/>
  <c r="IV38" i="58" s="1"/>
  <c r="IF37" i="58"/>
  <c r="IF26" i="58"/>
  <c r="IF30" i="58" s="1"/>
  <c r="IF34" i="58" s="1"/>
  <c r="IF38" i="58" s="1"/>
  <c r="GK37" i="58"/>
  <c r="GK26" i="58"/>
  <c r="GK30" i="58" s="1"/>
  <c r="GK34" i="58" s="1"/>
  <c r="GK38" i="58" s="1"/>
  <c r="HW37" i="58"/>
  <c r="HW26" i="58"/>
  <c r="HW30" i="58" s="1"/>
  <c r="HW34" i="58" s="1"/>
  <c r="HW38" i="58" s="1"/>
  <c r="GJ36" i="58"/>
  <c r="GL13" i="58"/>
  <c r="IT36" i="58"/>
  <c r="IW13" i="58"/>
  <c r="GO37" i="58"/>
  <c r="GO26" i="58"/>
  <c r="GO30" i="58" s="1"/>
  <c r="GO34" i="58" s="1"/>
  <c r="GO38" i="58" s="1"/>
  <c r="IG37" i="58"/>
  <c r="IG26" i="58"/>
  <c r="IG30" i="58" s="1"/>
  <c r="IG34" i="58" s="1"/>
  <c r="IG38" i="58" s="1"/>
  <c r="ER37" i="58"/>
  <c r="ER26" i="58"/>
  <c r="ER30" i="58" s="1"/>
  <c r="ER34" i="58" s="1"/>
  <c r="ER38" i="58" s="1"/>
  <c r="IQ26" i="58"/>
  <c r="IQ30" i="58" s="1"/>
  <c r="IQ34" i="58" s="1"/>
  <c r="IQ38" i="58" s="1"/>
  <c r="IQ37" i="58"/>
  <c r="HF37" i="58"/>
  <c r="HF26" i="58"/>
  <c r="HF30" i="58" s="1"/>
  <c r="HF34" i="58" s="1"/>
  <c r="HF38" i="58" s="1"/>
  <c r="IB37" i="58"/>
  <c r="IB26" i="58"/>
  <c r="IE22" i="58"/>
  <c r="JU36" i="58"/>
  <c r="HT37" i="58"/>
  <c r="HT26" i="58"/>
  <c r="HT30" i="58" s="1"/>
  <c r="HT34" i="58" s="1"/>
  <c r="HT38" i="58" s="1"/>
  <c r="IC37" i="58"/>
  <c r="IC26" i="58"/>
  <c r="IC30" i="58" s="1"/>
  <c r="IC34" i="58" s="1"/>
  <c r="IC38" i="58" s="1"/>
  <c r="GD37" i="58"/>
  <c r="GD26" i="58"/>
  <c r="GD30" i="58" s="1"/>
  <c r="GD34" i="58" s="1"/>
  <c r="GD38" i="58" s="1"/>
  <c r="EQ36" i="58"/>
  <c r="ES13" i="58"/>
  <c r="JL36" i="58"/>
  <c r="JO13" i="58"/>
  <c r="EP34" i="58"/>
  <c r="EP38" i="58" s="1"/>
  <c r="HU37" i="58"/>
  <c r="HU26" i="58"/>
  <c r="HU30" i="58" s="1"/>
  <c r="HU34" i="58" s="1"/>
  <c r="HU38" i="58" s="1"/>
  <c r="IK37" i="58"/>
  <c r="IK26" i="58"/>
  <c r="IN22" i="58"/>
  <c r="JE37" i="58"/>
  <c r="JE26" i="58"/>
  <c r="JE30" i="58" s="1"/>
  <c r="JE34" i="58" s="1"/>
  <c r="JE38" i="58" s="1"/>
  <c r="ID37" i="58"/>
  <c r="ID26" i="58"/>
  <c r="ID30" i="58" s="1"/>
  <c r="ID34" i="58" s="1"/>
  <c r="ID38" i="58" s="1"/>
  <c r="JU37" i="58"/>
  <c r="HA37" i="58"/>
  <c r="HA26" i="58"/>
  <c r="HD22" i="58"/>
  <c r="JR37" i="58"/>
  <c r="JR26" i="58"/>
  <c r="JR30" i="58" s="1"/>
  <c r="JR34" i="58" s="1"/>
  <c r="JR38" i="58" s="1"/>
  <c r="HG37" i="58"/>
  <c r="HG26" i="58"/>
  <c r="HG30" i="58" s="1"/>
  <c r="HG34" i="58" s="1"/>
  <c r="HG38" i="58" s="1"/>
  <c r="JN37" i="58"/>
  <c r="JN26" i="58"/>
  <c r="JN30" i="58" s="1"/>
  <c r="JN34" i="58" s="1"/>
  <c r="JN38" i="58" s="1"/>
  <c r="GT37" i="58"/>
  <c r="GT26" i="58"/>
  <c r="GT30" i="58" s="1"/>
  <c r="GT34" i="58" s="1"/>
  <c r="GT38" i="58" s="1"/>
  <c r="HO37" i="58"/>
  <c r="HO26" i="58"/>
  <c r="HO30" i="58" s="1"/>
  <c r="HO34" i="58" s="1"/>
  <c r="HO38" i="58" s="1"/>
  <c r="GJ22" i="58"/>
  <c r="JH37" i="58"/>
  <c r="JH26" i="58"/>
  <c r="JH30" i="58" s="1"/>
  <c r="JH34" i="58" s="1"/>
  <c r="JH38" i="58" s="1"/>
  <c r="GN37" i="58"/>
  <c r="GN26" i="58"/>
  <c r="GN30" i="58" s="1"/>
  <c r="GN34" i="58" s="1"/>
  <c r="GN38" i="58" s="1"/>
  <c r="IH37" i="58"/>
  <c r="IH26" i="58"/>
  <c r="IH30" i="58" s="1"/>
  <c r="IH34" i="58" s="1"/>
  <c r="IH38" i="58" s="1"/>
  <c r="EQ37" i="58"/>
  <c r="EQ26" i="58"/>
  <c r="IO37" i="58"/>
  <c r="IO26" i="58"/>
  <c r="IO30" i="58" s="1"/>
  <c r="IO34" i="58" s="1"/>
  <c r="IO38" i="58" s="1"/>
  <c r="HC37" i="58"/>
  <c r="HC26" i="58"/>
  <c r="HC30" i="58" s="1"/>
  <c r="HC34" i="58" s="1"/>
  <c r="HC38" i="58" s="1"/>
  <c r="IK36" i="58"/>
  <c r="IN13" i="58"/>
  <c r="HM36" i="58"/>
  <c r="HQ13" i="58"/>
  <c r="HQ36" i="58" s="1"/>
  <c r="KA38" i="58"/>
  <c r="KA37" i="58"/>
  <c r="JC36" i="58"/>
  <c r="JF13" i="58"/>
  <c r="IB36" i="58"/>
  <c r="IE13" i="58"/>
  <c r="HN37" i="58"/>
  <c r="HN26" i="58"/>
  <c r="HN30" i="58" s="1"/>
  <c r="HN34" i="58" s="1"/>
  <c r="HN38" i="58" s="1"/>
  <c r="HJ37" i="58"/>
  <c r="HJ26" i="58"/>
  <c r="HM22" i="58"/>
  <c r="JW37" i="58"/>
  <c r="JW38" i="58"/>
  <c r="GI37" i="58"/>
  <c r="GI26" i="58"/>
  <c r="IL37" i="58"/>
  <c r="IL26" i="58"/>
  <c r="IL30" i="58" s="1"/>
  <c r="IL34" i="58" s="1"/>
  <c r="IL38" i="58" s="1"/>
  <c r="KY36" i="58" l="1"/>
  <c r="LC13" i="58"/>
  <c r="LC36" i="58" s="1"/>
  <c r="KY26" i="58"/>
  <c r="LC26" i="58" s="1"/>
  <c r="KV30" i="58"/>
  <c r="KY37" i="58"/>
  <c r="LC22" i="58"/>
  <c r="LC37" i="58" s="1"/>
  <c r="KG36" i="58"/>
  <c r="KK13" i="58"/>
  <c r="KK36" i="58" s="1"/>
  <c r="KK22" i="58"/>
  <c r="KK37" i="58" s="1"/>
  <c r="KG37" i="58"/>
  <c r="KG26" i="58"/>
  <c r="KK26" i="58" s="1"/>
  <c r="KD30" i="58"/>
  <c r="EW22" i="58"/>
  <c r="EW37" i="58" s="1"/>
  <c r="JC30" i="58"/>
  <c r="JF26" i="58"/>
  <c r="JJ26" i="58" s="1"/>
  <c r="JV37" i="58"/>
  <c r="JV38" i="58"/>
  <c r="IW36" i="58"/>
  <c r="JA13" i="58"/>
  <c r="JA36" i="58" s="1"/>
  <c r="IE36" i="58"/>
  <c r="II13" i="58"/>
  <c r="II36" i="58" s="1"/>
  <c r="HV36" i="58"/>
  <c r="HZ13" i="58"/>
  <c r="HZ36" i="58" s="1"/>
  <c r="IE26" i="58"/>
  <c r="II26" i="58" s="1"/>
  <c r="IB30" i="58"/>
  <c r="HM37" i="58"/>
  <c r="HQ22" i="58"/>
  <c r="HQ37" i="58" s="1"/>
  <c r="JF36" i="58"/>
  <c r="JJ13" i="58"/>
  <c r="JJ36" i="58" s="1"/>
  <c r="GC37" i="58"/>
  <c r="GG22" i="58"/>
  <c r="GG37" i="58" s="1"/>
  <c r="IE37" i="58"/>
  <c r="II22" i="58"/>
  <c r="II37" i="58" s="1"/>
  <c r="HM26" i="58"/>
  <c r="HQ26" i="58" s="1"/>
  <c r="HJ30" i="58"/>
  <c r="GC26" i="58"/>
  <c r="GG26" i="58" s="1"/>
  <c r="FZ30" i="58"/>
  <c r="GU37" i="58"/>
  <c r="GY22" i="58"/>
  <c r="GY37" i="58" s="1"/>
  <c r="IN36" i="58"/>
  <c r="IR13" i="58"/>
  <c r="IR36" i="58" s="1"/>
  <c r="HD37" i="58"/>
  <c r="HH22" i="58"/>
  <c r="HH37" i="58" s="1"/>
  <c r="GL36" i="58"/>
  <c r="GP13" i="58"/>
  <c r="GP36" i="58" s="1"/>
  <c r="HA30" i="58"/>
  <c r="HD26" i="58"/>
  <c r="HH26" i="58" s="1"/>
  <c r="JO36" i="58"/>
  <c r="JS13" i="58"/>
  <c r="JS36" i="58" s="1"/>
  <c r="GR30" i="58"/>
  <c r="GU26" i="58"/>
  <c r="GY26" i="58" s="1"/>
  <c r="IW37" i="58"/>
  <c r="JA22" i="58"/>
  <c r="JA37" i="58" s="1"/>
  <c r="HS37" i="58"/>
  <c r="HS26" i="58"/>
  <c r="HV22" i="58"/>
  <c r="JF37" i="58"/>
  <c r="JJ22" i="58"/>
  <c r="JJ37" i="58" s="1"/>
  <c r="IN37" i="58"/>
  <c r="IR22" i="58"/>
  <c r="IR37" i="58" s="1"/>
  <c r="IW26" i="58"/>
  <c r="JA26" i="58" s="1"/>
  <c r="IT30" i="58"/>
  <c r="JO26" i="58"/>
  <c r="JS26" i="58" s="1"/>
  <c r="JL30" i="58"/>
  <c r="GJ37" i="58"/>
  <c r="GJ26" i="58"/>
  <c r="GJ30" i="58" s="1"/>
  <c r="GJ34" i="58" s="1"/>
  <c r="GJ38" i="58" s="1"/>
  <c r="GL22" i="58"/>
  <c r="GI30" i="58"/>
  <c r="EQ30" i="58"/>
  <c r="ES26" i="58"/>
  <c r="EW26" i="58" s="1"/>
  <c r="IK30" i="58"/>
  <c r="IN26" i="58"/>
  <c r="IR26" i="58" s="1"/>
  <c r="ES36" i="58"/>
  <c r="EW13" i="58"/>
  <c r="EW36" i="58" s="1"/>
  <c r="JX36" i="58"/>
  <c r="KB36" i="58"/>
  <c r="JO37" i="58"/>
  <c r="JS22" i="58"/>
  <c r="JS37" i="58" s="1"/>
  <c r="KY30" i="58" l="1"/>
  <c r="KV34" i="58"/>
  <c r="KV38" i="58" s="1"/>
  <c r="KG30" i="58"/>
  <c r="KD34" i="58"/>
  <c r="KD38" i="58" s="1"/>
  <c r="GL26" i="58"/>
  <c r="GP26" i="58" s="1"/>
  <c r="EQ34" i="58"/>
  <c r="EQ38" i="58" s="1"/>
  <c r="ES30" i="58"/>
  <c r="GR34" i="58"/>
  <c r="GR38" i="58" s="1"/>
  <c r="GU30" i="58"/>
  <c r="GI34" i="58"/>
  <c r="GI38" i="58" s="1"/>
  <c r="GL30" i="58"/>
  <c r="IT34" i="58"/>
  <c r="IT38" i="58" s="1"/>
  <c r="IW30" i="58"/>
  <c r="HV37" i="58"/>
  <c r="HZ22" i="58"/>
  <c r="HZ37" i="58" s="1"/>
  <c r="HS30" i="58"/>
  <c r="HV26" i="58"/>
  <c r="HZ26" i="58" s="1"/>
  <c r="JU38" i="58"/>
  <c r="HA34" i="58"/>
  <c r="HA38" i="58" s="1"/>
  <c r="HD30" i="58"/>
  <c r="IB34" i="58"/>
  <c r="IB38" i="58" s="1"/>
  <c r="IE30" i="58"/>
  <c r="GL37" i="58"/>
  <c r="GP22" i="58"/>
  <c r="GP37" i="58" s="1"/>
  <c r="FZ34" i="58"/>
  <c r="FZ38" i="58" s="1"/>
  <c r="GC30" i="58"/>
  <c r="JL34" i="58"/>
  <c r="JL38" i="58" s="1"/>
  <c r="JO30" i="58"/>
  <c r="IK34" i="58"/>
  <c r="IK38" i="58" s="1"/>
  <c r="IN30" i="58"/>
  <c r="JX37" i="58"/>
  <c r="KB37" i="58"/>
  <c r="HJ34" i="58"/>
  <c r="HJ38" i="58" s="1"/>
  <c r="HM30" i="58"/>
  <c r="JC34" i="58"/>
  <c r="JC38" i="58" s="1"/>
  <c r="JF30" i="58"/>
  <c r="LC30" i="58" l="1"/>
  <c r="LC34" i="58" s="1"/>
  <c r="LC38" i="58" s="1"/>
  <c r="KY34" i="58"/>
  <c r="KY38" i="58" s="1"/>
  <c r="KK30" i="58"/>
  <c r="KK34" i="58" s="1"/>
  <c r="KK38" i="58" s="1"/>
  <c r="KG34" i="58"/>
  <c r="KG38" i="58" s="1"/>
  <c r="IW34" i="58"/>
  <c r="IW38" i="58" s="1"/>
  <c r="JA30" i="58"/>
  <c r="JA34" i="58" s="1"/>
  <c r="JA38" i="58" s="1"/>
  <c r="IN34" i="58"/>
  <c r="IN38" i="58" s="1"/>
  <c r="IR30" i="58"/>
  <c r="IR34" i="58" s="1"/>
  <c r="IR38" i="58" s="1"/>
  <c r="GC34" i="58"/>
  <c r="GC38" i="58" s="1"/>
  <c r="GG30" i="58"/>
  <c r="GG34" i="58" s="1"/>
  <c r="GG38" i="58" s="1"/>
  <c r="GL34" i="58"/>
  <c r="GL38" i="58" s="1"/>
  <c r="GP30" i="58"/>
  <c r="GP34" i="58" s="1"/>
  <c r="GP38" i="58" s="1"/>
  <c r="JF34" i="58"/>
  <c r="JF38" i="58" s="1"/>
  <c r="JJ30" i="58"/>
  <c r="JJ34" i="58" s="1"/>
  <c r="JJ38" i="58" s="1"/>
  <c r="JO34" i="58"/>
  <c r="JO38" i="58" s="1"/>
  <c r="JS30" i="58"/>
  <c r="JS34" i="58" s="1"/>
  <c r="JS38" i="58" s="1"/>
  <c r="IE34" i="58"/>
  <c r="IE38" i="58" s="1"/>
  <c r="II30" i="58"/>
  <c r="II34" i="58" s="1"/>
  <c r="II38" i="58" s="1"/>
  <c r="GU34" i="58"/>
  <c r="GU38" i="58" s="1"/>
  <c r="GY30" i="58"/>
  <c r="GY34" i="58" s="1"/>
  <c r="GY38" i="58" s="1"/>
  <c r="JX38" i="58"/>
  <c r="KB38" i="58"/>
  <c r="HS34" i="58"/>
  <c r="HS38" i="58" s="1"/>
  <c r="HV30" i="58"/>
  <c r="HM34" i="58"/>
  <c r="HM38" i="58" s="1"/>
  <c r="HQ30" i="58"/>
  <c r="HQ34" i="58" s="1"/>
  <c r="HQ38" i="58" s="1"/>
  <c r="HD34" i="58"/>
  <c r="HD38" i="58" s="1"/>
  <c r="HH30" i="58"/>
  <c r="HH34" i="58" s="1"/>
  <c r="HH38" i="58" s="1"/>
  <c r="ES34" i="58"/>
  <c r="ES38" i="58" s="1"/>
  <c r="EW30" i="58"/>
  <c r="EW34" i="58" s="1"/>
  <c r="EW38" i="58" s="1"/>
  <c r="HV34" i="58" l="1"/>
  <c r="HV38" i="58" s="1"/>
  <c r="HZ30" i="58"/>
  <c r="HZ34" i="58" s="1"/>
  <c r="HZ38" i="58" s="1"/>
  <c r="AF31" i="35" l="1"/>
  <c r="AF10" i="35"/>
  <c r="Y57" i="38" l="1"/>
  <c r="L4" i="57" l="1"/>
  <c r="M4" i="57"/>
  <c r="M6" i="57" l="1"/>
  <c r="L6" i="57"/>
  <c r="I6" i="57"/>
  <c r="I17" i="57" s="1"/>
  <c r="I25" i="57" s="1"/>
  <c r="H6" i="57"/>
  <c r="H17" i="57" s="1"/>
  <c r="G6" i="57"/>
  <c r="G17" i="57" s="1"/>
  <c r="F6" i="57"/>
  <c r="F17" i="57" s="1"/>
  <c r="E6" i="57"/>
  <c r="E17" i="57" s="1"/>
  <c r="D6" i="57"/>
  <c r="D17" i="57" s="1"/>
  <c r="C6" i="57"/>
  <c r="C17" i="57" s="1"/>
  <c r="B6" i="57"/>
  <c r="B17" i="57" s="1"/>
  <c r="B25" i="57" l="1"/>
  <c r="C25" i="57"/>
  <c r="D25" i="57"/>
  <c r="E25" i="57"/>
  <c r="F25" i="57"/>
  <c r="G25" i="57"/>
  <c r="H25" i="57"/>
  <c r="L20" i="57"/>
  <c r="M20" i="57"/>
  <c r="B22" i="57"/>
  <c r="C22" i="57"/>
  <c r="D22" i="57"/>
  <c r="D27" i="57" s="1"/>
  <c r="E22" i="57"/>
  <c r="F22" i="57"/>
  <c r="G22" i="57"/>
  <c r="H22" i="57"/>
  <c r="L24" i="57"/>
  <c r="M24" i="57"/>
  <c r="M19" i="57"/>
  <c r="M9" i="57"/>
  <c r="M10" i="57"/>
  <c r="M11" i="57"/>
  <c r="M12" i="57"/>
  <c r="M13" i="57"/>
  <c r="M14" i="57"/>
  <c r="M15" i="57"/>
  <c r="M8" i="57"/>
  <c r="L19" i="57"/>
  <c r="L15" i="57"/>
  <c r="L14" i="57"/>
  <c r="L13" i="57"/>
  <c r="L12" i="57"/>
  <c r="L11" i="57"/>
  <c r="L10" i="57"/>
  <c r="L9" i="57"/>
  <c r="L8" i="57"/>
  <c r="I22" i="57"/>
  <c r="C27" i="57" l="1"/>
  <c r="L17" i="57"/>
  <c r="M17" i="57"/>
  <c r="G27" i="57"/>
  <c r="F27" i="57"/>
  <c r="E27" i="57"/>
  <c r="B27" i="57"/>
  <c r="I27" i="57"/>
  <c r="H27" i="57"/>
  <c r="M22" i="57"/>
  <c r="L22" i="57"/>
  <c r="L25" i="57" l="1"/>
  <c r="L27" i="57" s="1"/>
  <c r="M25" i="57" l="1"/>
  <c r="M27" i="57" s="1"/>
  <c r="C49" i="55" l="1"/>
  <c r="C37" i="55"/>
  <c r="C27" i="55"/>
  <c r="C23" i="55"/>
  <c r="C16" i="55"/>
  <c r="B49" i="55"/>
  <c r="B37" i="55"/>
  <c r="B27" i="55"/>
  <c r="B23" i="55"/>
  <c r="B16" i="55"/>
  <c r="C53" i="54"/>
  <c r="C49" i="54"/>
  <c r="C37" i="54"/>
  <c r="C27" i="54"/>
  <c r="C23" i="54"/>
  <c r="C16" i="54"/>
  <c r="B49" i="54"/>
  <c r="B37" i="54"/>
  <c r="B27" i="54"/>
  <c r="B23" i="54"/>
  <c r="B16" i="54"/>
  <c r="B69" i="51"/>
  <c r="B57" i="51"/>
  <c r="B47" i="51"/>
  <c r="B35" i="51"/>
  <c r="B32" i="51"/>
  <c r="B28" i="51"/>
  <c r="B15" i="51"/>
  <c r="C69" i="51"/>
  <c r="C57" i="51"/>
  <c r="C47" i="51"/>
  <c r="C35" i="51"/>
  <c r="C32" i="51"/>
  <c r="C28" i="51"/>
  <c r="C15" i="51"/>
  <c r="D39" i="52"/>
  <c r="B59" i="51" l="1"/>
  <c r="B71" i="51" s="1"/>
  <c r="C29" i="54"/>
  <c r="C59" i="51"/>
  <c r="C71" i="51" s="1"/>
  <c r="B29" i="54"/>
  <c r="B30" i="51"/>
  <c r="C30" i="51"/>
  <c r="C29" i="55"/>
  <c r="B29" i="55"/>
  <c r="D4" i="52" l="1"/>
  <c r="C19" i="52"/>
  <c r="C8" i="52"/>
  <c r="C12" i="52" s="1"/>
  <c r="C35" i="52" s="1"/>
  <c r="C21" i="52" l="1"/>
  <c r="C36" i="52" l="1"/>
  <c r="C25" i="52"/>
  <c r="C29" i="52" s="1"/>
  <c r="C33" i="52" s="1"/>
  <c r="C37" i="52" s="1"/>
  <c r="B19" i="52" l="1"/>
  <c r="D19" i="52" s="1"/>
  <c r="B8" i="52"/>
  <c r="D8" i="52" s="1"/>
  <c r="B12" i="52" l="1"/>
  <c r="D12" i="52" s="1"/>
  <c r="B21" i="52" l="1"/>
  <c r="D21" i="52" s="1"/>
  <c r="B35" i="52"/>
  <c r="D35" i="52" s="1"/>
  <c r="B36" i="52" l="1"/>
  <c r="D36" i="52" s="1"/>
  <c r="B25" i="52"/>
  <c r="B29" i="52" l="1"/>
  <c r="D29" i="52" s="1"/>
  <c r="D25" i="52"/>
  <c r="B33" i="52"/>
  <c r="D33" i="52" l="1"/>
  <c r="B37" i="52"/>
  <c r="D37" i="52" s="1"/>
  <c r="Y11" i="39" l="1"/>
  <c r="Y4" i="39"/>
  <c r="Y15" i="39" l="1"/>
  <c r="Y18" i="39" s="1"/>
  <c r="R13" i="44" l="1"/>
  <c r="S13" i="44"/>
  <c r="T13" i="44"/>
  <c r="U13" i="44"/>
  <c r="V13" i="44"/>
  <c r="W13" i="44"/>
  <c r="X13" i="44"/>
  <c r="Y13" i="44"/>
  <c r="R10" i="44"/>
  <c r="S10" i="44"/>
  <c r="T10" i="44"/>
  <c r="U10" i="44"/>
  <c r="V10" i="44"/>
  <c r="W10" i="44"/>
  <c r="X10" i="44"/>
  <c r="Y10" i="44"/>
  <c r="R16" i="44"/>
  <c r="S16" i="44"/>
  <c r="T16" i="44"/>
  <c r="U16" i="44"/>
  <c r="V16" i="44"/>
  <c r="W16" i="44"/>
  <c r="X16" i="44"/>
  <c r="Y16" i="44"/>
  <c r="R19" i="44"/>
  <c r="S19" i="44"/>
  <c r="T19" i="44"/>
  <c r="U19" i="44"/>
  <c r="V19" i="44"/>
  <c r="W19" i="44"/>
  <c r="X19" i="44"/>
  <c r="Y19" i="44"/>
  <c r="X58" i="48" l="1"/>
  <c r="Y58" i="48"/>
  <c r="X51" i="48"/>
  <c r="X53" i="48" s="1"/>
  <c r="Y51" i="48"/>
  <c r="Y53" i="48" s="1"/>
  <c r="X51" i="33"/>
  <c r="X53" i="33" s="1"/>
  <c r="Y51" i="33"/>
  <c r="Y53" i="33" s="1"/>
  <c r="X49" i="33"/>
  <c r="Y49" i="33"/>
  <c r="X36" i="33"/>
  <c r="Y36" i="33"/>
  <c r="X27" i="33"/>
  <c r="Y27" i="33"/>
  <c r="X16" i="33"/>
  <c r="Y16" i="33"/>
  <c r="X23" i="33"/>
  <c r="Y23" i="33"/>
  <c r="X8" i="35"/>
  <c r="X12" i="35" s="1"/>
  <c r="Y8" i="35"/>
  <c r="Y12" i="35" s="1"/>
  <c r="X19" i="35"/>
  <c r="Y19" i="35"/>
  <c r="R22" i="44"/>
  <c r="S22" i="44"/>
  <c r="T22" i="44"/>
  <c r="U22" i="44"/>
  <c r="V22" i="44"/>
  <c r="W22" i="44"/>
  <c r="X22" i="44"/>
  <c r="Y22" i="44"/>
  <c r="W58" i="48"/>
  <c r="V58" i="48"/>
  <c r="U58" i="48"/>
  <c r="T58" i="48"/>
  <c r="S58" i="48"/>
  <c r="R58" i="48"/>
  <c r="W51" i="48"/>
  <c r="W53" i="48" s="1"/>
  <c r="V51" i="48"/>
  <c r="V53" i="48" s="1"/>
  <c r="U51" i="48"/>
  <c r="U53" i="48" s="1"/>
  <c r="T51" i="48"/>
  <c r="T53" i="48" s="1"/>
  <c r="S51" i="48"/>
  <c r="S53" i="48" s="1"/>
  <c r="R51" i="48"/>
  <c r="R53" i="48" s="1"/>
  <c r="W49" i="48"/>
  <c r="V49" i="48"/>
  <c r="U49" i="48"/>
  <c r="T49" i="48"/>
  <c r="S49" i="48"/>
  <c r="R49" i="48"/>
  <c r="W36" i="48"/>
  <c r="V36" i="48"/>
  <c r="U36" i="48"/>
  <c r="T36" i="48"/>
  <c r="S36" i="48"/>
  <c r="R36" i="48"/>
  <c r="W27" i="48"/>
  <c r="V27" i="48"/>
  <c r="U27" i="48"/>
  <c r="T27" i="48"/>
  <c r="S27" i="48"/>
  <c r="R27" i="48"/>
  <c r="W23" i="48"/>
  <c r="V23" i="48"/>
  <c r="U23" i="48"/>
  <c r="T23" i="48"/>
  <c r="S23" i="48"/>
  <c r="R23" i="48"/>
  <c r="W16" i="48"/>
  <c r="V16" i="48"/>
  <c r="U16" i="48"/>
  <c r="T16" i="48"/>
  <c r="S16" i="48"/>
  <c r="R16" i="48"/>
  <c r="W51" i="33"/>
  <c r="W53" i="33" s="1"/>
  <c r="V51" i="33"/>
  <c r="V53" i="33" s="1"/>
  <c r="U51" i="33"/>
  <c r="U53" i="33" s="1"/>
  <c r="T51" i="33"/>
  <c r="T53" i="33" s="1"/>
  <c r="S51" i="33"/>
  <c r="S53" i="33" s="1"/>
  <c r="R51" i="33"/>
  <c r="R53" i="33" s="1"/>
  <c r="W49" i="33"/>
  <c r="V49" i="33"/>
  <c r="U49" i="33"/>
  <c r="T49" i="33"/>
  <c r="S49" i="33"/>
  <c r="R49" i="33"/>
  <c r="W36" i="33"/>
  <c r="V36" i="33"/>
  <c r="U36" i="33"/>
  <c r="T36" i="33"/>
  <c r="S36" i="33"/>
  <c r="R36" i="33"/>
  <c r="W27" i="33"/>
  <c r="V27" i="33"/>
  <c r="U27" i="33"/>
  <c r="T27" i="33"/>
  <c r="S27" i="33"/>
  <c r="R27" i="33"/>
  <c r="W23" i="33"/>
  <c r="V23" i="33"/>
  <c r="U23" i="33"/>
  <c r="T23" i="33"/>
  <c r="S23" i="33"/>
  <c r="R23" i="33"/>
  <c r="W16" i="33"/>
  <c r="V16" i="33"/>
  <c r="U16" i="33"/>
  <c r="T16" i="33"/>
  <c r="S16" i="33"/>
  <c r="R16" i="33"/>
  <c r="V35" i="38"/>
  <c r="U35" i="38"/>
  <c r="T35" i="38"/>
  <c r="S35" i="38"/>
  <c r="R35" i="38"/>
  <c r="R15" i="38"/>
  <c r="W19" i="35"/>
  <c r="V19" i="35"/>
  <c r="U19" i="35"/>
  <c r="T19" i="35"/>
  <c r="S19" i="35"/>
  <c r="R19" i="35"/>
  <c r="W8" i="35"/>
  <c r="W12" i="35" s="1"/>
  <c r="V8" i="35"/>
  <c r="V12" i="35" s="1"/>
  <c r="U8" i="35"/>
  <c r="U12" i="35" s="1"/>
  <c r="T8" i="35"/>
  <c r="T12" i="35" s="1"/>
  <c r="S8" i="35"/>
  <c r="S12" i="35" s="1"/>
  <c r="R8" i="35"/>
  <c r="R12" i="35" s="1"/>
  <c r="EA19" i="50"/>
  <c r="EA8" i="50"/>
  <c r="EA12" i="50" s="1"/>
  <c r="DU19" i="50"/>
  <c r="DU8" i="50"/>
  <c r="DU12" i="50" s="1"/>
  <c r="DI19" i="50"/>
  <c r="DI8" i="50"/>
  <c r="DI12" i="50" s="1"/>
  <c r="DC19" i="50"/>
  <c r="DC8" i="50"/>
  <c r="DC12" i="50" s="1"/>
  <c r="CW19" i="50"/>
  <c r="CW8" i="50"/>
  <c r="CW12" i="50" s="1"/>
  <c r="CQ19" i="50"/>
  <c r="CQ8" i="50"/>
  <c r="CQ12" i="50" s="1"/>
  <c r="V21" i="35" l="1"/>
  <c r="V25" i="35" s="1"/>
  <c r="V29" i="35" s="1"/>
  <c r="V33" i="35" s="1"/>
  <c r="V47" i="35" s="1"/>
  <c r="V49" i="35" s="1"/>
  <c r="CQ21" i="50"/>
  <c r="CQ25" i="50" s="1"/>
  <c r="CQ29" i="50" s="1"/>
  <c r="CQ33" i="50" s="1"/>
  <c r="DU21" i="50"/>
  <c r="DU25" i="50" s="1"/>
  <c r="DU29" i="50" s="1"/>
  <c r="DU33" i="50" s="1"/>
  <c r="DI21" i="50"/>
  <c r="DI25" i="50" s="1"/>
  <c r="DI29" i="50" s="1"/>
  <c r="DI33" i="50" s="1"/>
  <c r="CW21" i="50"/>
  <c r="CW25" i="50" s="1"/>
  <c r="CW29" i="50" s="1"/>
  <c r="CW33" i="50" s="1"/>
  <c r="S29" i="48"/>
  <c r="T29" i="48"/>
  <c r="V29" i="48"/>
  <c r="S21" i="35"/>
  <c r="S25" i="35" s="1"/>
  <c r="S29" i="35" s="1"/>
  <c r="S33" i="35" s="1"/>
  <c r="S47" i="35" s="1"/>
  <c r="S49" i="35" s="1"/>
  <c r="U29" i="48"/>
  <c r="T21" i="35"/>
  <c r="T42" i="35" s="1"/>
  <c r="T44" i="35" s="1"/>
  <c r="R29" i="33"/>
  <c r="W29" i="48"/>
  <c r="U21" i="35"/>
  <c r="U25" i="35" s="1"/>
  <c r="U29" i="35" s="1"/>
  <c r="U33" i="35" s="1"/>
  <c r="U47" i="35" s="1"/>
  <c r="U49" i="35" s="1"/>
  <c r="S29" i="33"/>
  <c r="U29" i="33"/>
  <c r="W29" i="33"/>
  <c r="Y29" i="33"/>
  <c r="EA21" i="50"/>
  <c r="EA25" i="50" s="1"/>
  <c r="EA29" i="50" s="1"/>
  <c r="EA33" i="50" s="1"/>
  <c r="DC21" i="50"/>
  <c r="DC25" i="50" s="1"/>
  <c r="DC29" i="50" s="1"/>
  <c r="DC33" i="50" s="1"/>
  <c r="R21" i="35"/>
  <c r="R29" i="48"/>
  <c r="T29" i="33"/>
  <c r="V29" i="33"/>
  <c r="W21" i="35"/>
  <c r="X29" i="33"/>
  <c r="Y21" i="35"/>
  <c r="X21" i="35"/>
  <c r="AF21" i="35" l="1"/>
  <c r="T25" i="35"/>
  <c r="T29" i="35" s="1"/>
  <c r="T33" i="35" s="1"/>
  <c r="T47" i="35" s="1"/>
  <c r="T49" i="35" s="1"/>
  <c r="V42" i="35"/>
  <c r="V44" i="35" s="1"/>
  <c r="U42" i="35"/>
  <c r="U44" i="35" s="1"/>
  <c r="S42" i="35"/>
  <c r="S44" i="35" s="1"/>
  <c r="R25" i="35"/>
  <c r="R29" i="35" s="1"/>
  <c r="R33" i="35" s="1"/>
  <c r="R47" i="35" s="1"/>
  <c r="R49" i="35" s="1"/>
  <c r="R42" i="35"/>
  <c r="R44" i="35" s="1"/>
  <c r="Y25" i="35"/>
  <c r="Y29" i="35" s="1"/>
  <c r="Y33" i="35" s="1"/>
  <c r="Y47" i="35" s="1"/>
  <c r="Y49" i="35" s="1"/>
  <c r="Y42" i="35"/>
  <c r="Y44" i="35" s="1"/>
  <c r="W25" i="35"/>
  <c r="W29" i="35" s="1"/>
  <c r="W33" i="35" s="1"/>
  <c r="W47" i="35" s="1"/>
  <c r="W49" i="35" s="1"/>
  <c r="W42" i="35"/>
  <c r="W44" i="35" s="1"/>
  <c r="X25" i="35"/>
  <c r="X29" i="35" s="1"/>
  <c r="X33" i="35" s="1"/>
  <c r="X47" i="35" s="1"/>
  <c r="X49" i="35" s="1"/>
  <c r="X42" i="35"/>
  <c r="X44" i="35" s="1"/>
  <c r="AG48" i="35" l="1"/>
  <c r="AG33" i="48" l="1"/>
  <c r="AG33" i="33"/>
  <c r="AG34" i="33"/>
  <c r="AG35" i="33"/>
  <c r="Y35" i="38" l="1"/>
  <c r="Y12" i="45" l="1"/>
  <c r="X12" i="45"/>
  <c r="AV25" i="40" l="1"/>
  <c r="AV20" i="40"/>
  <c r="AV19" i="40"/>
  <c r="AV13" i="40"/>
  <c r="AW10" i="40" s="1"/>
  <c r="AG43" i="37"/>
  <c r="AG39" i="37"/>
  <c r="AG38" i="37"/>
  <c r="AG37" i="37"/>
  <c r="AG36" i="37"/>
  <c r="AG35" i="37"/>
  <c r="AG32" i="37"/>
  <c r="AG28" i="37"/>
  <c r="AG27" i="37"/>
  <c r="AG24" i="37"/>
  <c r="AG23" i="37"/>
  <c r="AG22" i="37"/>
  <c r="AG15" i="37"/>
  <c r="AG14" i="37"/>
  <c r="AG13" i="37"/>
  <c r="AG10" i="37"/>
  <c r="AG9" i="37"/>
  <c r="AG7" i="37"/>
  <c r="AG6" i="37"/>
  <c r="AG4" i="37"/>
  <c r="Y34" i="37"/>
  <c r="Y26" i="37"/>
  <c r="Y21" i="37"/>
  <c r="Y19" i="37"/>
  <c r="Y16" i="37"/>
  <c r="Y8" i="37"/>
  <c r="Y11" i="37" s="1"/>
  <c r="AG8" i="49"/>
  <c r="AG7" i="49"/>
  <c r="AG6" i="49"/>
  <c r="AG5" i="49"/>
  <c r="AG4" i="49"/>
  <c r="Y9" i="49"/>
  <c r="AG16" i="39"/>
  <c r="AG13" i="39"/>
  <c r="AG12" i="39"/>
  <c r="AG9" i="39"/>
  <c r="AG8" i="39"/>
  <c r="AG7" i="39"/>
  <c r="AG5" i="39"/>
  <c r="AG57" i="48"/>
  <c r="AG56" i="48"/>
  <c r="AG55" i="48"/>
  <c r="AG52" i="48"/>
  <c r="AG47" i="48"/>
  <c r="AG46" i="48"/>
  <c r="AG45" i="48"/>
  <c r="AG44" i="48"/>
  <c r="AG43" i="48"/>
  <c r="AG42" i="48"/>
  <c r="AG41" i="48"/>
  <c r="AG40" i="48"/>
  <c r="AG39" i="48"/>
  <c r="AG38" i="48"/>
  <c r="AG35" i="48"/>
  <c r="AG34" i="48"/>
  <c r="AG32" i="48"/>
  <c r="AG31" i="48"/>
  <c r="AG26" i="48"/>
  <c r="AG25" i="48"/>
  <c r="AG22" i="48"/>
  <c r="AG21" i="48"/>
  <c r="AG20" i="48"/>
  <c r="AG19" i="48"/>
  <c r="AG18" i="48"/>
  <c r="AG15" i="48"/>
  <c r="AG14" i="48"/>
  <c r="AG13" i="48"/>
  <c r="AG12" i="48"/>
  <c r="AG11" i="48"/>
  <c r="AG10" i="48"/>
  <c r="AG9" i="48"/>
  <c r="AG8" i="48"/>
  <c r="AG7" i="48"/>
  <c r="AG6" i="48"/>
  <c r="AG4" i="48"/>
  <c r="Y49" i="48"/>
  <c r="Y36" i="48"/>
  <c r="Y27" i="48"/>
  <c r="Y23" i="48"/>
  <c r="Y16" i="48"/>
  <c r="AG52" i="33"/>
  <c r="AG47" i="33"/>
  <c r="AG46" i="33"/>
  <c r="AG45" i="33"/>
  <c r="AG44" i="33"/>
  <c r="AG43" i="33"/>
  <c r="AG42" i="33"/>
  <c r="AG41" i="33"/>
  <c r="AG40" i="33"/>
  <c r="AG39" i="33"/>
  <c r="AG38" i="33"/>
  <c r="AG32" i="33"/>
  <c r="AG31" i="33"/>
  <c r="AG26" i="33"/>
  <c r="AG25" i="33"/>
  <c r="AG22" i="33"/>
  <c r="AG21" i="33"/>
  <c r="AG20" i="33"/>
  <c r="AG19" i="33"/>
  <c r="AG18" i="33"/>
  <c r="AG15" i="33"/>
  <c r="AG14" i="33"/>
  <c r="AG13" i="33"/>
  <c r="AG12" i="33"/>
  <c r="AG11" i="33"/>
  <c r="AG10" i="33"/>
  <c r="AG9" i="33"/>
  <c r="AG8" i="33"/>
  <c r="AG7" i="33"/>
  <c r="AG6" i="33"/>
  <c r="AG4" i="33"/>
  <c r="AG16" i="42"/>
  <c r="AG15" i="42"/>
  <c r="AG10" i="42"/>
  <c r="AG9" i="42"/>
  <c r="AG8" i="42"/>
  <c r="AG2" i="42"/>
  <c r="AG5" i="42"/>
  <c r="AG23" i="42"/>
  <c r="AG4" i="42"/>
  <c r="Y22" i="42"/>
  <c r="Y21" i="42"/>
  <c r="Y17" i="42"/>
  <c r="Y11" i="42"/>
  <c r="Y6" i="42"/>
  <c r="AG32" i="41"/>
  <c r="AG28" i="41"/>
  <c r="AG25" i="41"/>
  <c r="AG24" i="41"/>
  <c r="AG18" i="41"/>
  <c r="AG17" i="41"/>
  <c r="AG16" i="41"/>
  <c r="AG15" i="41"/>
  <c r="AG14" i="41"/>
  <c r="AG13" i="41"/>
  <c r="AG12" i="41"/>
  <c r="AG9" i="41"/>
  <c r="AG8" i="41"/>
  <c r="AG7" i="41"/>
  <c r="AG6" i="41"/>
  <c r="AG5" i="41"/>
  <c r="AG4" i="41"/>
  <c r="Y33" i="41"/>
  <c r="AG33" i="41" s="1"/>
  <c r="Y26" i="41"/>
  <c r="AG26" i="41" s="1"/>
  <c r="Y19" i="41"/>
  <c r="Y10" i="41"/>
  <c r="AG10" i="41" s="1"/>
  <c r="AG68" i="38"/>
  <c r="AG67" i="38"/>
  <c r="AG66" i="38"/>
  <c r="AG65" i="38"/>
  <c r="AG64" i="38"/>
  <c r="AG63" i="38"/>
  <c r="AG62" i="38"/>
  <c r="AG56" i="38"/>
  <c r="AG55" i="38"/>
  <c r="AG54" i="38"/>
  <c r="AG53" i="38"/>
  <c r="AG52" i="38"/>
  <c r="AG51" i="38"/>
  <c r="AG50" i="38"/>
  <c r="AG46" i="38"/>
  <c r="AG45" i="38"/>
  <c r="AG44" i="38"/>
  <c r="AG43" i="38"/>
  <c r="AG42" i="38"/>
  <c r="AG41" i="38"/>
  <c r="AG40" i="38"/>
  <c r="AG39" i="38"/>
  <c r="AG38" i="38"/>
  <c r="AG37" i="38"/>
  <c r="AG36" i="38"/>
  <c r="AG35" i="38"/>
  <c r="AG27" i="38"/>
  <c r="AG26" i="38"/>
  <c r="AG25" i="38"/>
  <c r="AG24" i="38"/>
  <c r="AG23" i="38"/>
  <c r="AG22" i="38"/>
  <c r="AG21" i="38"/>
  <c r="AG20" i="38"/>
  <c r="AG19" i="38"/>
  <c r="AG18" i="38"/>
  <c r="AG14" i="38"/>
  <c r="AG13" i="38"/>
  <c r="AG12" i="38"/>
  <c r="AG11" i="38"/>
  <c r="AG10" i="38"/>
  <c r="AG9" i="38"/>
  <c r="AG8" i="38"/>
  <c r="AG7" i="38"/>
  <c r="AG6" i="38"/>
  <c r="AG5" i="38"/>
  <c r="Y69" i="38"/>
  <c r="AG69" i="38" s="1"/>
  <c r="AG57" i="38"/>
  <c r="Y47" i="38"/>
  <c r="AG47" i="38" s="1"/>
  <c r="Y28" i="38"/>
  <c r="AG28" i="38" s="1"/>
  <c r="Y15" i="38"/>
  <c r="AG15" i="38" s="1"/>
  <c r="AG43" i="35"/>
  <c r="AG31" i="35"/>
  <c r="AG27" i="35"/>
  <c r="AG23" i="35"/>
  <c r="AG18" i="35"/>
  <c r="AG17" i="35"/>
  <c r="AG16" i="35"/>
  <c r="AG15" i="35"/>
  <c r="AG14" i="35"/>
  <c r="AG10" i="35"/>
  <c r="AG6" i="35"/>
  <c r="AG4" i="35"/>
  <c r="ER31" i="50"/>
  <c r="ER27" i="50"/>
  <c r="ER23" i="50"/>
  <c r="ER18" i="50"/>
  <c r="ER17" i="50"/>
  <c r="ER16" i="50"/>
  <c r="ER15" i="50"/>
  <c r="ER14" i="50"/>
  <c r="ER6" i="50"/>
  <c r="ER10" i="50"/>
  <c r="ES31" i="50"/>
  <c r="ES27" i="50"/>
  <c r="ES23" i="50"/>
  <c r="ES18" i="50"/>
  <c r="ES17" i="50"/>
  <c r="ES16" i="50"/>
  <c r="ES15" i="50"/>
  <c r="ES14" i="50"/>
  <c r="ES10" i="50"/>
  <c r="ES6" i="50"/>
  <c r="ES4" i="50"/>
  <c r="EJ31" i="50"/>
  <c r="EJ27" i="50"/>
  <c r="EJ23" i="50"/>
  <c r="EM19" i="50"/>
  <c r="EL19" i="50"/>
  <c r="EJ18" i="50"/>
  <c r="EJ17" i="50"/>
  <c r="EJ16" i="50"/>
  <c r="EJ15" i="50"/>
  <c r="EJ14" i="50"/>
  <c r="EJ10" i="50"/>
  <c r="EM8" i="50"/>
  <c r="EN18" i="50" s="1"/>
  <c r="EL8" i="50"/>
  <c r="EL12" i="50" s="1"/>
  <c r="EJ6" i="50"/>
  <c r="EJ4" i="50"/>
  <c r="AV28" i="40" l="1"/>
  <c r="Y26" i="42"/>
  <c r="Y29" i="48"/>
  <c r="Y13" i="42"/>
  <c r="Y19" i="42" s="1"/>
  <c r="Y24" i="42" s="1"/>
  <c r="AG11" i="42"/>
  <c r="Y21" i="41"/>
  <c r="AG21" i="41" s="1"/>
  <c r="Y30" i="38"/>
  <c r="AG30" i="38" s="1"/>
  <c r="AG6" i="42"/>
  <c r="Y35" i="35"/>
  <c r="AG19" i="41"/>
  <c r="Y30" i="37"/>
  <c r="Y41" i="37" s="1"/>
  <c r="Y45" i="37" s="1"/>
  <c r="AW11" i="40"/>
  <c r="Y59" i="38"/>
  <c r="AV21" i="40"/>
  <c r="AW21" i="40" s="1"/>
  <c r="AW13" i="40"/>
  <c r="AW4" i="40"/>
  <c r="AW20" i="40"/>
  <c r="AW5" i="40"/>
  <c r="AW7" i="40"/>
  <c r="AW19" i="40"/>
  <c r="AV27" i="40"/>
  <c r="AV17" i="40"/>
  <c r="AW6" i="40"/>
  <c r="AW8" i="40"/>
  <c r="AW9" i="40"/>
  <c r="EJ19" i="50"/>
  <c r="EN10" i="50"/>
  <c r="EN17" i="50"/>
  <c r="EN14" i="50"/>
  <c r="EN6" i="50"/>
  <c r="EN19" i="50"/>
  <c r="EN4" i="50"/>
  <c r="EN15" i="50"/>
  <c r="EN8" i="50"/>
  <c r="EN16" i="50"/>
  <c r="EL21" i="50"/>
  <c r="EL25" i="50" s="1"/>
  <c r="EL29" i="50" s="1"/>
  <c r="EL33" i="50" s="1"/>
  <c r="EJ8" i="50"/>
  <c r="EK23" i="50" s="1"/>
  <c r="EN23" i="50"/>
  <c r="EN27" i="50"/>
  <c r="EN31" i="50"/>
  <c r="EM12" i="50"/>
  <c r="Y29" i="41" l="1"/>
  <c r="AG29" i="41" s="1"/>
  <c r="Y22" i="41"/>
  <c r="AG22" i="41" s="1"/>
  <c r="Y36" i="35"/>
  <c r="Y71" i="38"/>
  <c r="AG71" i="38" s="1"/>
  <c r="AG59" i="38"/>
  <c r="EK18" i="50"/>
  <c r="EK17" i="50"/>
  <c r="EK10" i="50"/>
  <c r="EK6" i="50"/>
  <c r="EK14" i="50"/>
  <c r="EK31" i="50"/>
  <c r="EK15" i="50"/>
  <c r="EK8" i="50"/>
  <c r="EJ12" i="50"/>
  <c r="EK16" i="50"/>
  <c r="EK19" i="50"/>
  <c r="EM21" i="50"/>
  <c r="EN12" i="50"/>
  <c r="EK27" i="50"/>
  <c r="EK4" i="50"/>
  <c r="Y30" i="41" l="1"/>
  <c r="AG30" i="41" s="1"/>
  <c r="Y37" i="35"/>
  <c r="EJ21" i="50"/>
  <c r="EK12" i="50"/>
  <c r="EN21" i="50"/>
  <c r="EM25" i="50"/>
  <c r="EN25" i="50" l="1"/>
  <c r="EM29" i="50"/>
  <c r="EK21" i="50"/>
  <c r="EJ25" i="50"/>
  <c r="EK25" i="50" l="1"/>
  <c r="EJ29" i="50"/>
  <c r="EK29" i="50" s="1"/>
  <c r="EM33" i="50"/>
  <c r="EN29" i="50"/>
  <c r="EJ33" i="50" l="1"/>
  <c r="EK33" i="50" s="1"/>
  <c r="EN33" i="50"/>
  <c r="AG8" i="29" l="1"/>
  <c r="AG6" i="29"/>
  <c r="AG4" i="29"/>
  <c r="AG3" i="29"/>
  <c r="AG25" i="45" l="1"/>
  <c r="AG22" i="45"/>
  <c r="AG21" i="45"/>
  <c r="AG20" i="45"/>
  <c r="AG11" i="45"/>
  <c r="AG7" i="45"/>
  <c r="AG6" i="45"/>
  <c r="AG4" i="45"/>
  <c r="AG3" i="45"/>
  <c r="Y23" i="45"/>
  <c r="Y19" i="45"/>
  <c r="Y8" i="45"/>
  <c r="Y5" i="45"/>
  <c r="AG21" i="29"/>
  <c r="AG18" i="29"/>
  <c r="AG17" i="29"/>
  <c r="AG16" i="29"/>
  <c r="Y19" i="29"/>
  <c r="Y15" i="29"/>
  <c r="Y5" i="29"/>
  <c r="Y7" i="29" s="1"/>
  <c r="Y9" i="29" s="1"/>
  <c r="Y9" i="45" l="1"/>
  <c r="AG32" i="44"/>
  <c r="AG31" i="44"/>
  <c r="AG21" i="44"/>
  <c r="AG18" i="44"/>
  <c r="AG15" i="44"/>
  <c r="AG12" i="44"/>
  <c r="AG9" i="44"/>
  <c r="AG7" i="44"/>
  <c r="AG6" i="44"/>
  <c r="AG4" i="44"/>
  <c r="Y13" i="45" l="1"/>
  <c r="D57" i="55" l="1"/>
  <c r="D56" i="55"/>
  <c r="D55" i="55"/>
  <c r="D52" i="55"/>
  <c r="D51" i="55"/>
  <c r="D48" i="55"/>
  <c r="D47" i="55"/>
  <c r="D46" i="55"/>
  <c r="D45" i="55"/>
  <c r="D44" i="55"/>
  <c r="D43" i="55"/>
  <c r="D42" i="55"/>
  <c r="D41" i="55"/>
  <c r="D40" i="55"/>
  <c r="D39" i="55"/>
  <c r="D36" i="55"/>
  <c r="D35" i="55"/>
  <c r="D33" i="55"/>
  <c r="D32" i="55"/>
  <c r="D31" i="55"/>
  <c r="D26" i="55"/>
  <c r="D25" i="55"/>
  <c r="D22" i="55"/>
  <c r="D21" i="55"/>
  <c r="D20" i="55"/>
  <c r="D19" i="55"/>
  <c r="D18" i="55"/>
  <c r="D15" i="55"/>
  <c r="D14" i="55"/>
  <c r="D13" i="55"/>
  <c r="D12" i="55"/>
  <c r="D11" i="55"/>
  <c r="D10" i="55"/>
  <c r="D9" i="55"/>
  <c r="D8" i="55"/>
  <c r="D7" i="55"/>
  <c r="D6" i="55"/>
  <c r="D4" i="55"/>
  <c r="D58" i="55"/>
  <c r="D53" i="55"/>
  <c r="D49" i="55"/>
  <c r="D37" i="55"/>
  <c r="D27" i="55"/>
  <c r="D23" i="55"/>
  <c r="D16" i="55"/>
  <c r="D52" i="54"/>
  <c r="D51" i="54"/>
  <c r="D48" i="54"/>
  <c r="D47" i="54"/>
  <c r="D46" i="54"/>
  <c r="D45" i="54"/>
  <c r="D44" i="54"/>
  <c r="D43" i="54"/>
  <c r="D42" i="54"/>
  <c r="D41" i="54"/>
  <c r="D40" i="54"/>
  <c r="D39" i="54"/>
  <c r="D36" i="54"/>
  <c r="D35" i="54"/>
  <c r="D33" i="54"/>
  <c r="D32" i="54"/>
  <c r="D31" i="54"/>
  <c r="D26" i="54"/>
  <c r="D25" i="54"/>
  <c r="D22" i="54"/>
  <c r="D21" i="54"/>
  <c r="D20" i="54"/>
  <c r="D19" i="54"/>
  <c r="D18" i="54"/>
  <c r="D15" i="54"/>
  <c r="D14" i="54"/>
  <c r="D13" i="54"/>
  <c r="D12" i="54"/>
  <c r="D11" i="54"/>
  <c r="D10" i="54"/>
  <c r="D9" i="54"/>
  <c r="D8" i="54"/>
  <c r="D7" i="54"/>
  <c r="D6" i="54"/>
  <c r="D4" i="54"/>
  <c r="D53" i="54"/>
  <c r="D49" i="54"/>
  <c r="D37" i="54"/>
  <c r="D27" i="54"/>
  <c r="D23" i="54"/>
  <c r="D16" i="54"/>
  <c r="D29" i="55" l="1"/>
  <c r="D29" i="54"/>
  <c r="D68" i="51" l="1"/>
  <c r="D67" i="51"/>
  <c r="D66" i="51"/>
  <c r="D65" i="51"/>
  <c r="D64" i="51"/>
  <c r="D63" i="51"/>
  <c r="D62" i="51"/>
  <c r="D56" i="51"/>
  <c r="D55" i="51"/>
  <c r="D54" i="51"/>
  <c r="D53" i="51"/>
  <c r="D52" i="51"/>
  <c r="D51" i="51"/>
  <c r="D50" i="51"/>
  <c r="D36" i="51"/>
  <c r="D37" i="51"/>
  <c r="D38" i="51"/>
  <c r="D39" i="51"/>
  <c r="D40" i="51"/>
  <c r="D41" i="51"/>
  <c r="D42" i="51"/>
  <c r="D43" i="51"/>
  <c r="D44" i="51"/>
  <c r="D45" i="51"/>
  <c r="D46" i="51"/>
  <c r="D35" i="51"/>
  <c r="D27" i="51"/>
  <c r="D26" i="51"/>
  <c r="D25" i="51"/>
  <c r="D24" i="51"/>
  <c r="D23" i="51"/>
  <c r="D22" i="51"/>
  <c r="D21" i="51"/>
  <c r="D20" i="51"/>
  <c r="D19" i="51"/>
  <c r="D18" i="51"/>
  <c r="D6" i="51"/>
  <c r="D7" i="51"/>
  <c r="D8" i="51"/>
  <c r="D9" i="51"/>
  <c r="D10" i="51"/>
  <c r="D11" i="51"/>
  <c r="D12" i="51"/>
  <c r="D13" i="51"/>
  <c r="D14" i="51"/>
  <c r="D5" i="51"/>
  <c r="D15" i="51" l="1"/>
  <c r="D57" i="51"/>
  <c r="D28" i="51"/>
  <c r="D69" i="51"/>
  <c r="D47" i="51"/>
  <c r="D30" i="51" l="1"/>
  <c r="D59" i="51"/>
  <c r="D71" i="51" s="1"/>
  <c r="AF2" i="41"/>
  <c r="Q58" i="48" l="1"/>
  <c r="Q51" i="48"/>
  <c r="Q53" i="48" s="1"/>
  <c r="Q49" i="48"/>
  <c r="Q36" i="48"/>
  <c r="Q27" i="48"/>
  <c r="Q23" i="48"/>
  <c r="Q16" i="48"/>
  <c r="Q51" i="33"/>
  <c r="Q53" i="33" s="1"/>
  <c r="Q49" i="33"/>
  <c r="Q36" i="33"/>
  <c r="Q27" i="33"/>
  <c r="Q23" i="33"/>
  <c r="Q16" i="33"/>
  <c r="Q33" i="41"/>
  <c r="Q26" i="41"/>
  <c r="Q19" i="41"/>
  <c r="Q10" i="41"/>
  <c r="Q69" i="38"/>
  <c r="Q57" i="38"/>
  <c r="Q47" i="38"/>
  <c r="Q35" i="38"/>
  <c r="Q32" i="38"/>
  <c r="Q28" i="38"/>
  <c r="Q15" i="38"/>
  <c r="Q29" i="48" l="1"/>
  <c r="Q59" i="38"/>
  <c r="Q71" i="38" s="1"/>
  <c r="Q29" i="33"/>
  <c r="Q21" i="41"/>
  <c r="Q22" i="41" s="1"/>
  <c r="Q30" i="38"/>
  <c r="Q29" i="41" l="1"/>
  <c r="Q30" i="41" s="1"/>
  <c r="R57" i="38"/>
  <c r="S57" i="38"/>
  <c r="T57" i="38"/>
  <c r="U57" i="38"/>
  <c r="V57" i="38"/>
  <c r="W57" i="38"/>
  <c r="X57" i="38"/>
  <c r="S15" i="38"/>
  <c r="T15" i="38"/>
  <c r="U15" i="38"/>
  <c r="V15" i="38"/>
  <c r="W15" i="38"/>
  <c r="X15" i="38"/>
  <c r="ES8" i="50" l="1"/>
  <c r="EF19" i="50"/>
  <c r="EG8" i="50"/>
  <c r="EG12" i="50" s="1"/>
  <c r="EP17" i="50" l="1"/>
  <c r="EP31" i="50"/>
  <c r="EP27" i="50"/>
  <c r="EP18" i="50"/>
  <c r="EP15" i="50"/>
  <c r="ER19" i="50"/>
  <c r="EP14" i="50"/>
  <c r="EP10" i="50"/>
  <c r="EP6" i="50"/>
  <c r="EP23" i="50"/>
  <c r="ET27" i="50"/>
  <c r="EP16" i="50"/>
  <c r="ES19" i="50"/>
  <c r="ET15" i="50" l="1"/>
  <c r="ET10" i="50"/>
  <c r="ET16" i="50"/>
  <c r="ET19" i="50"/>
  <c r="ET8" i="50"/>
  <c r="ET14" i="50"/>
  <c r="ET31" i="50"/>
  <c r="ET4" i="50"/>
  <c r="ET17" i="50"/>
  <c r="ES12" i="50"/>
  <c r="ET12" i="50" s="1"/>
  <c r="EP19" i="50"/>
  <c r="ET23" i="50"/>
  <c r="ET18" i="50"/>
  <c r="ET6" i="50"/>
  <c r="ES21" i="50" l="1"/>
  <c r="ES25" i="50" s="1"/>
  <c r="ET21" i="50" l="1"/>
  <c r="ES29" i="50"/>
  <c r="ET25" i="50"/>
  <c r="ES33" i="50" l="1"/>
  <c r="ET33" i="50" s="1"/>
  <c r="ET29" i="50"/>
  <c r="X19" i="45" l="1"/>
  <c r="X23" i="45"/>
  <c r="X35" i="38" l="1"/>
  <c r="X19" i="37" l="1"/>
  <c r="AG19" i="37" l="1"/>
  <c r="X34" i="37"/>
  <c r="X26" i="37"/>
  <c r="X21" i="37"/>
  <c r="X16" i="37"/>
  <c r="X8" i="37"/>
  <c r="X11" i="37" s="1"/>
  <c r="X30" i="37" l="1"/>
  <c r="X41" i="37" l="1"/>
  <c r="X45" i="37" s="1"/>
  <c r="AT25" i="40"/>
  <c r="AT20" i="40"/>
  <c r="AT27" i="40" s="1"/>
  <c r="AT19" i="40"/>
  <c r="AT13" i="40"/>
  <c r="AU7" i="40" s="1"/>
  <c r="AG19" i="45"/>
  <c r="X8" i="45"/>
  <c r="X5" i="45"/>
  <c r="AG20" i="29"/>
  <c r="X19" i="29"/>
  <c r="X15" i="29"/>
  <c r="X5" i="29"/>
  <c r="X7" i="29" s="1"/>
  <c r="X9" i="29" s="1"/>
  <c r="X9" i="49"/>
  <c r="X11" i="39"/>
  <c r="X4" i="39"/>
  <c r="X49" i="48"/>
  <c r="X36" i="48"/>
  <c r="X27" i="48"/>
  <c r="X23" i="48"/>
  <c r="X22" i="42"/>
  <c r="X21" i="42"/>
  <c r="X17" i="42"/>
  <c r="X11" i="42"/>
  <c r="X6" i="42"/>
  <c r="X33" i="41"/>
  <c r="X26" i="41"/>
  <c r="X19" i="41"/>
  <c r="X10" i="41"/>
  <c r="X69" i="38"/>
  <c r="X47" i="38"/>
  <c r="X32" i="38"/>
  <c r="X28" i="38"/>
  <c r="ED31" i="50"/>
  <c r="ED27" i="50"/>
  <c r="ED23" i="50"/>
  <c r="EG19" i="50"/>
  <c r="ED18" i="50"/>
  <c r="ED17" i="50"/>
  <c r="ED16" i="50"/>
  <c r="ED15" i="50"/>
  <c r="ED14" i="50"/>
  <c r="ED10" i="50"/>
  <c r="EH16" i="50"/>
  <c r="ED6" i="50"/>
  <c r="AG5" i="29" l="1"/>
  <c r="AG7" i="29" s="1"/>
  <c r="AG9" i="29" s="1"/>
  <c r="X59" i="38"/>
  <c r="X71" i="38" s="1"/>
  <c r="X21" i="41"/>
  <c r="X26" i="42"/>
  <c r="X13" i="42"/>
  <c r="X19" i="42" s="1"/>
  <c r="X24" i="42" s="1"/>
  <c r="X30" i="38"/>
  <c r="X15" i="39"/>
  <c r="X18" i="39" s="1"/>
  <c r="AG11" i="39"/>
  <c r="AG19" i="29"/>
  <c r="X9" i="45"/>
  <c r="X13" i="45" s="1"/>
  <c r="ED19" i="50"/>
  <c r="AU9" i="40"/>
  <c r="AU10" i="40"/>
  <c r="AU8" i="40"/>
  <c r="AU19" i="40"/>
  <c r="AU4" i="40"/>
  <c r="AT28" i="40"/>
  <c r="AU20" i="40"/>
  <c r="AU11" i="40"/>
  <c r="AT21" i="40"/>
  <c r="AU21" i="40" s="1"/>
  <c r="AU5" i="40"/>
  <c r="AU13" i="40"/>
  <c r="AU6" i="40"/>
  <c r="AT17" i="40"/>
  <c r="EH6" i="50"/>
  <c r="EH10" i="50"/>
  <c r="EH19" i="50"/>
  <c r="EH4" i="50"/>
  <c r="EH14" i="50"/>
  <c r="EH23" i="50"/>
  <c r="EH27" i="50"/>
  <c r="EH15" i="50"/>
  <c r="EH8" i="50"/>
  <c r="EH17" i="50"/>
  <c r="EH31" i="50"/>
  <c r="EH18" i="50"/>
  <c r="X35" i="35" l="1"/>
  <c r="X29" i="41"/>
  <c r="X22" i="41"/>
  <c r="X36" i="35"/>
  <c r="EG21" i="50"/>
  <c r="EH12" i="50"/>
  <c r="X30" i="41" l="1"/>
  <c r="X37" i="35"/>
  <c r="EH21" i="50"/>
  <c r="EG25" i="50"/>
  <c r="EG29" i="50" s="1"/>
  <c r="X16" i="48" l="1"/>
  <c r="X29" i="48" s="1"/>
  <c r="EH25" i="50"/>
  <c r="EH29" i="50" l="1"/>
  <c r="EG33" i="50"/>
  <c r="EH33" i="50" l="1"/>
  <c r="DZ19" i="50" l="1"/>
  <c r="DZ8" i="50"/>
  <c r="DZ12" i="50" s="1"/>
  <c r="DZ21" i="50" l="1"/>
  <c r="DZ25" i="50" s="1"/>
  <c r="DZ29" i="50" s="1"/>
  <c r="DZ33" i="50" s="1"/>
  <c r="W6" i="39"/>
  <c r="AG6" i="39" l="1"/>
  <c r="AG4" i="39" s="1"/>
  <c r="AG15" i="39" s="1"/>
  <c r="AG18" i="39" s="1"/>
  <c r="W12" i="45"/>
  <c r="W5" i="29" l="1"/>
  <c r="W7" i="29" s="1"/>
  <c r="W9" i="29" s="1"/>
  <c r="W8" i="37" l="1"/>
  <c r="W11" i="37" s="1"/>
  <c r="W16" i="37"/>
  <c r="AF32" i="37" l="1"/>
  <c r="AG15" i="29"/>
  <c r="AG32" i="38"/>
  <c r="AG21" i="42" l="1"/>
  <c r="AG16" i="33"/>
  <c r="AG23" i="33"/>
  <c r="AG49" i="33"/>
  <c r="AG17" i="42"/>
  <c r="AG16" i="48"/>
  <c r="AG27" i="48"/>
  <c r="AG22" i="42"/>
  <c r="AG9" i="49"/>
  <c r="AG27" i="33"/>
  <c r="AG36" i="48"/>
  <c r="AG58" i="48"/>
  <c r="AG36" i="33"/>
  <c r="AG23" i="48"/>
  <c r="AG49" i="48"/>
  <c r="AG8" i="45"/>
  <c r="AG16" i="37"/>
  <c r="AG34" i="37"/>
  <c r="AG8" i="37"/>
  <c r="AG11" i="37" s="1"/>
  <c r="AG23" i="45"/>
  <c r="AR25" i="40"/>
  <c r="AR20" i="40"/>
  <c r="AR27" i="40" s="1"/>
  <c r="AR19" i="40"/>
  <c r="AR13" i="40"/>
  <c r="AS13" i="40" s="1"/>
  <c r="W34" i="37"/>
  <c r="W26" i="37"/>
  <c r="W21" i="37"/>
  <c r="W19" i="37"/>
  <c r="W23" i="45"/>
  <c r="W19" i="45"/>
  <c r="W8" i="45"/>
  <c r="W19" i="29"/>
  <c r="W15" i="29"/>
  <c r="W9" i="49"/>
  <c r="W11" i="39"/>
  <c r="W4" i="39"/>
  <c r="W22" i="42"/>
  <c r="W21" i="42"/>
  <c r="W17" i="42"/>
  <c r="W11" i="42"/>
  <c r="W6" i="42"/>
  <c r="W33" i="41"/>
  <c r="W26" i="41"/>
  <c r="W19" i="41"/>
  <c r="W10" i="41"/>
  <c r="W69" i="38"/>
  <c r="W47" i="38"/>
  <c r="W32" i="38"/>
  <c r="W28" i="38"/>
  <c r="DX31" i="50"/>
  <c r="DX27" i="50"/>
  <c r="DX23" i="50"/>
  <c r="DX18" i="50"/>
  <c r="DX17" i="50"/>
  <c r="DX16" i="50"/>
  <c r="DX15" i="50"/>
  <c r="DX14" i="50"/>
  <c r="DX10" i="50"/>
  <c r="EB16" i="50"/>
  <c r="DX6" i="50"/>
  <c r="DX4" i="50"/>
  <c r="AG29" i="33" l="1"/>
  <c r="AG26" i="42"/>
  <c r="AG13" i="42"/>
  <c r="AG19" i="42" s="1"/>
  <c r="AG24" i="42" s="1"/>
  <c r="AG29" i="48"/>
  <c r="W30" i="37"/>
  <c r="W41" i="37" s="1"/>
  <c r="W45" i="37" s="1"/>
  <c r="AS6" i="40"/>
  <c r="AR17" i="40"/>
  <c r="AS19" i="40"/>
  <c r="AS20" i="40"/>
  <c r="AR21" i="40"/>
  <c r="AS21" i="40" s="1"/>
  <c r="AS4" i="40"/>
  <c r="AR28" i="40"/>
  <c r="AS7" i="40"/>
  <c r="AS8" i="40"/>
  <c r="AS9" i="40"/>
  <c r="AS10" i="40"/>
  <c r="AS11" i="40"/>
  <c r="AS5" i="40"/>
  <c r="W15" i="39"/>
  <c r="W18" i="39" s="1"/>
  <c r="W26" i="42"/>
  <c r="W13" i="42"/>
  <c r="W19" i="42" s="1"/>
  <c r="W24" i="42" s="1"/>
  <c r="W21" i="41"/>
  <c r="W59" i="38"/>
  <c r="W30" i="38"/>
  <c r="DX19" i="50"/>
  <c r="EB10" i="50"/>
  <c r="EB8" i="50"/>
  <c r="DX8" i="50"/>
  <c r="DY16" i="50" s="1"/>
  <c r="EB6" i="50"/>
  <c r="EB19" i="50"/>
  <c r="EB4" i="50"/>
  <c r="EB14" i="50"/>
  <c r="EB17" i="50"/>
  <c r="EB23" i="50"/>
  <c r="EB27" i="50"/>
  <c r="EB31" i="50"/>
  <c r="EB15" i="50"/>
  <c r="EB18" i="50"/>
  <c r="W36" i="35" l="1"/>
  <c r="W35" i="35"/>
  <c r="DY8" i="50"/>
  <c r="DY27" i="50"/>
  <c r="DY23" i="50"/>
  <c r="DY15" i="50"/>
  <c r="DY18" i="50"/>
  <c r="DX12" i="50"/>
  <c r="DX21" i="50" s="1"/>
  <c r="DY17" i="50"/>
  <c r="DY10" i="50"/>
  <c r="DY14" i="50"/>
  <c r="DY19" i="50"/>
  <c r="W71" i="38"/>
  <c r="W29" i="41"/>
  <c r="W22" i="41"/>
  <c r="DY6" i="50"/>
  <c r="DY4" i="50"/>
  <c r="DY31" i="50"/>
  <c r="EB12" i="50"/>
  <c r="AG51" i="33"/>
  <c r="V19" i="41"/>
  <c r="W37" i="35" l="1"/>
  <c r="DY12" i="50"/>
  <c r="W30" i="41"/>
  <c r="EB21" i="50"/>
  <c r="DY21" i="50"/>
  <c r="DX25" i="50"/>
  <c r="V47" i="38"/>
  <c r="EB25" i="50" l="1"/>
  <c r="DY25" i="50"/>
  <c r="DX29" i="50"/>
  <c r="DY29" i="50" s="1"/>
  <c r="V19" i="45"/>
  <c r="V23" i="45"/>
  <c r="EB29" i="50" l="1"/>
  <c r="AP13" i="40"/>
  <c r="AQ5" i="40" s="1"/>
  <c r="AP19" i="40"/>
  <c r="AP20" i="40"/>
  <c r="AP27" i="40" s="1"/>
  <c r="AP25" i="40"/>
  <c r="V8" i="37"/>
  <c r="V16" i="37"/>
  <c r="V19" i="37"/>
  <c r="V21" i="37"/>
  <c r="AG21" i="37" s="1"/>
  <c r="V26" i="37"/>
  <c r="AG26" i="37" s="1"/>
  <c r="V34" i="37"/>
  <c r="V5" i="45"/>
  <c r="V8" i="45"/>
  <c r="V12" i="45"/>
  <c r="AG12" i="45" s="1"/>
  <c r="V5" i="29"/>
  <c r="V7" i="29" s="1"/>
  <c r="V9" i="29" s="1"/>
  <c r="V15" i="29"/>
  <c r="V19" i="29"/>
  <c r="V9" i="49"/>
  <c r="V4" i="39"/>
  <c r="V11" i="39"/>
  <c r="V6" i="42"/>
  <c r="V11" i="42"/>
  <c r="V17" i="42"/>
  <c r="V21" i="42"/>
  <c r="V22" i="42"/>
  <c r="V10" i="41"/>
  <c r="V21" i="41" s="1"/>
  <c r="V26" i="41"/>
  <c r="V33" i="41"/>
  <c r="V11" i="37" l="1"/>
  <c r="EB33" i="50"/>
  <c r="DX33" i="50"/>
  <c r="DY33" i="50" s="1"/>
  <c r="AP28" i="40"/>
  <c r="V15" i="39"/>
  <c r="V18" i="39" s="1"/>
  <c r="AQ19" i="40"/>
  <c r="AP21" i="40"/>
  <c r="AQ21" i="40" s="1"/>
  <c r="AQ11" i="40"/>
  <c r="AQ20" i="40"/>
  <c r="AQ10" i="40"/>
  <c r="AQ9" i="40"/>
  <c r="AQ8" i="40"/>
  <c r="AQ4" i="40"/>
  <c r="AQ7" i="40"/>
  <c r="AP17" i="40"/>
  <c r="AQ6" i="40"/>
  <c r="AQ13" i="40"/>
  <c r="V30" i="37"/>
  <c r="AG30" i="37" s="1"/>
  <c r="V9" i="45"/>
  <c r="V26" i="42"/>
  <c r="V13" i="42"/>
  <c r="V19" i="42" s="1"/>
  <c r="V24" i="42" s="1"/>
  <c r="V22" i="41"/>
  <c r="V28" i="38"/>
  <c r="V32" i="38"/>
  <c r="V69" i="38"/>
  <c r="AG8" i="35"/>
  <c r="AG19" i="35"/>
  <c r="DR31" i="50"/>
  <c r="DR27" i="50"/>
  <c r="DR23" i="50"/>
  <c r="DT19" i="50"/>
  <c r="DR18" i="50"/>
  <c r="DR17" i="50"/>
  <c r="DR16" i="50"/>
  <c r="DR15" i="50"/>
  <c r="DR14" i="50"/>
  <c r="DR10" i="50"/>
  <c r="DV8" i="50"/>
  <c r="DT8" i="50"/>
  <c r="DT12" i="50" s="1"/>
  <c r="DR6" i="50"/>
  <c r="DR4" i="50"/>
  <c r="V41" i="37" l="1"/>
  <c r="V45" i="37" s="1"/>
  <c r="AG41" i="37"/>
  <c r="AG45" i="37" s="1"/>
  <c r="V30" i="38"/>
  <c r="V13" i="45"/>
  <c r="V29" i="41"/>
  <c r="V30" i="41" s="1"/>
  <c r="V59" i="38"/>
  <c r="V71" i="38" s="1"/>
  <c r="DT21" i="50"/>
  <c r="DT25" i="50" s="1"/>
  <c r="DT29" i="50" s="1"/>
  <c r="DT33" i="50" s="1"/>
  <c r="DR19" i="50"/>
  <c r="DV10" i="50"/>
  <c r="DV17" i="50"/>
  <c r="DV19" i="50"/>
  <c r="DV14" i="50"/>
  <c r="DV6" i="50"/>
  <c r="DV15" i="50"/>
  <c r="DV16" i="50"/>
  <c r="DR8" i="50"/>
  <c r="DV23" i="50"/>
  <c r="DV27" i="50"/>
  <c r="DV31" i="50"/>
  <c r="DV18" i="50"/>
  <c r="DV4" i="50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DS23" i="50" l="1"/>
  <c r="AG21" i="35"/>
  <c r="AG36" i="35" s="1"/>
  <c r="AG12" i="35"/>
  <c r="AG35" i="35" s="1"/>
  <c r="V35" i="35"/>
  <c r="DS19" i="50"/>
  <c r="DS31" i="50"/>
  <c r="DS15" i="50"/>
  <c r="DS16" i="50"/>
  <c r="DS6" i="50"/>
  <c r="DS14" i="50"/>
  <c r="DS4" i="50"/>
  <c r="DS18" i="50"/>
  <c r="DS8" i="50"/>
  <c r="DR12" i="50"/>
  <c r="DS17" i="50"/>
  <c r="DV12" i="50"/>
  <c r="DS27" i="50"/>
  <c r="DS10" i="50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G25" i="35" l="1"/>
  <c r="V36" i="35"/>
  <c r="AG42" i="35"/>
  <c r="AG10" i="44"/>
  <c r="AG13" i="44"/>
  <c r="DR21" i="50"/>
  <c r="DS12" i="50"/>
  <c r="DV21" i="50"/>
  <c r="AE35" i="48"/>
  <c r="AG44" i="35" l="1"/>
  <c r="AG29" i="35"/>
  <c r="DV25" i="50"/>
  <c r="DS21" i="50"/>
  <c r="DR25" i="50"/>
  <c r="AG33" i="35" l="1"/>
  <c r="AG37" i="35" s="1"/>
  <c r="AG19" i="44"/>
  <c r="AG16" i="44"/>
  <c r="AG47" i="35"/>
  <c r="V37" i="35"/>
  <c r="DS25" i="50"/>
  <c r="DR29" i="50"/>
  <c r="DS29" i="50" s="1"/>
  <c r="DV29" i="50"/>
  <c r="AE37" i="38"/>
  <c r="AE35" i="38"/>
  <c r="AF35" i="38"/>
  <c r="AF37" i="38"/>
  <c r="AD37" i="38"/>
  <c r="AC37" i="38"/>
  <c r="AB37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B35" i="38" l="1"/>
  <c r="AD35" i="38"/>
  <c r="AC35" i="38"/>
  <c r="AG49" i="35"/>
  <c r="DR33" i="50"/>
  <c r="DS33" i="50" s="1"/>
  <c r="DV33" i="50"/>
  <c r="AN13" i="40"/>
  <c r="AO4" i="40" s="1"/>
  <c r="AN19" i="40"/>
  <c r="AN20" i="40"/>
  <c r="AN27" i="40" s="1"/>
  <c r="AN25" i="40"/>
  <c r="AF6" i="37"/>
  <c r="AF7" i="37"/>
  <c r="AF4" i="37"/>
  <c r="AF9" i="37"/>
  <c r="AF10" i="37"/>
  <c r="AF13" i="37"/>
  <c r="AF14" i="37"/>
  <c r="AF15" i="37"/>
  <c r="AF19" i="37"/>
  <c r="AF22" i="37"/>
  <c r="AF23" i="37"/>
  <c r="AF24" i="37"/>
  <c r="AF27" i="37"/>
  <c r="AF28" i="37"/>
  <c r="AF35" i="37"/>
  <c r="AF36" i="37"/>
  <c r="AF37" i="37"/>
  <c r="AF38" i="37"/>
  <c r="AF39" i="37"/>
  <c r="AF43" i="37"/>
  <c r="U8" i="37"/>
  <c r="U11" i="37" s="1"/>
  <c r="U16" i="37"/>
  <c r="U19" i="37"/>
  <c r="U21" i="37"/>
  <c r="U26" i="37"/>
  <c r="U34" i="37"/>
  <c r="AF3" i="45"/>
  <c r="AF4" i="45"/>
  <c r="AF6" i="45"/>
  <c r="AF7" i="45"/>
  <c r="AF11" i="45"/>
  <c r="AF19" i="45"/>
  <c r="AF20" i="45"/>
  <c r="AF21" i="45"/>
  <c r="AF22" i="45"/>
  <c r="AF25" i="45"/>
  <c r="U5" i="45"/>
  <c r="U8" i="45"/>
  <c r="U12" i="45"/>
  <c r="U19" i="45"/>
  <c r="U23" i="45"/>
  <c r="AF3" i="29"/>
  <c r="AF4" i="29"/>
  <c r="AF6" i="29"/>
  <c r="AF8" i="29"/>
  <c r="AF15" i="29"/>
  <c r="AF16" i="29"/>
  <c r="AF17" i="29"/>
  <c r="AF18" i="29"/>
  <c r="AF21" i="29"/>
  <c r="U5" i="29"/>
  <c r="U7" i="29" s="1"/>
  <c r="U9" i="29" s="1"/>
  <c r="U15" i="29"/>
  <c r="U19" i="29"/>
  <c r="AF4" i="49"/>
  <c r="AF5" i="49"/>
  <c r="AF6" i="49"/>
  <c r="AF7" i="49"/>
  <c r="AF8" i="49"/>
  <c r="U9" i="49"/>
  <c r="AF5" i="39"/>
  <c r="AF6" i="39"/>
  <c r="AF7" i="39"/>
  <c r="AF8" i="39"/>
  <c r="AF9" i="39"/>
  <c r="AF12" i="39"/>
  <c r="AF13" i="39"/>
  <c r="AF16" i="39"/>
  <c r="U4" i="39"/>
  <c r="U11" i="39"/>
  <c r="AF4" i="48"/>
  <c r="AF6" i="48"/>
  <c r="AF7" i="48"/>
  <c r="AF8" i="48"/>
  <c r="AF9" i="48"/>
  <c r="AF10" i="48"/>
  <c r="AF11" i="48"/>
  <c r="AF12" i="48"/>
  <c r="AF13" i="48"/>
  <c r="AF14" i="48"/>
  <c r="AF15" i="48"/>
  <c r="AF18" i="48"/>
  <c r="AF19" i="48"/>
  <c r="AF20" i="48"/>
  <c r="AF21" i="48"/>
  <c r="AF22" i="48"/>
  <c r="AF25" i="48"/>
  <c r="AF26" i="48"/>
  <c r="AF31" i="48"/>
  <c r="AF35" i="48"/>
  <c r="AF32" i="48"/>
  <c r="AF34" i="48"/>
  <c r="AF38" i="48"/>
  <c r="AF39" i="48"/>
  <c r="AF40" i="48"/>
  <c r="AF41" i="48"/>
  <c r="AF42" i="48"/>
  <c r="AF43" i="48"/>
  <c r="AF44" i="48"/>
  <c r="AF45" i="48"/>
  <c r="AF46" i="48"/>
  <c r="AF47" i="48"/>
  <c r="AF52" i="48"/>
  <c r="AF55" i="48"/>
  <c r="AF56" i="48"/>
  <c r="AF57" i="48"/>
  <c r="AF6" i="33"/>
  <c r="AF4" i="33"/>
  <c r="AF52" i="33"/>
  <c r="AG53" i="33" s="1"/>
  <c r="AF7" i="33"/>
  <c r="AF8" i="33"/>
  <c r="AF9" i="33"/>
  <c r="AF10" i="33"/>
  <c r="AF11" i="33"/>
  <c r="AF12" i="33"/>
  <c r="AF13" i="33"/>
  <c r="AF14" i="33"/>
  <c r="AF15" i="33"/>
  <c r="AF18" i="33"/>
  <c r="AF19" i="33"/>
  <c r="AF20" i="33"/>
  <c r="AF21" i="33"/>
  <c r="AF22" i="33"/>
  <c r="AF25" i="33"/>
  <c r="AF31" i="33"/>
  <c r="AF35" i="33"/>
  <c r="AF32" i="33"/>
  <c r="AF34" i="33"/>
  <c r="AF38" i="33"/>
  <c r="AF39" i="33"/>
  <c r="AF40" i="33"/>
  <c r="AF41" i="33"/>
  <c r="AF42" i="33"/>
  <c r="AF43" i="33"/>
  <c r="AF44" i="33"/>
  <c r="AF45" i="33"/>
  <c r="AF46" i="33"/>
  <c r="AF47" i="33"/>
  <c r="AF2" i="42"/>
  <c r="AF4" i="42"/>
  <c r="AF5" i="42"/>
  <c r="AF8" i="42"/>
  <c r="AF9" i="42"/>
  <c r="AF10" i="42"/>
  <c r="AF15" i="42"/>
  <c r="AF16" i="42"/>
  <c r="AF23" i="42"/>
  <c r="U6" i="42"/>
  <c r="U11" i="42"/>
  <c r="U17" i="42"/>
  <c r="U21" i="42"/>
  <c r="U22" i="42"/>
  <c r="AF4" i="41"/>
  <c r="AF5" i="41"/>
  <c r="AF6" i="41"/>
  <c r="AF7" i="41"/>
  <c r="AF8" i="41"/>
  <c r="AF9" i="41"/>
  <c r="AF12" i="41"/>
  <c r="AF13" i="41"/>
  <c r="AF14" i="41"/>
  <c r="AF15" i="41"/>
  <c r="AF16" i="41"/>
  <c r="AF17" i="41"/>
  <c r="AF18" i="41"/>
  <c r="AF24" i="41"/>
  <c r="AF25" i="41"/>
  <c r="AF28" i="41"/>
  <c r="AF32" i="41"/>
  <c r="U10" i="41"/>
  <c r="U19" i="41"/>
  <c r="U26" i="41"/>
  <c r="U33" i="41"/>
  <c r="AF5" i="38"/>
  <c r="AF6" i="38"/>
  <c r="AF7" i="38"/>
  <c r="AF8" i="38"/>
  <c r="AF9" i="38"/>
  <c r="AF10" i="38"/>
  <c r="AF11" i="38"/>
  <c r="AF12" i="38"/>
  <c r="AF13" i="38"/>
  <c r="AF14" i="38"/>
  <c r="AF18" i="38"/>
  <c r="AF19" i="38"/>
  <c r="AF20" i="38"/>
  <c r="AF21" i="38"/>
  <c r="AF22" i="38"/>
  <c r="AF23" i="38"/>
  <c r="AF24" i="38"/>
  <c r="AF25" i="38"/>
  <c r="AF26" i="38"/>
  <c r="AF27" i="38"/>
  <c r="AF32" i="38"/>
  <c r="AF36" i="38"/>
  <c r="AF38" i="38"/>
  <c r="AF39" i="38"/>
  <c r="AF40" i="38"/>
  <c r="AF41" i="38"/>
  <c r="AF42" i="38"/>
  <c r="AF43" i="38"/>
  <c r="AF44" i="38"/>
  <c r="AF45" i="38"/>
  <c r="AF46" i="38"/>
  <c r="AF50" i="38"/>
  <c r="AF51" i="38"/>
  <c r="AF52" i="38"/>
  <c r="AF53" i="38"/>
  <c r="AF54" i="38"/>
  <c r="AF55" i="38"/>
  <c r="AF56" i="38"/>
  <c r="AF62" i="38"/>
  <c r="AF63" i="38"/>
  <c r="AF64" i="38"/>
  <c r="AF65" i="38"/>
  <c r="AF66" i="38"/>
  <c r="AF67" i="38"/>
  <c r="AF68" i="38"/>
  <c r="U28" i="38"/>
  <c r="U32" i="38"/>
  <c r="U47" i="38"/>
  <c r="U69" i="38"/>
  <c r="AF4" i="35"/>
  <c r="AF6" i="35"/>
  <c r="AF14" i="35"/>
  <c r="AF15" i="35"/>
  <c r="AF16" i="35"/>
  <c r="AF17" i="35"/>
  <c r="AF18" i="35"/>
  <c r="AF23" i="35"/>
  <c r="AF27" i="35"/>
  <c r="DO4" i="50"/>
  <c r="DO31" i="50"/>
  <c r="DN31" i="50"/>
  <c r="DO27" i="50"/>
  <c r="DN27" i="50"/>
  <c r="DO23" i="50"/>
  <c r="DN23" i="50"/>
  <c r="DO18" i="50"/>
  <c r="DN18" i="50"/>
  <c r="DO17" i="50"/>
  <c r="DN17" i="50"/>
  <c r="DO16" i="50"/>
  <c r="DN16" i="50"/>
  <c r="DO15" i="50"/>
  <c r="DN15" i="50"/>
  <c r="DO14" i="50"/>
  <c r="DN14" i="50"/>
  <c r="DO10" i="50"/>
  <c r="DN10" i="50"/>
  <c r="DO6" i="50"/>
  <c r="DN6" i="50"/>
  <c r="DN4" i="50"/>
  <c r="DF4" i="50"/>
  <c r="DF6" i="50"/>
  <c r="DH8" i="50"/>
  <c r="DH12" i="50" s="1"/>
  <c r="DJ15" i="50"/>
  <c r="DF10" i="50"/>
  <c r="DF14" i="50"/>
  <c r="DF15" i="50"/>
  <c r="DF16" i="50"/>
  <c r="DF17" i="50"/>
  <c r="DF18" i="50"/>
  <c r="DH19" i="50"/>
  <c r="DF23" i="50"/>
  <c r="DF27" i="50"/>
  <c r="DF31" i="50"/>
  <c r="AF4" i="44"/>
  <c r="AF6" i="44"/>
  <c r="AF31" i="44"/>
  <c r="AF32" i="44"/>
  <c r="AG51" i="48" l="1"/>
  <c r="AG53" i="48" s="1"/>
  <c r="AF36" i="33"/>
  <c r="AF36" i="48"/>
  <c r="DO8" i="50"/>
  <c r="DP31" i="50" s="1"/>
  <c r="DL27" i="50"/>
  <c r="AF21" i="42"/>
  <c r="U15" i="39"/>
  <c r="U18" i="39" s="1"/>
  <c r="AF23" i="45"/>
  <c r="AF27" i="48"/>
  <c r="AF10" i="41"/>
  <c r="AF22" i="42"/>
  <c r="AF6" i="42"/>
  <c r="AF9" i="49"/>
  <c r="AF23" i="48"/>
  <c r="AF16" i="48"/>
  <c r="AF4" i="39"/>
  <c r="AF26" i="41"/>
  <c r="AF5" i="29"/>
  <c r="AF7" i="29" s="1"/>
  <c r="AF9" i="29" s="1"/>
  <c r="DN8" i="50"/>
  <c r="DN12" i="50" s="1"/>
  <c r="AF11" i="42"/>
  <c r="AF58" i="48"/>
  <c r="U30" i="38"/>
  <c r="DL31" i="50"/>
  <c r="DL17" i="50"/>
  <c r="DL10" i="50"/>
  <c r="DL23" i="50"/>
  <c r="DL14" i="50"/>
  <c r="DL16" i="50"/>
  <c r="DN19" i="50"/>
  <c r="DL4" i="50"/>
  <c r="AF26" i="37"/>
  <c r="U30" i="37"/>
  <c r="U41" i="37" s="1"/>
  <c r="U45" i="37" s="1"/>
  <c r="AF8" i="37"/>
  <c r="AF11" i="37" s="1"/>
  <c r="AN21" i="40"/>
  <c r="AO21" i="40" s="1"/>
  <c r="AO10" i="40"/>
  <c r="AO20" i="40"/>
  <c r="AO11" i="40"/>
  <c r="AO9" i="40"/>
  <c r="AO19" i="40"/>
  <c r="AO8" i="40"/>
  <c r="AN28" i="40"/>
  <c r="AO7" i="40"/>
  <c r="AN17" i="40"/>
  <c r="AO6" i="40"/>
  <c r="AO13" i="40"/>
  <c r="AO5" i="40"/>
  <c r="AF16" i="37"/>
  <c r="AF21" i="37"/>
  <c r="AF34" i="37"/>
  <c r="AF5" i="45"/>
  <c r="AF8" i="45"/>
  <c r="U9" i="45"/>
  <c r="U13" i="45" s="1"/>
  <c r="AF19" i="29"/>
  <c r="AF11" i="39"/>
  <c r="AF49" i="48"/>
  <c r="AF23" i="33"/>
  <c r="AF49" i="33"/>
  <c r="AF16" i="33"/>
  <c r="AF17" i="42"/>
  <c r="U13" i="42"/>
  <c r="U19" i="42" s="1"/>
  <c r="U24" i="42" s="1"/>
  <c r="U26" i="42"/>
  <c r="AF19" i="41"/>
  <c r="AF33" i="41"/>
  <c r="U21" i="41"/>
  <c r="U22" i="41" s="1"/>
  <c r="AF15" i="38"/>
  <c r="AF28" i="38"/>
  <c r="AF47" i="38"/>
  <c r="AF57" i="38"/>
  <c r="AF69" i="38"/>
  <c r="U59" i="38"/>
  <c r="U71" i="38" s="1"/>
  <c r="AF8" i="35"/>
  <c r="DL6" i="50"/>
  <c r="DL18" i="50"/>
  <c r="DO19" i="50"/>
  <c r="DL15" i="50"/>
  <c r="DJ16" i="50"/>
  <c r="DF19" i="50"/>
  <c r="DH21" i="50"/>
  <c r="DH25" i="50" s="1"/>
  <c r="DH29" i="50" s="1"/>
  <c r="DH33" i="50" s="1"/>
  <c r="DF8" i="50"/>
  <c r="DF12" i="50" s="1"/>
  <c r="DJ18" i="50"/>
  <c r="DJ31" i="50"/>
  <c r="DJ27" i="50"/>
  <c r="DJ23" i="50"/>
  <c r="DJ19" i="50"/>
  <c r="DJ17" i="50"/>
  <c r="DJ14" i="50"/>
  <c r="DJ10" i="50"/>
  <c r="DJ6" i="50"/>
  <c r="DJ8" i="50"/>
  <c r="DJ4" i="50"/>
  <c r="AG22" i="44" l="1"/>
  <c r="U35" i="35"/>
  <c r="DP4" i="50"/>
  <c r="DP6" i="50"/>
  <c r="DP15" i="50"/>
  <c r="DP17" i="50"/>
  <c r="DP19" i="50"/>
  <c r="DP23" i="50"/>
  <c r="DP10" i="50"/>
  <c r="DP18" i="50"/>
  <c r="DP8" i="50"/>
  <c r="DP16" i="50"/>
  <c r="DO12" i="50"/>
  <c r="DP12" i="50" s="1"/>
  <c r="DP27" i="50"/>
  <c r="DP14" i="50"/>
  <c r="AF29" i="48"/>
  <c r="AF15" i="39"/>
  <c r="AF18" i="39" s="1"/>
  <c r="AF21" i="41"/>
  <c r="AF30" i="37"/>
  <c r="AF41" i="37" s="1"/>
  <c r="AF45" i="37" s="1"/>
  <c r="AF26" i="42"/>
  <c r="AF12" i="35"/>
  <c r="AF35" i="35" s="1"/>
  <c r="AF13" i="42"/>
  <c r="AF19" i="42" s="1"/>
  <c r="AF24" i="42" s="1"/>
  <c r="AF9" i="45"/>
  <c r="AF30" i="38"/>
  <c r="DN21" i="50"/>
  <c r="DN25" i="50" s="1"/>
  <c r="DN29" i="50" s="1"/>
  <c r="DN33" i="50" s="1"/>
  <c r="DL19" i="50"/>
  <c r="DG4" i="50"/>
  <c r="DG18" i="50"/>
  <c r="DG15" i="50"/>
  <c r="U29" i="41"/>
  <c r="U30" i="41" s="1"/>
  <c r="AF59" i="38"/>
  <c r="AF71" i="38" s="1"/>
  <c r="DL8" i="50"/>
  <c r="DM15" i="50" s="1"/>
  <c r="DG16" i="50"/>
  <c r="DG17" i="50"/>
  <c r="DG31" i="50"/>
  <c r="DG27" i="50"/>
  <c r="DG10" i="50"/>
  <c r="DG6" i="50"/>
  <c r="DG8" i="50"/>
  <c r="DG23" i="50"/>
  <c r="DG14" i="50"/>
  <c r="DG19" i="50"/>
  <c r="DJ12" i="50"/>
  <c r="DG12" i="50"/>
  <c r="DF21" i="50"/>
  <c r="AF22" i="41" l="1"/>
  <c r="U36" i="35"/>
  <c r="DO21" i="50"/>
  <c r="DP21" i="50" s="1"/>
  <c r="AF29" i="41"/>
  <c r="AF30" i="41" s="1"/>
  <c r="DM19" i="50"/>
  <c r="DM18" i="50"/>
  <c r="DL12" i="50"/>
  <c r="DM8" i="50"/>
  <c r="DM16" i="50"/>
  <c r="DM4" i="50"/>
  <c r="DM23" i="50"/>
  <c r="DM14" i="50"/>
  <c r="DM17" i="50"/>
  <c r="DM10" i="50"/>
  <c r="DM27" i="50"/>
  <c r="DM31" i="50"/>
  <c r="DM6" i="50"/>
  <c r="DG21" i="50"/>
  <c r="DF25" i="50"/>
  <c r="DJ21" i="50"/>
  <c r="U37" i="35" l="1"/>
  <c r="DO25" i="50"/>
  <c r="DO29" i="50" s="1"/>
  <c r="DL21" i="50"/>
  <c r="DM12" i="50"/>
  <c r="DG25" i="50"/>
  <c r="DF29" i="50"/>
  <c r="DG29" i="50" s="1"/>
  <c r="DJ25" i="50"/>
  <c r="AL13" i="40"/>
  <c r="AM4" i="40" s="1"/>
  <c r="AL19" i="40"/>
  <c r="AL20" i="40"/>
  <c r="AL27" i="40" s="1"/>
  <c r="AL25" i="40"/>
  <c r="AE13" i="37"/>
  <c r="AD13" i="37"/>
  <c r="T8" i="37"/>
  <c r="T16" i="37"/>
  <c r="T19" i="37"/>
  <c r="T21" i="37"/>
  <c r="T26" i="37"/>
  <c r="T34" i="37"/>
  <c r="T5" i="45"/>
  <c r="T8" i="45"/>
  <c r="T12" i="45"/>
  <c r="T19" i="45"/>
  <c r="T23" i="45"/>
  <c r="T5" i="29"/>
  <c r="T7" i="29" s="1"/>
  <c r="T9" i="29" s="1"/>
  <c r="T15" i="29"/>
  <c r="T19" i="29"/>
  <c r="T9" i="49"/>
  <c r="T4" i="39"/>
  <c r="T11" i="39"/>
  <c r="DP25" i="50" l="1"/>
  <c r="DO33" i="50"/>
  <c r="DP33" i="50" s="1"/>
  <c r="DP29" i="50"/>
  <c r="DL25" i="50"/>
  <c r="DM21" i="50"/>
  <c r="DJ29" i="50"/>
  <c r="T11" i="37"/>
  <c r="AL28" i="40"/>
  <c r="AM13" i="40"/>
  <c r="AM5" i="40"/>
  <c r="AM19" i="40"/>
  <c r="AM11" i="40"/>
  <c r="AM7" i="40"/>
  <c r="AM20" i="40"/>
  <c r="AM10" i="40"/>
  <c r="AL21" i="40"/>
  <c r="AM21" i="40" s="1"/>
  <c r="AM9" i="40"/>
  <c r="AM8" i="40"/>
  <c r="AL17" i="40"/>
  <c r="AM6" i="40"/>
  <c r="T30" i="37"/>
  <c r="T41" i="37" s="1"/>
  <c r="T45" i="37" s="1"/>
  <c r="T9" i="45"/>
  <c r="T15" i="39"/>
  <c r="T18" i="39" s="1"/>
  <c r="T22" i="42"/>
  <c r="T21" i="42"/>
  <c r="T6" i="42"/>
  <c r="T11" i="42"/>
  <c r="T17" i="42"/>
  <c r="T10" i="41"/>
  <c r="T19" i="41"/>
  <c r="T26" i="41"/>
  <c r="T33" i="41"/>
  <c r="T28" i="38"/>
  <c r="T32" i="38"/>
  <c r="T47" i="38"/>
  <c r="T69" i="38"/>
  <c r="DL29" i="50" l="1"/>
  <c r="DM25" i="50"/>
  <c r="DJ33" i="50"/>
  <c r="DF33" i="50"/>
  <c r="DG33" i="50" s="1"/>
  <c r="T13" i="45"/>
  <c r="T26" i="42"/>
  <c r="T13" i="42"/>
  <c r="T19" i="42" s="1"/>
  <c r="T24" i="42" s="1"/>
  <c r="T21" i="41"/>
  <c r="T59" i="38"/>
  <c r="T30" i="38"/>
  <c r="T29" i="41" l="1"/>
  <c r="T71" i="38"/>
  <c r="DM29" i="50"/>
  <c r="DL33" i="50"/>
  <c r="DM33" i="50" s="1"/>
  <c r="T22" i="41"/>
  <c r="CZ17" i="50"/>
  <c r="CZ4" i="50"/>
  <c r="T30" i="41" l="1"/>
  <c r="CZ6" i="50"/>
  <c r="CZ8" i="50" s="1"/>
  <c r="DB8" i="50"/>
  <c r="DB12" i="50" s="1"/>
  <c r="DD4" i="50"/>
  <c r="CZ10" i="50"/>
  <c r="DD10" i="50"/>
  <c r="CZ14" i="50"/>
  <c r="CZ15" i="50"/>
  <c r="CZ16" i="50"/>
  <c r="CZ18" i="50"/>
  <c r="DB19" i="50"/>
  <c r="DD19" i="50"/>
  <c r="CZ23" i="50"/>
  <c r="CZ27" i="50"/>
  <c r="CZ31" i="50"/>
  <c r="DB21" i="50" l="1"/>
  <c r="DB25" i="50" s="1"/>
  <c r="DB29" i="50" s="1"/>
  <c r="DB33" i="50" s="1"/>
  <c r="CZ19" i="50"/>
  <c r="DD27" i="50"/>
  <c r="DD18" i="50"/>
  <c r="DD15" i="50"/>
  <c r="DD23" i="50"/>
  <c r="DD17" i="50"/>
  <c r="DA4" i="50"/>
  <c r="DD14" i="50"/>
  <c r="DD12" i="50"/>
  <c r="DD6" i="50"/>
  <c r="DD31" i="50"/>
  <c r="DD16" i="50"/>
  <c r="DD8" i="50"/>
  <c r="T35" i="35" l="1"/>
  <c r="DA6" i="50"/>
  <c r="DA14" i="50"/>
  <c r="DA23" i="50"/>
  <c r="DA19" i="50"/>
  <c r="DA27" i="50"/>
  <c r="DA10" i="50"/>
  <c r="DA18" i="50"/>
  <c r="DA31" i="50"/>
  <c r="DA17" i="50"/>
  <c r="CZ12" i="50"/>
  <c r="DA8" i="50"/>
  <c r="DA15" i="50"/>
  <c r="DA16" i="50"/>
  <c r="T36" i="35" l="1"/>
  <c r="DD21" i="50"/>
  <c r="CZ21" i="50"/>
  <c r="DA12" i="50"/>
  <c r="T37" i="35" l="1"/>
  <c r="DD25" i="50"/>
  <c r="DA21" i="50"/>
  <c r="CZ25" i="50"/>
  <c r="DD29" i="50" l="1"/>
  <c r="DA25" i="50"/>
  <c r="CZ29" i="50"/>
  <c r="DA29" i="50" s="1"/>
  <c r="CZ33" i="50" l="1"/>
  <c r="DA33" i="50" s="1"/>
  <c r="DD33" i="50"/>
  <c r="S47" i="38" l="1"/>
  <c r="S32" i="38"/>
  <c r="R32" i="38"/>
  <c r="AJ13" i="40" l="1"/>
  <c r="AK4" i="40" s="1"/>
  <c r="AJ19" i="40"/>
  <c r="AJ20" i="40"/>
  <c r="AJ27" i="40" s="1"/>
  <c r="AJ25" i="40"/>
  <c r="S8" i="37"/>
  <c r="S11" i="37" s="1"/>
  <c r="S16" i="37"/>
  <c r="S19" i="37"/>
  <c r="S26" i="37"/>
  <c r="S34" i="37"/>
  <c r="S12" i="45"/>
  <c r="S5" i="45"/>
  <c r="S8" i="45"/>
  <c r="S19" i="45"/>
  <c r="S23" i="45"/>
  <c r="S5" i="29"/>
  <c r="S7" i="29" s="1"/>
  <c r="S9" i="29" s="1"/>
  <c r="S15" i="29"/>
  <c r="S19" i="29"/>
  <c r="S9" i="49"/>
  <c r="S4" i="39"/>
  <c r="S11" i="39"/>
  <c r="S6" i="42"/>
  <c r="S11" i="42"/>
  <c r="S17" i="42"/>
  <c r="S21" i="42"/>
  <c r="S22" i="42"/>
  <c r="S10" i="41"/>
  <c r="S19" i="41"/>
  <c r="S26" i="41"/>
  <c r="S33" i="41"/>
  <c r="S28" i="38"/>
  <c r="S69" i="38"/>
  <c r="CT4" i="50"/>
  <c r="CT6" i="50"/>
  <c r="CV8" i="50"/>
  <c r="CV12" i="50" s="1"/>
  <c r="CX4" i="50"/>
  <c r="CT10" i="50"/>
  <c r="CT14" i="50"/>
  <c r="CT15" i="50"/>
  <c r="CT16" i="50"/>
  <c r="CT17" i="50"/>
  <c r="CT18" i="50"/>
  <c r="CV19" i="50"/>
  <c r="CT23" i="50"/>
  <c r="CT27" i="50"/>
  <c r="CT31" i="50"/>
  <c r="S30" i="38" l="1"/>
  <c r="CX12" i="50"/>
  <c r="CX17" i="50"/>
  <c r="AK19" i="40"/>
  <c r="AK11" i="40"/>
  <c r="AK10" i="40"/>
  <c r="AK9" i="40"/>
  <c r="AK8" i="40"/>
  <c r="AJ21" i="40"/>
  <c r="AK21" i="40" s="1"/>
  <c r="AK20" i="40"/>
  <c r="AJ28" i="40"/>
  <c r="AK7" i="40"/>
  <c r="AJ17" i="40"/>
  <c r="AK6" i="40"/>
  <c r="AK13" i="40"/>
  <c r="AK5" i="40"/>
  <c r="S9" i="45"/>
  <c r="S15" i="39"/>
  <c r="S18" i="39" s="1"/>
  <c r="S26" i="42"/>
  <c r="S13" i="42"/>
  <c r="S19" i="42" s="1"/>
  <c r="S24" i="42" s="1"/>
  <c r="S21" i="41"/>
  <c r="S29" i="41" s="1"/>
  <c r="S59" i="38"/>
  <c r="CV21" i="50"/>
  <c r="CV25" i="50" s="1"/>
  <c r="CV29" i="50" s="1"/>
  <c r="CV33" i="50" s="1"/>
  <c r="CT19" i="50"/>
  <c r="CX27" i="50"/>
  <c r="CX15" i="50"/>
  <c r="CX23" i="50"/>
  <c r="CX16" i="50"/>
  <c r="CX10" i="50"/>
  <c r="CX31" i="50"/>
  <c r="CX18" i="50"/>
  <c r="CX14" i="50"/>
  <c r="CX6" i="50"/>
  <c r="CX19" i="50"/>
  <c r="CT8" i="50"/>
  <c r="CX8" i="50"/>
  <c r="AE16" i="39"/>
  <c r="AE13" i="39"/>
  <c r="AE12" i="39"/>
  <c r="AE9" i="39"/>
  <c r="AE8" i="39"/>
  <c r="AE7" i="39"/>
  <c r="AE6" i="39"/>
  <c r="AE5" i="39"/>
  <c r="S35" i="35" l="1"/>
  <c r="S71" i="38"/>
  <c r="S30" i="41"/>
  <c r="S13" i="45"/>
  <c r="S22" i="41"/>
  <c r="CU19" i="50"/>
  <c r="CU16" i="50"/>
  <c r="CU4" i="50"/>
  <c r="CU14" i="50"/>
  <c r="CU31" i="50"/>
  <c r="CU18" i="50"/>
  <c r="CU10" i="50"/>
  <c r="CU23" i="50"/>
  <c r="CU6" i="50"/>
  <c r="CU17" i="50"/>
  <c r="CU27" i="50"/>
  <c r="CT12" i="50"/>
  <c r="CU8" i="50"/>
  <c r="CU15" i="50"/>
  <c r="S36" i="35" l="1"/>
  <c r="CX21" i="50"/>
  <c r="CU12" i="50"/>
  <c r="CT21" i="50"/>
  <c r="CN18" i="50"/>
  <c r="S37" i="35" l="1"/>
  <c r="CX25" i="50"/>
  <c r="CU21" i="50"/>
  <c r="CT25" i="50"/>
  <c r="CX29" i="50" l="1"/>
  <c r="CU25" i="50"/>
  <c r="CT29" i="50"/>
  <c r="CU29" i="50" s="1"/>
  <c r="CP19" i="50"/>
  <c r="CX33" i="50" l="1"/>
  <c r="CT33" i="50"/>
  <c r="CU33" i="50" s="1"/>
  <c r="R12" i="45"/>
  <c r="AF12" i="45" l="1"/>
  <c r="AF13" i="45" s="1"/>
  <c r="AH13" i="40"/>
  <c r="AI5" i="40" s="1"/>
  <c r="AH19" i="40"/>
  <c r="AH20" i="40"/>
  <c r="AH27" i="40" s="1"/>
  <c r="AH25" i="40"/>
  <c r="R8" i="37"/>
  <c r="R11" i="37" s="1"/>
  <c r="R16" i="37"/>
  <c r="R19" i="37"/>
  <c r="R26" i="37"/>
  <c r="R34" i="37"/>
  <c r="R5" i="45"/>
  <c r="R8" i="45"/>
  <c r="R19" i="45"/>
  <c r="R23" i="45"/>
  <c r="R5" i="29"/>
  <c r="R7" i="29" s="1"/>
  <c r="R9" i="29" s="1"/>
  <c r="R15" i="29"/>
  <c r="R19" i="29"/>
  <c r="R9" i="49"/>
  <c r="R4" i="39"/>
  <c r="R11" i="39"/>
  <c r="R6" i="42"/>
  <c r="R11" i="42"/>
  <c r="R17" i="42"/>
  <c r="R21" i="42"/>
  <c r="R22" i="42"/>
  <c r="R10" i="41"/>
  <c r="R19" i="41"/>
  <c r="R26" i="41"/>
  <c r="R33" i="41"/>
  <c r="R28" i="38"/>
  <c r="R47" i="38"/>
  <c r="R69" i="38"/>
  <c r="CN31" i="50"/>
  <c r="CN27" i="50"/>
  <c r="CN23" i="50"/>
  <c r="CN17" i="50"/>
  <c r="CN16" i="50"/>
  <c r="CN15" i="50"/>
  <c r="CN14" i="50"/>
  <c r="CN10" i="50"/>
  <c r="CR15" i="50"/>
  <c r="CP8" i="50"/>
  <c r="CP12" i="50" s="1"/>
  <c r="CP21" i="50" s="1"/>
  <c r="CP25" i="50" s="1"/>
  <c r="CP29" i="50" s="1"/>
  <c r="CP33" i="50" s="1"/>
  <c r="CN6" i="50"/>
  <c r="CN4" i="50"/>
  <c r="R15" i="39" l="1"/>
  <c r="R18" i="39" s="1"/>
  <c r="AH28" i="40"/>
  <c r="R21" i="41"/>
  <c r="R29" i="41" s="1"/>
  <c r="R30" i="41" s="1"/>
  <c r="AH21" i="40"/>
  <c r="AI21" i="40" s="1"/>
  <c r="AI11" i="40"/>
  <c r="AI20" i="40"/>
  <c r="AI10" i="40"/>
  <c r="AI9" i="40"/>
  <c r="AI4" i="40"/>
  <c r="AI7" i="40"/>
  <c r="AI19" i="40"/>
  <c r="AH17" i="40"/>
  <c r="AI6" i="40"/>
  <c r="AI8" i="40"/>
  <c r="AI13" i="40"/>
  <c r="R9" i="45"/>
  <c r="R26" i="42"/>
  <c r="R13" i="42"/>
  <c r="R19" i="42" s="1"/>
  <c r="R24" i="42" s="1"/>
  <c r="R59" i="38"/>
  <c r="R71" i="38" s="1"/>
  <c r="R30" i="38"/>
  <c r="CN19" i="50"/>
  <c r="CN8" i="50"/>
  <c r="CR18" i="50"/>
  <c r="CR8" i="50"/>
  <c r="CR16" i="50"/>
  <c r="CR4" i="50"/>
  <c r="CR6" i="50"/>
  <c r="CR10" i="50"/>
  <c r="CR14" i="50"/>
  <c r="CR19" i="50"/>
  <c r="CR23" i="50"/>
  <c r="CR27" i="50"/>
  <c r="CR31" i="50"/>
  <c r="CR17" i="50"/>
  <c r="AB8" i="41"/>
  <c r="AC8" i="41"/>
  <c r="AD8" i="41"/>
  <c r="AE8" i="41"/>
  <c r="R13" i="45" l="1"/>
  <c r="CO10" i="50"/>
  <c r="AF9" i="44"/>
  <c r="AF7" i="44"/>
  <c r="AF19" i="35"/>
  <c r="AF25" i="35" s="1"/>
  <c r="AF29" i="35" s="1"/>
  <c r="AF33" i="35" s="1"/>
  <c r="AF37" i="35" s="1"/>
  <c r="R35" i="35"/>
  <c r="R22" i="41"/>
  <c r="CO31" i="50"/>
  <c r="CO27" i="50"/>
  <c r="CO23" i="50"/>
  <c r="CO6" i="50"/>
  <c r="CO18" i="50"/>
  <c r="CO4" i="50"/>
  <c r="CO19" i="50"/>
  <c r="CO17" i="50"/>
  <c r="CO16" i="50"/>
  <c r="CN12" i="50"/>
  <c r="CO12" i="50" s="1"/>
  <c r="CO8" i="50"/>
  <c r="CO15" i="50"/>
  <c r="CO14" i="50"/>
  <c r="CR12" i="50"/>
  <c r="AF10" i="44" l="1"/>
  <c r="AF36" i="35"/>
  <c r="AF47" i="35"/>
  <c r="AF49" i="35" s="1"/>
  <c r="R36" i="35"/>
  <c r="AF42" i="35"/>
  <c r="AF44" i="35" s="1"/>
  <c r="CN21" i="50"/>
  <c r="CO21" i="50" s="1"/>
  <c r="CR21" i="50"/>
  <c r="AF12" i="44" l="1"/>
  <c r="AF13" i="44" s="1"/>
  <c r="CN25" i="50"/>
  <c r="CO25" i="50" s="1"/>
  <c r="CR25" i="50"/>
  <c r="CN29" i="50" l="1"/>
  <c r="CO29" i="50" s="1"/>
  <c r="CR29" i="50"/>
  <c r="AF18" i="44" l="1"/>
  <c r="AF19" i="44" s="1"/>
  <c r="AF15" i="44"/>
  <c r="AF16" i="44" s="1"/>
  <c r="R37" i="35"/>
  <c r="CN33" i="50"/>
  <c r="CO33" i="50" s="1"/>
  <c r="CR33" i="50"/>
  <c r="AF21" i="44" l="1"/>
  <c r="AF22" i="44" s="1"/>
  <c r="AE51" i="38" l="1"/>
  <c r="AD51" i="38"/>
  <c r="AC51" i="38"/>
  <c r="AB51" i="38"/>
  <c r="AE13" i="38"/>
  <c r="AD13" i="38"/>
  <c r="AC13" i="38"/>
  <c r="AB13" i="38"/>
  <c r="CD8" i="50" l="1"/>
  <c r="CD12" i="50" s="1"/>
  <c r="CD21" i="50" s="1"/>
  <c r="CD25" i="50" s="1"/>
  <c r="CD29" i="50" l="1"/>
  <c r="CD33" i="50" s="1"/>
  <c r="CK31" i="50" l="1"/>
  <c r="CJ31" i="50"/>
  <c r="CK27" i="50"/>
  <c r="CJ27" i="50"/>
  <c r="CK23" i="50"/>
  <c r="CJ23" i="50"/>
  <c r="CK18" i="50"/>
  <c r="CJ18" i="50"/>
  <c r="CK17" i="50"/>
  <c r="CJ17" i="50"/>
  <c r="CK16" i="50"/>
  <c r="CJ16" i="50"/>
  <c r="CK15" i="50"/>
  <c r="CJ15" i="50"/>
  <c r="CK14" i="50"/>
  <c r="CJ14" i="50"/>
  <c r="CK10" i="50"/>
  <c r="CJ10" i="50"/>
  <c r="CK6" i="50"/>
  <c r="CJ6" i="50"/>
  <c r="CK4" i="50"/>
  <c r="CJ4" i="50"/>
  <c r="AF25" i="40"/>
  <c r="AF20" i="40"/>
  <c r="AF19" i="40"/>
  <c r="AF13" i="40"/>
  <c r="AG8" i="40" s="1"/>
  <c r="AE43" i="37"/>
  <c r="AE39" i="37"/>
  <c r="AE38" i="37"/>
  <c r="AE37" i="37"/>
  <c r="AE36" i="37"/>
  <c r="AE35" i="37"/>
  <c r="AE32" i="37"/>
  <c r="AE28" i="37"/>
  <c r="AE27" i="37"/>
  <c r="AE24" i="37"/>
  <c r="AE23" i="37"/>
  <c r="AE22" i="37"/>
  <c r="AE15" i="37"/>
  <c r="AE14" i="37"/>
  <c r="AE10" i="37"/>
  <c r="AE9" i="37"/>
  <c r="AE7" i="37"/>
  <c r="AE6" i="37"/>
  <c r="AE4" i="37"/>
  <c r="AE19" i="37"/>
  <c r="Q34" i="37"/>
  <c r="Q26" i="37"/>
  <c r="Q21" i="37"/>
  <c r="Q19" i="37"/>
  <c r="Q16" i="37"/>
  <c r="Q8" i="37"/>
  <c r="Q11" i="37" s="1"/>
  <c r="AE25" i="45"/>
  <c r="AE22" i="45"/>
  <c r="AE21" i="45"/>
  <c r="AE20" i="45"/>
  <c r="AE11" i="45"/>
  <c r="AE7" i="45"/>
  <c r="AE6" i="45"/>
  <c r="AE4" i="45"/>
  <c r="AE3" i="45"/>
  <c r="AE19" i="45"/>
  <c r="Q23" i="45"/>
  <c r="Q19" i="45"/>
  <c r="Q12" i="45"/>
  <c r="Q8" i="45"/>
  <c r="Q5" i="45"/>
  <c r="AE21" i="29"/>
  <c r="AE18" i="29"/>
  <c r="AE17" i="29"/>
  <c r="AE16" i="29"/>
  <c r="AE8" i="29"/>
  <c r="AE6" i="29"/>
  <c r="AE4" i="29"/>
  <c r="AE3" i="29"/>
  <c r="AE15" i="29"/>
  <c r="Q19" i="29"/>
  <c r="Q15" i="29"/>
  <c r="Q5" i="29"/>
  <c r="Q7" i="29" s="1"/>
  <c r="Q9" i="29" s="1"/>
  <c r="AE8" i="49"/>
  <c r="AE7" i="49"/>
  <c r="AE6" i="49"/>
  <c r="AE5" i="49"/>
  <c r="AE4" i="49"/>
  <c r="Q9" i="49"/>
  <c r="AE57" i="48"/>
  <c r="AE56" i="48"/>
  <c r="AE55" i="48"/>
  <c r="AE52" i="48"/>
  <c r="AE47" i="48"/>
  <c r="AE46" i="48"/>
  <c r="AE45" i="48"/>
  <c r="AE44" i="48"/>
  <c r="AE43" i="48"/>
  <c r="AE42" i="48"/>
  <c r="AE41" i="48"/>
  <c r="AE40" i="48"/>
  <c r="AE39" i="48"/>
  <c r="AE38" i="48"/>
  <c r="AE34" i="48"/>
  <c r="AE32" i="48"/>
  <c r="AE31" i="48"/>
  <c r="AE26" i="48"/>
  <c r="AE25" i="48"/>
  <c r="AE22" i="48"/>
  <c r="AE21" i="48"/>
  <c r="AE20" i="48"/>
  <c r="AE19" i="48"/>
  <c r="AE18" i="48"/>
  <c r="AE15" i="48"/>
  <c r="AE14" i="48"/>
  <c r="AE13" i="48"/>
  <c r="AE12" i="48"/>
  <c r="AE11" i="48"/>
  <c r="AE10" i="48"/>
  <c r="AE9" i="48"/>
  <c r="AE8" i="48"/>
  <c r="AE7" i="48"/>
  <c r="AE6" i="48"/>
  <c r="AE4" i="48"/>
  <c r="AE52" i="33"/>
  <c r="AE39" i="33"/>
  <c r="AE40" i="33"/>
  <c r="AE41" i="33"/>
  <c r="AE42" i="33"/>
  <c r="AE43" i="33"/>
  <c r="AE44" i="33"/>
  <c r="AE45" i="33"/>
  <c r="AE46" i="33"/>
  <c r="AE47" i="33"/>
  <c r="AE38" i="33"/>
  <c r="AE34" i="33"/>
  <c r="AE32" i="33"/>
  <c r="AE35" i="33"/>
  <c r="AE31" i="33"/>
  <c r="AE26" i="33"/>
  <c r="AE25" i="33"/>
  <c r="AE22" i="33"/>
  <c r="AE21" i="33"/>
  <c r="AE20" i="33"/>
  <c r="AE19" i="33"/>
  <c r="AE18" i="33"/>
  <c r="AE15" i="33"/>
  <c r="AE14" i="33"/>
  <c r="AE13" i="33"/>
  <c r="AE12" i="33"/>
  <c r="AE11" i="33"/>
  <c r="AE10" i="33"/>
  <c r="AE9" i="33"/>
  <c r="AE8" i="33"/>
  <c r="AE7" i="33"/>
  <c r="AE6" i="33"/>
  <c r="AE4" i="33"/>
  <c r="AE23" i="42"/>
  <c r="AE16" i="42"/>
  <c r="AE15" i="42"/>
  <c r="AE10" i="42"/>
  <c r="AE9" i="42"/>
  <c r="AE8" i="42"/>
  <c r="AE5" i="42"/>
  <c r="AE4" i="42"/>
  <c r="AE2" i="42"/>
  <c r="Q22" i="42"/>
  <c r="Q21" i="42"/>
  <c r="Q17" i="42"/>
  <c r="Q11" i="42"/>
  <c r="Q6" i="42"/>
  <c r="AE32" i="41"/>
  <c r="AE28" i="41"/>
  <c r="AE25" i="41"/>
  <c r="AE24" i="41"/>
  <c r="AE18" i="41"/>
  <c r="AE17" i="41"/>
  <c r="AE16" i="41"/>
  <c r="AE15" i="41"/>
  <c r="AE14" i="41"/>
  <c r="AE13" i="41"/>
  <c r="AE12" i="41"/>
  <c r="AE9" i="41"/>
  <c r="AE7" i="41"/>
  <c r="AE6" i="41"/>
  <c r="AE5" i="41"/>
  <c r="AE4" i="41"/>
  <c r="AE68" i="38"/>
  <c r="AE67" i="38"/>
  <c r="AE66" i="38"/>
  <c r="AE65" i="38"/>
  <c r="AE64" i="38"/>
  <c r="AE63" i="38"/>
  <c r="AE62" i="38"/>
  <c r="AE56" i="38"/>
  <c r="AE55" i="38"/>
  <c r="AE54" i="38"/>
  <c r="AE53" i="38"/>
  <c r="AE52" i="38"/>
  <c r="AE50" i="38"/>
  <c r="AE46" i="38"/>
  <c r="AE45" i="38"/>
  <c r="AE44" i="38"/>
  <c r="AE43" i="38"/>
  <c r="AE42" i="38"/>
  <c r="AE41" i="38"/>
  <c r="AE40" i="38"/>
  <c r="AE39" i="38"/>
  <c r="AE38" i="38"/>
  <c r="AE36" i="38"/>
  <c r="AE27" i="38"/>
  <c r="AE26" i="38"/>
  <c r="AE25" i="38"/>
  <c r="AE24" i="38"/>
  <c r="AE23" i="38"/>
  <c r="AE22" i="38"/>
  <c r="AE21" i="38"/>
  <c r="AE20" i="38"/>
  <c r="AE19" i="38"/>
  <c r="AE18" i="38"/>
  <c r="AE14" i="38"/>
  <c r="AE12" i="38"/>
  <c r="AE11" i="38"/>
  <c r="AE10" i="38"/>
  <c r="AE9" i="38"/>
  <c r="AE8" i="38"/>
  <c r="AE7" i="38"/>
  <c r="AE6" i="38"/>
  <c r="AE5" i="38"/>
  <c r="AE32" i="38"/>
  <c r="AE48" i="35"/>
  <c r="AE43" i="35"/>
  <c r="AE31" i="35"/>
  <c r="AE27" i="35"/>
  <c r="AE23" i="35"/>
  <c r="AE18" i="35"/>
  <c r="AE17" i="35"/>
  <c r="AE16" i="35"/>
  <c r="AE15" i="35"/>
  <c r="AE14" i="35"/>
  <c r="AE10" i="35"/>
  <c r="AE6" i="35"/>
  <c r="AE4" i="35"/>
  <c r="Q8" i="35"/>
  <c r="CB31" i="50"/>
  <c r="CB27" i="50"/>
  <c r="CB23" i="50"/>
  <c r="CB18" i="50"/>
  <c r="CB17" i="50"/>
  <c r="CB16" i="50"/>
  <c r="CB15" i="50"/>
  <c r="CB14" i="50"/>
  <c r="CB10" i="50"/>
  <c r="CB6" i="50"/>
  <c r="CB4" i="50"/>
  <c r="CE19" i="50"/>
  <c r="CE8" i="50"/>
  <c r="CF31" i="50" s="1"/>
  <c r="AE32" i="44"/>
  <c r="AE31" i="44"/>
  <c r="AE6" i="44"/>
  <c r="AE4" i="44"/>
  <c r="AF51" i="48" l="1"/>
  <c r="AF51" i="33"/>
  <c r="AF53" i="33" s="1"/>
  <c r="AE36" i="33"/>
  <c r="AE36" i="48"/>
  <c r="Q19" i="35"/>
  <c r="Q12" i="35"/>
  <c r="AE8" i="37"/>
  <c r="AE11" i="37" s="1"/>
  <c r="AE23" i="45"/>
  <c r="Q30" i="37"/>
  <c r="Q41" i="37" s="1"/>
  <c r="Q45" i="37" s="1"/>
  <c r="AE11" i="39"/>
  <c r="AE27" i="33"/>
  <c r="AE17" i="42"/>
  <c r="AE22" i="42"/>
  <c r="AE33" i="41"/>
  <c r="AE49" i="33"/>
  <c r="AE4" i="39"/>
  <c r="AE34" i="37"/>
  <c r="AE16" i="33"/>
  <c r="AE10" i="41"/>
  <c r="AE8" i="45"/>
  <c r="AE5" i="45"/>
  <c r="AE5" i="29"/>
  <c r="AE7" i="29" s="1"/>
  <c r="AE9" i="29" s="1"/>
  <c r="AE8" i="35"/>
  <c r="CH31" i="50"/>
  <c r="CH27" i="50"/>
  <c r="CH15" i="50"/>
  <c r="CH14" i="50"/>
  <c r="CH10" i="50"/>
  <c r="CH18" i="50"/>
  <c r="CJ19" i="50"/>
  <c r="CH17" i="50"/>
  <c r="CH23" i="50"/>
  <c r="CH6" i="50"/>
  <c r="CJ8" i="50"/>
  <c r="CJ12" i="50" s="1"/>
  <c r="CK8" i="50"/>
  <c r="CL23" i="50" s="1"/>
  <c r="CH4" i="50"/>
  <c r="CE12" i="50"/>
  <c r="CE21" i="50" s="1"/>
  <c r="CE25" i="50" s="1"/>
  <c r="CE29" i="50" s="1"/>
  <c r="CE33" i="50" s="1"/>
  <c r="CB33" i="50" s="1"/>
  <c r="AE9" i="49"/>
  <c r="CH16" i="50"/>
  <c r="CK19" i="50"/>
  <c r="AF21" i="40"/>
  <c r="AG21" i="40" s="1"/>
  <c r="AF28" i="40"/>
  <c r="AG7" i="40"/>
  <c r="AG10" i="40"/>
  <c r="AG11" i="40"/>
  <c r="AG4" i="40"/>
  <c r="AG13" i="40"/>
  <c r="AG5" i="40"/>
  <c r="AF17" i="40"/>
  <c r="AG6" i="40"/>
  <c r="AG20" i="40"/>
  <c r="AG9" i="40"/>
  <c r="AF27" i="40"/>
  <c r="AG19" i="40"/>
  <c r="AE26" i="37"/>
  <c r="AE21" i="37"/>
  <c r="AE16" i="37"/>
  <c r="Q9" i="45"/>
  <c r="Q13" i="45" s="1"/>
  <c r="AE19" i="29"/>
  <c r="AE58" i="48"/>
  <c r="AE49" i="48"/>
  <c r="AE27" i="48"/>
  <c r="AE23" i="48"/>
  <c r="AE16" i="48"/>
  <c r="AE23" i="33"/>
  <c r="AE11" i="42"/>
  <c r="AE21" i="42"/>
  <c r="AE6" i="42"/>
  <c r="Q26" i="42"/>
  <c r="Q13" i="42"/>
  <c r="Q19" i="42" s="1"/>
  <c r="Q24" i="42" s="1"/>
  <c r="AE19" i="41"/>
  <c r="AE26" i="41"/>
  <c r="AE28" i="38"/>
  <c r="AE15" i="38"/>
  <c r="AE47" i="38"/>
  <c r="AE57" i="38"/>
  <c r="AE69" i="38"/>
  <c r="CB19" i="50"/>
  <c r="CB8" i="50"/>
  <c r="CC27" i="50" s="1"/>
  <c r="CF18" i="50"/>
  <c r="CF8" i="50"/>
  <c r="CF14" i="50"/>
  <c r="CF27" i="50"/>
  <c r="CF16" i="50"/>
  <c r="CF6" i="50"/>
  <c r="CF19" i="50"/>
  <c r="CF10" i="50"/>
  <c r="CF23" i="50"/>
  <c r="CF15" i="50"/>
  <c r="CF4" i="50"/>
  <c r="CF17" i="50"/>
  <c r="BV4" i="50"/>
  <c r="AF53" i="48" l="1"/>
  <c r="Q35" i="35"/>
  <c r="Q10" i="44"/>
  <c r="Q21" i="35"/>
  <c r="AE12" i="35"/>
  <c r="AE35" i="35" s="1"/>
  <c r="AE15" i="39"/>
  <c r="AE18" i="39" s="1"/>
  <c r="AE9" i="45"/>
  <c r="AE26" i="42"/>
  <c r="CH8" i="50"/>
  <c r="CI15" i="50" s="1"/>
  <c r="AE29" i="33"/>
  <c r="AE21" i="41"/>
  <c r="CL27" i="50"/>
  <c r="CL31" i="50"/>
  <c r="CL18" i="50"/>
  <c r="CL19" i="50"/>
  <c r="CL16" i="50"/>
  <c r="AE29" i="48"/>
  <c r="AE30" i="37"/>
  <c r="AE41" i="37" s="1"/>
  <c r="AE45" i="37" s="1"/>
  <c r="CL14" i="50"/>
  <c r="CL6" i="50"/>
  <c r="CL4" i="50"/>
  <c r="AE13" i="42"/>
  <c r="AE19" i="42" s="1"/>
  <c r="AE24" i="42" s="1"/>
  <c r="CL17" i="50"/>
  <c r="CK12" i="50"/>
  <c r="CL12" i="50" s="1"/>
  <c r="CL10" i="50"/>
  <c r="CL8" i="50"/>
  <c r="CL15" i="50"/>
  <c r="CJ21" i="50"/>
  <c r="CJ25" i="50" s="1"/>
  <c r="CJ29" i="50" s="1"/>
  <c r="CJ33" i="50" s="1"/>
  <c r="CF12" i="50"/>
  <c r="CF21" i="50"/>
  <c r="CF25" i="50"/>
  <c r="CF33" i="50"/>
  <c r="CF29" i="50"/>
  <c r="CH19" i="50"/>
  <c r="AE30" i="38"/>
  <c r="AE59" i="38"/>
  <c r="AE71" i="38" s="1"/>
  <c r="CC16" i="50"/>
  <c r="CC8" i="50"/>
  <c r="CC18" i="50"/>
  <c r="CB12" i="50"/>
  <c r="CC14" i="50"/>
  <c r="CC10" i="50"/>
  <c r="CC6" i="50"/>
  <c r="CC23" i="50"/>
  <c r="CC33" i="50"/>
  <c r="CC31" i="50"/>
  <c r="CC19" i="50"/>
  <c r="CC4" i="50"/>
  <c r="CC17" i="50"/>
  <c r="CC15" i="50"/>
  <c r="P19" i="41"/>
  <c r="BY8" i="50"/>
  <c r="AE22" i="41" l="1"/>
  <c r="Q36" i="35"/>
  <c r="Q13" i="44"/>
  <c r="Q25" i="35"/>
  <c r="Q29" i="35" s="1"/>
  <c r="Q33" i="35" s="1"/>
  <c r="Q42" i="35"/>
  <c r="Q44" i="35" s="1"/>
  <c r="Q16" i="44" s="1"/>
  <c r="CI4" i="50"/>
  <c r="CI16" i="50"/>
  <c r="CI31" i="50"/>
  <c r="CI17" i="50"/>
  <c r="CH12" i="50"/>
  <c r="CI12" i="50" s="1"/>
  <c r="CI23" i="50"/>
  <c r="CI10" i="50"/>
  <c r="CI19" i="50"/>
  <c r="CI8" i="50"/>
  <c r="CK21" i="50"/>
  <c r="CK25" i="50" s="1"/>
  <c r="CI6" i="50"/>
  <c r="CI27" i="50"/>
  <c r="CI18" i="50"/>
  <c r="CI14" i="50"/>
  <c r="AE29" i="41"/>
  <c r="AE30" i="41" s="1"/>
  <c r="CB21" i="50"/>
  <c r="CC12" i="50"/>
  <c r="P51" i="48"/>
  <c r="P16" i="48"/>
  <c r="Q37" i="35" l="1"/>
  <c r="Q19" i="44"/>
  <c r="Q47" i="35"/>
  <c r="Q49" i="35" s="1"/>
  <c r="Q22" i="44" s="1"/>
  <c r="CH21" i="50"/>
  <c r="CI21" i="50" s="1"/>
  <c r="CL21" i="50"/>
  <c r="CK29" i="50"/>
  <c r="CL25" i="50"/>
  <c r="CC21" i="50"/>
  <c r="CB25" i="50"/>
  <c r="AB5" i="49"/>
  <c r="AC5" i="49"/>
  <c r="AD5" i="49"/>
  <c r="AB6" i="49"/>
  <c r="AC6" i="49"/>
  <c r="AD6" i="49"/>
  <c r="AB7" i="49"/>
  <c r="AC7" i="49"/>
  <c r="AD7" i="49"/>
  <c r="AB8" i="49"/>
  <c r="AC8" i="49"/>
  <c r="AD8" i="49"/>
  <c r="AD6" i="48"/>
  <c r="CH25" i="50" l="1"/>
  <c r="CH29" i="50" s="1"/>
  <c r="CK33" i="50"/>
  <c r="CL33" i="50" s="1"/>
  <c r="CL29" i="50"/>
  <c r="CB29" i="50"/>
  <c r="CC29" i="50" s="1"/>
  <c r="CC25" i="50"/>
  <c r="AD51" i="33"/>
  <c r="CI25" i="50" l="1"/>
  <c r="CH33" i="50"/>
  <c r="CI33" i="50" s="1"/>
  <c r="CI29" i="50"/>
  <c r="AD13" i="40"/>
  <c r="AE6" i="40" s="1"/>
  <c r="AD19" i="40"/>
  <c r="AD20" i="40"/>
  <c r="AD27" i="40" s="1"/>
  <c r="AD25" i="40"/>
  <c r="P8" i="37"/>
  <c r="P16" i="37"/>
  <c r="P19" i="37"/>
  <c r="P26" i="37"/>
  <c r="P34" i="37"/>
  <c r="P5" i="45"/>
  <c r="P8" i="45"/>
  <c r="P12" i="45"/>
  <c r="P19" i="45"/>
  <c r="P23" i="45"/>
  <c r="P5" i="29"/>
  <c r="P7" i="29" s="1"/>
  <c r="P9" i="29" s="1"/>
  <c r="P15" i="29"/>
  <c r="P19" i="29"/>
  <c r="P9" i="49"/>
  <c r="P4" i="39"/>
  <c r="P11" i="39"/>
  <c r="P23" i="48"/>
  <c r="P27" i="48"/>
  <c r="P49" i="48"/>
  <c r="P53" i="48"/>
  <c r="P58" i="48"/>
  <c r="P16" i="33"/>
  <c r="P23" i="33"/>
  <c r="P27" i="33"/>
  <c r="P49" i="33"/>
  <c r="P51" i="33"/>
  <c r="P6" i="42"/>
  <c r="P11" i="42"/>
  <c r="P17" i="42"/>
  <c r="P21" i="42"/>
  <c r="P22" i="42"/>
  <c r="P10" i="41"/>
  <c r="P26" i="41"/>
  <c r="P33" i="41"/>
  <c r="P15" i="38"/>
  <c r="P28" i="38"/>
  <c r="P32" i="38"/>
  <c r="P47" i="38"/>
  <c r="P57" i="38"/>
  <c r="P69" i="38"/>
  <c r="P8" i="35"/>
  <c r="BP4" i="50"/>
  <c r="BV6" i="50"/>
  <c r="BZ4" i="50"/>
  <c r="BX8" i="50"/>
  <c r="BX12" i="50" s="1"/>
  <c r="BV10" i="50"/>
  <c r="BV14" i="50"/>
  <c r="BV15" i="50"/>
  <c r="BV16" i="50"/>
  <c r="BV17" i="50"/>
  <c r="BV18" i="50"/>
  <c r="BY19" i="50"/>
  <c r="BV23" i="50"/>
  <c r="BV27" i="50"/>
  <c r="BV31" i="50"/>
  <c r="AB38" i="38"/>
  <c r="AC38" i="38"/>
  <c r="AB4" i="44"/>
  <c r="AC4" i="44"/>
  <c r="AD4" i="44"/>
  <c r="B4" i="50"/>
  <c r="B6" i="50"/>
  <c r="B10" i="50"/>
  <c r="B14" i="50"/>
  <c r="B15" i="50"/>
  <c r="B16" i="50"/>
  <c r="B17" i="50"/>
  <c r="B18" i="50"/>
  <c r="B23" i="50"/>
  <c r="B27" i="50"/>
  <c r="B31" i="50"/>
  <c r="O16" i="33"/>
  <c r="N16" i="33"/>
  <c r="O19" i="41"/>
  <c r="O33" i="41"/>
  <c r="O26" i="41"/>
  <c r="O10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D32" i="41"/>
  <c r="AC32" i="41"/>
  <c r="AB32" i="41"/>
  <c r="AD28" i="41"/>
  <c r="AC28" i="41"/>
  <c r="AB28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D25" i="41"/>
  <c r="AC25" i="41"/>
  <c r="AB25" i="41"/>
  <c r="AD24" i="41"/>
  <c r="AC24" i="41"/>
  <c r="AB24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D18" i="41"/>
  <c r="AC18" i="41"/>
  <c r="AB18" i="41"/>
  <c r="AD17" i="41"/>
  <c r="AC17" i="41"/>
  <c r="AB17" i="41"/>
  <c r="AD16" i="41"/>
  <c r="AC16" i="41"/>
  <c r="AB16" i="41"/>
  <c r="AD15" i="41"/>
  <c r="AC15" i="41"/>
  <c r="AB15" i="41"/>
  <c r="AD14" i="41"/>
  <c r="AC14" i="41"/>
  <c r="AB14" i="41"/>
  <c r="AD13" i="41"/>
  <c r="AD12" i="41"/>
  <c r="AC12" i="41"/>
  <c r="AB12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D9" i="41"/>
  <c r="AC9" i="41"/>
  <c r="AB9" i="41"/>
  <c r="AD7" i="41"/>
  <c r="AC7" i="41"/>
  <c r="AB7" i="41"/>
  <c r="AD6" i="41"/>
  <c r="AC6" i="41"/>
  <c r="AB6" i="41"/>
  <c r="AD5" i="41"/>
  <c r="AC5" i="41"/>
  <c r="AB5" i="41"/>
  <c r="AD4" i="41"/>
  <c r="AC4" i="41"/>
  <c r="AB4" i="41"/>
  <c r="AD2" i="41"/>
  <c r="AC2" i="41"/>
  <c r="AB2" i="41"/>
  <c r="AD11" i="38"/>
  <c r="AC11" i="38"/>
  <c r="AB11" i="38"/>
  <c r="AD8" i="38"/>
  <c r="AC8" i="38"/>
  <c r="AB8" i="38"/>
  <c r="O23" i="33"/>
  <c r="O51" i="48"/>
  <c r="O51" i="33"/>
  <c r="O57" i="38"/>
  <c r="AB13" i="40"/>
  <c r="AC10" i="40" s="1"/>
  <c r="AB19" i="40"/>
  <c r="AB20" i="40"/>
  <c r="AB27" i="40" s="1"/>
  <c r="AB25" i="40"/>
  <c r="O8" i="37"/>
  <c r="O11" i="37" s="1"/>
  <c r="O16" i="37"/>
  <c r="O19" i="37"/>
  <c r="O26" i="37"/>
  <c r="O34" i="37"/>
  <c r="O5" i="45"/>
  <c r="O8" i="45"/>
  <c r="O12" i="45"/>
  <c r="O19" i="45"/>
  <c r="O23" i="45"/>
  <c r="O5" i="29"/>
  <c r="O7" i="29" s="1"/>
  <c r="O9" i="29" s="1"/>
  <c r="O15" i="29"/>
  <c r="O19" i="29"/>
  <c r="O9" i="49"/>
  <c r="O4" i="39"/>
  <c r="O11" i="39"/>
  <c r="O16" i="48"/>
  <c r="O23" i="48"/>
  <c r="O27" i="48"/>
  <c r="O49" i="48"/>
  <c r="O58" i="48"/>
  <c r="O27" i="33"/>
  <c r="O49" i="33"/>
  <c r="K53" i="33"/>
  <c r="O6" i="42"/>
  <c r="O11" i="42"/>
  <c r="O17" i="42"/>
  <c r="O21" i="42"/>
  <c r="O22" i="42"/>
  <c r="O15" i="38"/>
  <c r="O28" i="38"/>
  <c r="O32" i="38"/>
  <c r="O47" i="38"/>
  <c r="O69" i="38"/>
  <c r="O8" i="35"/>
  <c r="BP31" i="50"/>
  <c r="BP27" i="50"/>
  <c r="BP23" i="50"/>
  <c r="BP18" i="50"/>
  <c r="BP17" i="50"/>
  <c r="BP16" i="50"/>
  <c r="BP15" i="50"/>
  <c r="BP14" i="50"/>
  <c r="BP10" i="50"/>
  <c r="BP6" i="50"/>
  <c r="BR8" i="50"/>
  <c r="BR12" i="50" s="1"/>
  <c r="BS8" i="50"/>
  <c r="BT17" i="50" s="1"/>
  <c r="BR19" i="50"/>
  <c r="BS19" i="50"/>
  <c r="AF4" i="50"/>
  <c r="H4" i="50"/>
  <c r="M34" i="37"/>
  <c r="L34" i="37"/>
  <c r="K34" i="37"/>
  <c r="J34" i="37"/>
  <c r="I34" i="37"/>
  <c r="H34" i="37"/>
  <c r="G34" i="37"/>
  <c r="F34" i="37"/>
  <c r="E34" i="37"/>
  <c r="D34" i="37"/>
  <c r="C34" i="37"/>
  <c r="B34" i="37"/>
  <c r="N34" i="37"/>
  <c r="N57" i="38"/>
  <c r="Z13" i="40"/>
  <c r="AA13" i="40" s="1"/>
  <c r="Z19" i="40"/>
  <c r="Z20" i="40"/>
  <c r="Z27" i="40" s="1"/>
  <c r="Z25" i="40"/>
  <c r="N8" i="37"/>
  <c r="N11" i="37" s="1"/>
  <c r="N16" i="37"/>
  <c r="N19" i="37"/>
  <c r="N26" i="37"/>
  <c r="N5" i="45"/>
  <c r="N8" i="45"/>
  <c r="N12" i="45"/>
  <c r="N19" i="45"/>
  <c r="N23" i="45"/>
  <c r="N5" i="29"/>
  <c r="N7" i="29" s="1"/>
  <c r="N9" i="29" s="1"/>
  <c r="N15" i="29"/>
  <c r="N19" i="29"/>
  <c r="N9" i="49"/>
  <c r="N4" i="39"/>
  <c r="N11" i="39"/>
  <c r="N16" i="48"/>
  <c r="N23" i="48"/>
  <c r="N27" i="48"/>
  <c r="N49" i="48"/>
  <c r="N53" i="48"/>
  <c r="N58" i="48"/>
  <c r="N23" i="33"/>
  <c r="N27" i="33"/>
  <c r="N49" i="33"/>
  <c r="N53" i="33"/>
  <c r="N6" i="42"/>
  <c r="N11" i="42"/>
  <c r="N17" i="42"/>
  <c r="N21" i="42"/>
  <c r="N22" i="42"/>
  <c r="N15" i="38"/>
  <c r="N28" i="38"/>
  <c r="N32" i="38"/>
  <c r="N47" i="38"/>
  <c r="N69" i="38"/>
  <c r="N8" i="35"/>
  <c r="BM8" i="50"/>
  <c r="BN6" i="50" s="1"/>
  <c r="BK4" i="50"/>
  <c r="BM19" i="50"/>
  <c r="BL8" i="50"/>
  <c r="BL12" i="50" s="1"/>
  <c r="BL19" i="50"/>
  <c r="BK33" i="50"/>
  <c r="BK31" i="50"/>
  <c r="BK29" i="50"/>
  <c r="BK27" i="50"/>
  <c r="BK25" i="50"/>
  <c r="BK23" i="50"/>
  <c r="BK21" i="50"/>
  <c r="BK19" i="50"/>
  <c r="BK18" i="50"/>
  <c r="BK17" i="50"/>
  <c r="BK16" i="50"/>
  <c r="BK15" i="50"/>
  <c r="BK14" i="50"/>
  <c r="BK12" i="50"/>
  <c r="BK10" i="50"/>
  <c r="BK8" i="50"/>
  <c r="BK6" i="50"/>
  <c r="M49" i="48"/>
  <c r="M49" i="33"/>
  <c r="M53" i="48"/>
  <c r="AD18" i="35"/>
  <c r="L8" i="45"/>
  <c r="AB21" i="48"/>
  <c r="AC21" i="48"/>
  <c r="AD21" i="48"/>
  <c r="AD21" i="33"/>
  <c r="AC21" i="33"/>
  <c r="M57" i="38"/>
  <c r="X25" i="40"/>
  <c r="X20" i="40"/>
  <c r="X27" i="40" s="1"/>
  <c r="X19" i="40"/>
  <c r="X13" i="40"/>
  <c r="Y11" i="40" s="1"/>
  <c r="AD43" i="37"/>
  <c r="AD39" i="37"/>
  <c r="AD38" i="37"/>
  <c r="AD37" i="37"/>
  <c r="AD36" i="37"/>
  <c r="AD35" i="37"/>
  <c r="AD32" i="37"/>
  <c r="AD28" i="37"/>
  <c r="AD27" i="37"/>
  <c r="AD15" i="37"/>
  <c r="AD14" i="37"/>
  <c r="AD10" i="37"/>
  <c r="AD9" i="37"/>
  <c r="AD7" i="37"/>
  <c r="AD6" i="37"/>
  <c r="AD4" i="37"/>
  <c r="M8" i="37"/>
  <c r="M11" i="37" s="1"/>
  <c r="M16" i="37"/>
  <c r="M19" i="37"/>
  <c r="M26" i="37"/>
  <c r="AD25" i="45"/>
  <c r="AD22" i="45"/>
  <c r="AD21" i="45"/>
  <c r="AD20" i="45"/>
  <c r="AD11" i="45"/>
  <c r="AD7" i="45"/>
  <c r="AD6" i="45"/>
  <c r="AD4" i="45"/>
  <c r="AD3" i="45"/>
  <c r="AB19" i="45"/>
  <c r="AC19" i="45"/>
  <c r="AD19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M5" i="45"/>
  <c r="M8" i="45"/>
  <c r="M12" i="45"/>
  <c r="M23" i="45"/>
  <c r="AD21" i="29"/>
  <c r="AD18" i="29"/>
  <c r="AD17" i="29"/>
  <c r="AD16" i="29"/>
  <c r="AD8" i="29"/>
  <c r="AD6" i="29"/>
  <c r="AD4" i="29"/>
  <c r="AD3" i="29"/>
  <c r="M5" i="29"/>
  <c r="M7" i="29" s="1"/>
  <c r="M9" i="29" s="1"/>
  <c r="M15" i="29"/>
  <c r="M19" i="29"/>
  <c r="AD4" i="49"/>
  <c r="M9" i="49"/>
  <c r="AD16" i="39"/>
  <c r="AD13" i="39"/>
  <c r="AD12" i="39"/>
  <c r="AD9" i="39"/>
  <c r="AD8" i="39"/>
  <c r="AD7" i="39"/>
  <c r="AD5" i="39"/>
  <c r="M4" i="39"/>
  <c r="M11" i="39"/>
  <c r="AD57" i="48"/>
  <c r="AD56" i="48"/>
  <c r="AD55" i="48"/>
  <c r="AD52" i="48"/>
  <c r="AD47" i="48"/>
  <c r="AD46" i="48"/>
  <c r="AD45" i="48"/>
  <c r="AD44" i="48"/>
  <c r="AD43" i="48"/>
  <c r="AD42" i="48"/>
  <c r="AD41" i="48"/>
  <c r="AD40" i="48"/>
  <c r="AD39" i="48"/>
  <c r="AD38" i="48"/>
  <c r="AD34" i="48"/>
  <c r="AD32" i="48"/>
  <c r="AD35" i="48"/>
  <c r="AD31" i="48"/>
  <c r="AD26" i="48"/>
  <c r="AD25" i="48"/>
  <c r="AD22" i="48"/>
  <c r="AD20" i="48"/>
  <c r="AD19" i="48"/>
  <c r="AD18" i="48"/>
  <c r="AD15" i="48"/>
  <c r="AD14" i="48"/>
  <c r="AD13" i="48"/>
  <c r="AD12" i="48"/>
  <c r="AD11" i="48"/>
  <c r="AD10" i="48"/>
  <c r="AD9" i="48"/>
  <c r="AD8" i="48"/>
  <c r="AD7" i="48"/>
  <c r="AD4" i="48"/>
  <c r="M58" i="48"/>
  <c r="M27" i="48"/>
  <c r="M23" i="48"/>
  <c r="M16" i="48"/>
  <c r="AD47" i="33"/>
  <c r="AD46" i="33"/>
  <c r="AD45" i="33"/>
  <c r="AD44" i="33"/>
  <c r="AD43" i="33"/>
  <c r="AD42" i="33"/>
  <c r="AD41" i="33"/>
  <c r="AD40" i="33"/>
  <c r="AD39" i="33"/>
  <c r="AD38" i="33"/>
  <c r="AD34" i="33"/>
  <c r="AD32" i="33"/>
  <c r="AD35" i="33"/>
  <c r="AD31" i="33"/>
  <c r="AD26" i="33"/>
  <c r="AD25" i="33"/>
  <c r="AD22" i="33"/>
  <c r="AD20" i="33"/>
  <c r="AD19" i="33"/>
  <c r="AD18" i="33"/>
  <c r="AD15" i="33"/>
  <c r="AD14" i="33"/>
  <c r="AD13" i="33"/>
  <c r="AD12" i="33"/>
  <c r="AD11" i="33"/>
  <c r="AD10" i="33"/>
  <c r="AD9" i="33"/>
  <c r="AD8" i="33"/>
  <c r="AD7" i="33"/>
  <c r="AD6" i="33"/>
  <c r="AD4" i="33"/>
  <c r="AD52" i="33"/>
  <c r="M16" i="33"/>
  <c r="M23" i="33"/>
  <c r="M27" i="33"/>
  <c r="M53" i="33"/>
  <c r="AD23" i="42"/>
  <c r="AD16" i="42"/>
  <c r="AD15" i="42"/>
  <c r="AD10" i="42"/>
  <c r="AD9" i="42"/>
  <c r="AD8" i="42"/>
  <c r="AD5" i="42"/>
  <c r="AD4" i="42"/>
  <c r="AD2" i="42"/>
  <c r="M6" i="42"/>
  <c r="M11" i="42"/>
  <c r="M17" i="42"/>
  <c r="M21" i="42"/>
  <c r="M22" i="42"/>
  <c r="AD68" i="38"/>
  <c r="AD62" i="38"/>
  <c r="AD63" i="38"/>
  <c r="AD64" i="38"/>
  <c r="AD65" i="38"/>
  <c r="AD66" i="38"/>
  <c r="AD67" i="38"/>
  <c r="AD56" i="38"/>
  <c r="AD55" i="38"/>
  <c r="AD54" i="38"/>
  <c r="AD53" i="38"/>
  <c r="AD52" i="38"/>
  <c r="AD50" i="38"/>
  <c r="AD46" i="38"/>
  <c r="AD45" i="38"/>
  <c r="AD44" i="38"/>
  <c r="AD43" i="38"/>
  <c r="AD42" i="38"/>
  <c r="AD41" i="38"/>
  <c r="AD40" i="38"/>
  <c r="AD39" i="38"/>
  <c r="AD38" i="38"/>
  <c r="AD36" i="38"/>
  <c r="AD27" i="38"/>
  <c r="AD26" i="38"/>
  <c r="AD25" i="38"/>
  <c r="AD24" i="38"/>
  <c r="AD23" i="38"/>
  <c r="AD22" i="38"/>
  <c r="AD21" i="38"/>
  <c r="AD20" i="38"/>
  <c r="AD19" i="38"/>
  <c r="AD18" i="38"/>
  <c r="AD14" i="38"/>
  <c r="AD12" i="38"/>
  <c r="AD10" i="38"/>
  <c r="AD9" i="38"/>
  <c r="AD7" i="38"/>
  <c r="AD6" i="38"/>
  <c r="AD5" i="38"/>
  <c r="AD2" i="38"/>
  <c r="AD32" i="38" s="1"/>
  <c r="M15" i="38"/>
  <c r="M28" i="38"/>
  <c r="M32" i="38"/>
  <c r="M47" i="38"/>
  <c r="M69" i="38"/>
  <c r="AD48" i="35"/>
  <c r="AD43" i="35"/>
  <c r="AD31" i="35"/>
  <c r="AD27" i="35"/>
  <c r="AD23" i="35"/>
  <c r="AD17" i="35"/>
  <c r="AD16" i="35"/>
  <c r="AD15" i="35"/>
  <c r="AD14" i="35"/>
  <c r="AD10" i="35"/>
  <c r="AD6" i="35"/>
  <c r="AD4" i="35"/>
  <c r="M8" i="35"/>
  <c r="BG31" i="50"/>
  <c r="BF31" i="50"/>
  <c r="BG27" i="50"/>
  <c r="BF27" i="50"/>
  <c r="BG23" i="50"/>
  <c r="BF23" i="50"/>
  <c r="BG18" i="50"/>
  <c r="BF18" i="50"/>
  <c r="BG17" i="50"/>
  <c r="BF17" i="50"/>
  <c r="BG16" i="50"/>
  <c r="BF16" i="50"/>
  <c r="BG15" i="50"/>
  <c r="BF15" i="50"/>
  <c r="BG14" i="50"/>
  <c r="BF14" i="50"/>
  <c r="BG10" i="50"/>
  <c r="BF10" i="50"/>
  <c r="BG6" i="50"/>
  <c r="BF6" i="50"/>
  <c r="BG4" i="50"/>
  <c r="BF4" i="50"/>
  <c r="AX31" i="50"/>
  <c r="AX27" i="50"/>
  <c r="AX23" i="50"/>
  <c r="BA19" i="50"/>
  <c r="AZ19" i="50"/>
  <c r="AX18" i="50"/>
  <c r="AX17" i="50"/>
  <c r="AX16" i="50"/>
  <c r="AX15" i="50"/>
  <c r="AX14" i="50"/>
  <c r="AX10" i="50"/>
  <c r="BA8" i="50"/>
  <c r="BB16" i="50" s="1"/>
  <c r="AZ8" i="50"/>
  <c r="AZ12" i="50" s="1"/>
  <c r="AZ21" i="50" s="1"/>
  <c r="AZ25" i="50" s="1"/>
  <c r="AZ29" i="50" s="1"/>
  <c r="AZ33" i="50" s="1"/>
  <c r="AD32" i="44"/>
  <c r="AD31" i="44"/>
  <c r="AD6" i="44"/>
  <c r="AX8" i="50"/>
  <c r="AY8" i="50" s="1"/>
  <c r="AC25" i="45"/>
  <c r="AB25" i="45"/>
  <c r="L23" i="45"/>
  <c r="K23" i="45"/>
  <c r="J23" i="45"/>
  <c r="I23" i="45"/>
  <c r="H23" i="45"/>
  <c r="G23" i="45"/>
  <c r="F23" i="45"/>
  <c r="E23" i="45"/>
  <c r="D23" i="45"/>
  <c r="C23" i="45"/>
  <c r="B23" i="45"/>
  <c r="AC22" i="45"/>
  <c r="AB22" i="45"/>
  <c r="AC21" i="45"/>
  <c r="AB21" i="45"/>
  <c r="AC20" i="45"/>
  <c r="AB20" i="45"/>
  <c r="L11" i="39"/>
  <c r="K11" i="39"/>
  <c r="J11" i="39"/>
  <c r="I11" i="39"/>
  <c r="H11" i="39"/>
  <c r="G11" i="39"/>
  <c r="F11" i="39"/>
  <c r="L6" i="39"/>
  <c r="L4" i="39" s="1"/>
  <c r="H6" i="39"/>
  <c r="H4" i="39" s="1"/>
  <c r="G6" i="39"/>
  <c r="G4" i="39" s="1"/>
  <c r="F6" i="39"/>
  <c r="F4" i="39" s="1"/>
  <c r="K4" i="39"/>
  <c r="J4" i="39"/>
  <c r="I4" i="39"/>
  <c r="L19" i="29"/>
  <c r="V13" i="40"/>
  <c r="W4" i="40" s="1"/>
  <c r="V19" i="40"/>
  <c r="V20" i="40"/>
  <c r="V27" i="40" s="1"/>
  <c r="V25" i="40"/>
  <c r="L8" i="37"/>
  <c r="L11" i="37" s="1"/>
  <c r="L16" i="37"/>
  <c r="L19" i="37"/>
  <c r="L21" i="37"/>
  <c r="L26" i="37"/>
  <c r="L5" i="45"/>
  <c r="L12" i="45"/>
  <c r="L5" i="29"/>
  <c r="L7" i="29" s="1"/>
  <c r="L9" i="29" s="1"/>
  <c r="L15" i="29"/>
  <c r="L9" i="49"/>
  <c r="L16" i="48"/>
  <c r="L23" i="48"/>
  <c r="L27" i="48"/>
  <c r="L49" i="48"/>
  <c r="L53" i="48"/>
  <c r="L58" i="48"/>
  <c r="L16" i="33"/>
  <c r="L23" i="33"/>
  <c r="L27" i="33"/>
  <c r="L49" i="33"/>
  <c r="L53" i="33"/>
  <c r="L6" i="42"/>
  <c r="L11" i="42"/>
  <c r="L17" i="42"/>
  <c r="L21" i="42"/>
  <c r="L22" i="42"/>
  <c r="L15" i="38"/>
  <c r="L28" i="38"/>
  <c r="L32" i="38"/>
  <c r="L47" i="38"/>
  <c r="L57" i="38"/>
  <c r="L69" i="38"/>
  <c r="L8" i="35"/>
  <c r="AR31" i="50"/>
  <c r="AR27" i="50"/>
  <c r="AR23" i="50"/>
  <c r="AU19" i="50"/>
  <c r="AT19" i="50"/>
  <c r="AR18" i="50"/>
  <c r="AR17" i="50"/>
  <c r="AR16" i="50"/>
  <c r="AR15" i="50"/>
  <c r="AR14" i="50"/>
  <c r="AR10" i="50"/>
  <c r="AU8" i="50"/>
  <c r="AV6" i="50" s="1"/>
  <c r="AT8" i="50"/>
  <c r="AT12" i="50" s="1"/>
  <c r="AR6" i="50"/>
  <c r="AR4" i="50"/>
  <c r="K19" i="29"/>
  <c r="J69" i="38"/>
  <c r="K69" i="38"/>
  <c r="J57" i="38"/>
  <c r="K57" i="38"/>
  <c r="J47" i="38"/>
  <c r="K47" i="38"/>
  <c r="J28" i="38"/>
  <c r="K28" i="38"/>
  <c r="J15" i="38"/>
  <c r="K15" i="38"/>
  <c r="K8" i="35"/>
  <c r="T25" i="40"/>
  <c r="T20" i="40"/>
  <c r="T27" i="40" s="1"/>
  <c r="T19" i="40"/>
  <c r="T13" i="40"/>
  <c r="U11" i="40" s="1"/>
  <c r="AD19" i="37"/>
  <c r="K26" i="37"/>
  <c r="K21" i="37"/>
  <c r="K19" i="37"/>
  <c r="K16" i="37"/>
  <c r="K8" i="37"/>
  <c r="K11" i="37" s="1"/>
  <c r="K12" i="45"/>
  <c r="K8" i="45"/>
  <c r="K5" i="45"/>
  <c r="AD15" i="29"/>
  <c r="K15" i="29"/>
  <c r="K5" i="29"/>
  <c r="K7" i="29" s="1"/>
  <c r="K9" i="29" s="1"/>
  <c r="K9" i="49"/>
  <c r="AD51" i="48"/>
  <c r="K58" i="48"/>
  <c r="K53" i="48"/>
  <c r="K49" i="48"/>
  <c r="K27" i="48"/>
  <c r="K23" i="48"/>
  <c r="K16" i="48"/>
  <c r="K49" i="33"/>
  <c r="K27" i="33"/>
  <c r="K23" i="33"/>
  <c r="K16" i="33"/>
  <c r="K22" i="42"/>
  <c r="K21" i="42"/>
  <c r="K17" i="42"/>
  <c r="K11" i="42"/>
  <c r="K6" i="42"/>
  <c r="K32" i="38"/>
  <c r="AL31" i="50"/>
  <c r="AL27" i="50"/>
  <c r="AL23" i="50"/>
  <c r="AO19" i="50"/>
  <c r="AN19" i="50"/>
  <c r="AL18" i="50"/>
  <c r="AL17" i="50"/>
  <c r="AL16" i="50"/>
  <c r="AL15" i="50"/>
  <c r="AL14" i="50"/>
  <c r="AL10" i="50"/>
  <c r="AO8" i="50"/>
  <c r="AP10" i="50" s="1"/>
  <c r="AN8" i="50"/>
  <c r="AN12" i="50" s="1"/>
  <c r="AL6" i="50"/>
  <c r="AL4" i="50"/>
  <c r="J53" i="33"/>
  <c r="J49" i="33"/>
  <c r="J27" i="33"/>
  <c r="J23" i="33"/>
  <c r="J16" i="33"/>
  <c r="J57" i="48"/>
  <c r="J58" i="48" s="1"/>
  <c r="J53" i="48"/>
  <c r="J49" i="48"/>
  <c r="J27" i="48"/>
  <c r="J23" i="48"/>
  <c r="J16" i="48"/>
  <c r="R25" i="40"/>
  <c r="H31" i="50"/>
  <c r="H27" i="50"/>
  <c r="H23" i="50"/>
  <c r="H18" i="50"/>
  <c r="H17" i="50"/>
  <c r="H16" i="50"/>
  <c r="H15" i="50"/>
  <c r="H14" i="50"/>
  <c r="H10" i="50"/>
  <c r="H6" i="50"/>
  <c r="N31" i="50"/>
  <c r="N27" i="50"/>
  <c r="N23" i="50"/>
  <c r="N18" i="50"/>
  <c r="N17" i="50"/>
  <c r="N16" i="50"/>
  <c r="N15" i="50"/>
  <c r="N14" i="50"/>
  <c r="N10" i="50"/>
  <c r="N6" i="50"/>
  <c r="N4" i="50"/>
  <c r="T31" i="50"/>
  <c r="T27" i="50"/>
  <c r="T23" i="50"/>
  <c r="T18" i="50"/>
  <c r="T17" i="50"/>
  <c r="T16" i="50"/>
  <c r="T15" i="50"/>
  <c r="T14" i="50"/>
  <c r="T10" i="50"/>
  <c r="T6" i="50"/>
  <c r="T4" i="50"/>
  <c r="AF31" i="50"/>
  <c r="AF27" i="50"/>
  <c r="AF23" i="50"/>
  <c r="AF18" i="50"/>
  <c r="AF17" i="50"/>
  <c r="AF16" i="50"/>
  <c r="AF15" i="50"/>
  <c r="AF14" i="50"/>
  <c r="AF10" i="50"/>
  <c r="AF6" i="50"/>
  <c r="AI19" i="50"/>
  <c r="AI8" i="50"/>
  <c r="AI12" i="50" s="1"/>
  <c r="R20" i="40"/>
  <c r="R19" i="40"/>
  <c r="R13" i="40"/>
  <c r="S9" i="40" s="1"/>
  <c r="J26" i="37"/>
  <c r="J21" i="37"/>
  <c r="J19" i="37"/>
  <c r="J16" i="37"/>
  <c r="J8" i="37"/>
  <c r="J11" i="37" s="1"/>
  <c r="J12" i="45"/>
  <c r="J8" i="45"/>
  <c r="J5" i="45"/>
  <c r="J19" i="29"/>
  <c r="J15" i="29"/>
  <c r="J5" i="29"/>
  <c r="J7" i="29" s="1"/>
  <c r="J9" i="29" s="1"/>
  <c r="J9" i="49"/>
  <c r="J22" i="42"/>
  <c r="J21" i="42"/>
  <c r="J17" i="42"/>
  <c r="J11" i="42"/>
  <c r="J6" i="42"/>
  <c r="J8" i="35"/>
  <c r="AH19" i="50"/>
  <c r="AH8" i="50"/>
  <c r="AH12" i="50" s="1"/>
  <c r="I69" i="38"/>
  <c r="I57" i="38"/>
  <c r="I47" i="38"/>
  <c r="I32" i="38"/>
  <c r="I28" i="38"/>
  <c r="I15" i="38"/>
  <c r="AC8" i="29"/>
  <c r="I19" i="29"/>
  <c r="H19" i="29"/>
  <c r="G19" i="29"/>
  <c r="F19" i="29"/>
  <c r="E19" i="29"/>
  <c r="D19" i="29"/>
  <c r="C19" i="29"/>
  <c r="B19" i="29"/>
  <c r="AB18" i="29"/>
  <c r="AC18" i="29"/>
  <c r="E9" i="49"/>
  <c r="F9" i="49"/>
  <c r="G9" i="49"/>
  <c r="H9" i="49"/>
  <c r="I9" i="49"/>
  <c r="AC31" i="50"/>
  <c r="AB31" i="50"/>
  <c r="AC27" i="50"/>
  <c r="AB27" i="50"/>
  <c r="AC23" i="50"/>
  <c r="AB23" i="50"/>
  <c r="AC18" i="50"/>
  <c r="AB18" i="50"/>
  <c r="AC17" i="50"/>
  <c r="AB17" i="50"/>
  <c r="AC16" i="50"/>
  <c r="AB16" i="50"/>
  <c r="AC15" i="50"/>
  <c r="AB15" i="50"/>
  <c r="AC14" i="50"/>
  <c r="AB14" i="50"/>
  <c r="AC10" i="50"/>
  <c r="AB10" i="50"/>
  <c r="AC6" i="50"/>
  <c r="AB6" i="50"/>
  <c r="AB4" i="50"/>
  <c r="AC4" i="50"/>
  <c r="P20" i="40"/>
  <c r="P28" i="40" s="1"/>
  <c r="P19" i="40"/>
  <c r="P13" i="40"/>
  <c r="Q10" i="40" s="1"/>
  <c r="AC43" i="37"/>
  <c r="AC39" i="37"/>
  <c r="AC38" i="37"/>
  <c r="AC37" i="37"/>
  <c r="AC36" i="37"/>
  <c r="AC35" i="37"/>
  <c r="AC32" i="37"/>
  <c r="AC28" i="37"/>
  <c r="AC27" i="37"/>
  <c r="AC24" i="37"/>
  <c r="AC23" i="37"/>
  <c r="AC22" i="37"/>
  <c r="AC15" i="37"/>
  <c r="AC14" i="37"/>
  <c r="AC13" i="37"/>
  <c r="AC10" i="37"/>
  <c r="AC9" i="37"/>
  <c r="AC7" i="37"/>
  <c r="AC6" i="37"/>
  <c r="AC4" i="37"/>
  <c r="I26" i="37"/>
  <c r="I21" i="37"/>
  <c r="I16" i="37"/>
  <c r="I8" i="37"/>
  <c r="I11" i="37" s="1"/>
  <c r="I19" i="37"/>
  <c r="AC11" i="45"/>
  <c r="AC7" i="45"/>
  <c r="AC12" i="45" s="1"/>
  <c r="AC6" i="45"/>
  <c r="AC4" i="45"/>
  <c r="AC3" i="45"/>
  <c r="I12" i="45"/>
  <c r="I8" i="45"/>
  <c r="I5" i="45"/>
  <c r="AC21" i="29"/>
  <c r="AC17" i="29"/>
  <c r="AC16" i="29"/>
  <c r="AC6" i="29"/>
  <c r="AC4" i="29"/>
  <c r="AC3" i="29"/>
  <c r="I5" i="29"/>
  <c r="I7" i="29" s="1"/>
  <c r="I9" i="29" s="1"/>
  <c r="I15" i="29"/>
  <c r="AC4" i="49"/>
  <c r="AC16" i="39"/>
  <c r="AC13" i="39"/>
  <c r="AC12" i="39"/>
  <c r="AC9" i="39"/>
  <c r="AC8" i="39"/>
  <c r="AC7" i="39"/>
  <c r="AC5" i="39"/>
  <c r="AC57" i="48"/>
  <c r="AC56" i="48"/>
  <c r="AC55" i="48"/>
  <c r="AC52" i="48"/>
  <c r="AC51" i="48"/>
  <c r="AC47" i="48"/>
  <c r="AC46" i="48"/>
  <c r="AC45" i="48"/>
  <c r="AC44" i="48"/>
  <c r="AC43" i="48"/>
  <c r="AC42" i="48"/>
  <c r="AC41" i="48"/>
  <c r="AC40" i="48"/>
  <c r="AC39" i="48"/>
  <c r="AC38" i="48"/>
  <c r="AC34" i="48"/>
  <c r="AC32" i="48"/>
  <c r="AC35" i="48"/>
  <c r="AC31" i="48"/>
  <c r="AC26" i="48"/>
  <c r="AC25" i="48"/>
  <c r="AC22" i="48"/>
  <c r="AC20" i="48"/>
  <c r="AC19" i="48"/>
  <c r="AC18" i="48"/>
  <c r="AC15" i="48"/>
  <c r="AC14" i="48"/>
  <c r="AC13" i="48"/>
  <c r="AC12" i="48"/>
  <c r="AC11" i="48"/>
  <c r="AC10" i="48"/>
  <c r="AC9" i="48"/>
  <c r="AC8" i="48"/>
  <c r="AC7" i="48"/>
  <c r="AC6" i="48"/>
  <c r="AC4" i="48"/>
  <c r="I58" i="48"/>
  <c r="I53" i="48"/>
  <c r="I49" i="48"/>
  <c r="I27" i="48"/>
  <c r="I23" i="48"/>
  <c r="I16" i="48"/>
  <c r="AC52" i="33"/>
  <c r="AC47" i="33"/>
  <c r="AC46" i="33"/>
  <c r="AC45" i="33"/>
  <c r="AC44" i="33"/>
  <c r="AC43" i="33"/>
  <c r="AC42" i="33"/>
  <c r="AC41" i="33"/>
  <c r="AC40" i="33"/>
  <c r="AC39" i="33"/>
  <c r="AC38" i="33"/>
  <c r="AC34" i="33"/>
  <c r="AC32" i="33"/>
  <c r="AC35" i="33"/>
  <c r="AC31" i="33"/>
  <c r="AC26" i="33"/>
  <c r="AC25" i="33"/>
  <c r="AC22" i="33"/>
  <c r="AC20" i="33"/>
  <c r="AC19" i="33"/>
  <c r="AC18" i="33"/>
  <c r="AC15" i="33"/>
  <c r="AC14" i="33"/>
  <c r="AC13" i="33"/>
  <c r="AC12" i="33"/>
  <c r="AC11" i="33"/>
  <c r="AC8" i="33"/>
  <c r="AC9" i="33"/>
  <c r="AC10" i="33"/>
  <c r="AC7" i="33"/>
  <c r="AC6" i="33"/>
  <c r="AC4" i="33"/>
  <c r="I53" i="33"/>
  <c r="I49" i="33"/>
  <c r="I27" i="33"/>
  <c r="I23" i="33"/>
  <c r="I16" i="33"/>
  <c r="AC2" i="42"/>
  <c r="AC4" i="42"/>
  <c r="AC5" i="42"/>
  <c r="AC8" i="42"/>
  <c r="AC9" i="42"/>
  <c r="AC10" i="42"/>
  <c r="AC15" i="42"/>
  <c r="AC16" i="42"/>
  <c r="AC23" i="42"/>
  <c r="I22" i="42"/>
  <c r="I21" i="42"/>
  <c r="I17" i="42"/>
  <c r="I11" i="42"/>
  <c r="I6" i="42"/>
  <c r="AC5" i="38"/>
  <c r="AC6" i="38"/>
  <c r="AC7" i="38"/>
  <c r="AC9" i="38"/>
  <c r="AC10" i="38"/>
  <c r="AC12" i="38"/>
  <c r="AC14" i="38"/>
  <c r="AC18" i="38"/>
  <c r="AC19" i="38"/>
  <c r="AC20" i="38"/>
  <c r="AC21" i="38"/>
  <c r="AC22" i="38"/>
  <c r="AC23" i="38"/>
  <c r="AC24" i="38"/>
  <c r="AC25" i="38"/>
  <c r="AC26" i="38"/>
  <c r="AC27" i="38"/>
  <c r="AC32" i="38"/>
  <c r="AC36" i="38"/>
  <c r="AC39" i="38"/>
  <c r="AC40" i="38"/>
  <c r="AC41" i="38"/>
  <c r="AC42" i="38"/>
  <c r="AC43" i="38"/>
  <c r="AC44" i="38"/>
  <c r="AC45" i="38"/>
  <c r="AC46" i="38"/>
  <c r="AC50" i="38"/>
  <c r="AC52" i="38"/>
  <c r="AC53" i="38"/>
  <c r="AC54" i="38"/>
  <c r="AC55" i="38"/>
  <c r="AC56" i="38"/>
  <c r="AC62" i="38"/>
  <c r="AC63" i="38"/>
  <c r="AC64" i="38"/>
  <c r="AC65" i="38"/>
  <c r="AC66" i="38"/>
  <c r="AC67" i="38"/>
  <c r="AC68" i="38"/>
  <c r="AC48" i="35"/>
  <c r="AC43" i="35"/>
  <c r="AC31" i="35"/>
  <c r="AC27" i="35"/>
  <c r="AC23" i="35"/>
  <c r="AC18" i="35"/>
  <c r="AC17" i="35"/>
  <c r="AC16" i="35"/>
  <c r="AC15" i="35"/>
  <c r="AC14" i="35"/>
  <c r="AC10" i="35"/>
  <c r="AC6" i="35"/>
  <c r="AC4" i="35"/>
  <c r="I8" i="35"/>
  <c r="V8" i="50"/>
  <c r="V12" i="50" s="1"/>
  <c r="W8" i="50"/>
  <c r="V19" i="50"/>
  <c r="W19" i="50"/>
  <c r="AC32" i="44"/>
  <c r="AC31" i="44"/>
  <c r="AC6" i="44"/>
  <c r="N20" i="40"/>
  <c r="N28" i="40" s="1"/>
  <c r="N19" i="40"/>
  <c r="N13" i="40"/>
  <c r="O7" i="40" s="1"/>
  <c r="AC19" i="37"/>
  <c r="H26" i="37"/>
  <c r="H21" i="37"/>
  <c r="H19" i="37"/>
  <c r="H16" i="37"/>
  <c r="H8" i="37"/>
  <c r="H11" i="37" s="1"/>
  <c r="AB11" i="45"/>
  <c r="AB7" i="45"/>
  <c r="AB6" i="45"/>
  <c r="AB4" i="45"/>
  <c r="AB3" i="45"/>
  <c r="H12" i="45"/>
  <c r="G12" i="45"/>
  <c r="F12" i="45"/>
  <c r="E12" i="45"/>
  <c r="C12" i="45"/>
  <c r="B12" i="45"/>
  <c r="H8" i="45"/>
  <c r="G8" i="45"/>
  <c r="F8" i="45"/>
  <c r="E8" i="45"/>
  <c r="D8" i="45"/>
  <c r="C8" i="45"/>
  <c r="B8" i="45"/>
  <c r="H5" i="45"/>
  <c r="G5" i="45"/>
  <c r="F5" i="45"/>
  <c r="E5" i="45"/>
  <c r="D5" i="45"/>
  <c r="C5" i="45"/>
  <c r="B5" i="45"/>
  <c r="AC15" i="29"/>
  <c r="H15" i="29"/>
  <c r="H5" i="29"/>
  <c r="H7" i="29" s="1"/>
  <c r="H9" i="29" s="1"/>
  <c r="H58" i="48"/>
  <c r="H53" i="48"/>
  <c r="H49" i="48"/>
  <c r="H27" i="48"/>
  <c r="H23" i="48"/>
  <c r="H16" i="48"/>
  <c r="AC51" i="33"/>
  <c r="H53" i="33"/>
  <c r="H49" i="33"/>
  <c r="H27" i="33"/>
  <c r="H23" i="33"/>
  <c r="H16" i="33"/>
  <c r="H22" i="42"/>
  <c r="H21" i="42"/>
  <c r="H17" i="42"/>
  <c r="H11" i="42"/>
  <c r="H6" i="42"/>
  <c r="H69" i="38"/>
  <c r="H57" i="38"/>
  <c r="H47" i="38"/>
  <c r="H32" i="38"/>
  <c r="H28" i="38"/>
  <c r="H15" i="38"/>
  <c r="H8" i="35"/>
  <c r="Q19" i="50"/>
  <c r="Q8" i="50"/>
  <c r="R17" i="50" s="1"/>
  <c r="P19" i="50"/>
  <c r="K19" i="50"/>
  <c r="J19" i="50"/>
  <c r="E19" i="50"/>
  <c r="D19" i="50"/>
  <c r="P8" i="50"/>
  <c r="P12" i="50" s="1"/>
  <c r="K8" i="50"/>
  <c r="L31" i="50" s="1"/>
  <c r="J8" i="50"/>
  <c r="J12" i="50" s="1"/>
  <c r="E8" i="50"/>
  <c r="F15" i="50" s="1"/>
  <c r="D8" i="50"/>
  <c r="D12" i="50" s="1"/>
  <c r="AB48" i="35"/>
  <c r="AB43" i="35"/>
  <c r="G69" i="38"/>
  <c r="G57" i="38"/>
  <c r="G47" i="38"/>
  <c r="G32" i="38"/>
  <c r="G28" i="38"/>
  <c r="G15" i="38"/>
  <c r="AB53" i="38"/>
  <c r="G8" i="35"/>
  <c r="L20" i="40"/>
  <c r="L27" i="40" s="1"/>
  <c r="L19" i="40"/>
  <c r="L13" i="40"/>
  <c r="M4" i="40" s="1"/>
  <c r="G26" i="37"/>
  <c r="G21" i="37"/>
  <c r="G19" i="37"/>
  <c r="G16" i="37"/>
  <c r="G8" i="37"/>
  <c r="G11" i="37" s="1"/>
  <c r="G15" i="29"/>
  <c r="G5" i="29"/>
  <c r="G7" i="29" s="1"/>
  <c r="G9" i="29" s="1"/>
  <c r="G58" i="48"/>
  <c r="G53" i="48"/>
  <c r="G49" i="48"/>
  <c r="G27" i="48"/>
  <c r="G23" i="48"/>
  <c r="G16" i="48"/>
  <c r="G53" i="33"/>
  <c r="G49" i="33"/>
  <c r="G27" i="33"/>
  <c r="G23" i="33"/>
  <c r="G16" i="33"/>
  <c r="G22" i="42"/>
  <c r="G21" i="42"/>
  <c r="G17" i="42"/>
  <c r="G11" i="42"/>
  <c r="G6" i="42"/>
  <c r="AB5" i="38"/>
  <c r="E6" i="42"/>
  <c r="D6" i="42"/>
  <c r="C6" i="42"/>
  <c r="B6" i="42"/>
  <c r="B11" i="42"/>
  <c r="B17" i="42"/>
  <c r="F6" i="42"/>
  <c r="B4" i="39"/>
  <c r="C4" i="39"/>
  <c r="D4" i="39"/>
  <c r="E4" i="39"/>
  <c r="F49" i="48"/>
  <c r="F22" i="42"/>
  <c r="F21" i="42"/>
  <c r="F17" i="42"/>
  <c r="F11" i="42"/>
  <c r="J25" i="40"/>
  <c r="J20" i="40"/>
  <c r="J19" i="40"/>
  <c r="J13" i="40"/>
  <c r="K8" i="40" s="1"/>
  <c r="F26" i="37"/>
  <c r="F21" i="37"/>
  <c r="F19" i="37"/>
  <c r="F16" i="37"/>
  <c r="F8" i="37"/>
  <c r="F11" i="37" s="1"/>
  <c r="F15" i="29"/>
  <c r="F5" i="29"/>
  <c r="F7" i="29" s="1"/>
  <c r="F9" i="29" s="1"/>
  <c r="F58" i="48"/>
  <c r="F53" i="48"/>
  <c r="F27" i="48"/>
  <c r="F23" i="48"/>
  <c r="F16" i="48"/>
  <c r="F53" i="33"/>
  <c r="F49" i="33"/>
  <c r="F27" i="33"/>
  <c r="F23" i="33"/>
  <c r="F16" i="33"/>
  <c r="F69" i="38"/>
  <c r="F57" i="38"/>
  <c r="F47" i="38"/>
  <c r="F32" i="38"/>
  <c r="F28" i="38"/>
  <c r="F15" i="38"/>
  <c r="F8" i="35"/>
  <c r="AB4" i="49"/>
  <c r="D9" i="49"/>
  <c r="C9" i="49"/>
  <c r="B9" i="49"/>
  <c r="E57" i="38"/>
  <c r="E51" i="48"/>
  <c r="E53" i="48" s="1"/>
  <c r="AB8" i="33"/>
  <c r="H25" i="40"/>
  <c r="H20" i="40"/>
  <c r="H27" i="40" s="1"/>
  <c r="H19" i="40"/>
  <c r="H13" i="40"/>
  <c r="I11" i="40" s="1"/>
  <c r="AB43" i="37"/>
  <c r="AB39" i="37"/>
  <c r="AB38" i="37"/>
  <c r="AB37" i="37"/>
  <c r="AB36" i="37"/>
  <c r="AB35" i="37"/>
  <c r="AB32" i="37"/>
  <c r="AB28" i="37"/>
  <c r="AB27" i="37"/>
  <c r="AB24" i="37"/>
  <c r="AB23" i="37"/>
  <c r="AB22" i="37"/>
  <c r="AB15" i="37"/>
  <c r="AB14" i="37"/>
  <c r="AB13" i="37"/>
  <c r="AB10" i="37"/>
  <c r="AB9" i="37"/>
  <c r="AB7" i="37"/>
  <c r="AB6" i="37"/>
  <c r="AB4" i="37"/>
  <c r="E26" i="37"/>
  <c r="E21" i="37"/>
  <c r="E19" i="37"/>
  <c r="E16" i="37"/>
  <c r="E8" i="37"/>
  <c r="E11" i="37" s="1"/>
  <c r="AB8" i="29"/>
  <c r="AB3" i="29"/>
  <c r="AB16" i="29"/>
  <c r="AB21" i="29"/>
  <c r="AB17" i="29"/>
  <c r="AB6" i="29"/>
  <c r="AB4" i="29"/>
  <c r="E15" i="29"/>
  <c r="E5" i="29"/>
  <c r="E7" i="29" s="1"/>
  <c r="E9" i="29" s="1"/>
  <c r="AB13" i="39"/>
  <c r="AB5" i="39"/>
  <c r="AB16" i="39"/>
  <c r="AB12" i="39"/>
  <c r="AB8" i="39"/>
  <c r="AB7" i="39"/>
  <c r="AB6" i="39"/>
  <c r="E11" i="39"/>
  <c r="AB4" i="48"/>
  <c r="AB6" i="48"/>
  <c r="AB7" i="48"/>
  <c r="AB8" i="48"/>
  <c r="AB9" i="48"/>
  <c r="AB10" i="48"/>
  <c r="AB11" i="48"/>
  <c r="AB12" i="48"/>
  <c r="AB13" i="48"/>
  <c r="AB14" i="48"/>
  <c r="AB15" i="48"/>
  <c r="AB18" i="48"/>
  <c r="AB19" i="48"/>
  <c r="AB20" i="48"/>
  <c r="AB22" i="48"/>
  <c r="AB25" i="48"/>
  <c r="AB26" i="48"/>
  <c r="AB31" i="48"/>
  <c r="AB35" i="48"/>
  <c r="AB32" i="48"/>
  <c r="AB34" i="48"/>
  <c r="AB38" i="48"/>
  <c r="AB39" i="48"/>
  <c r="AB40" i="48"/>
  <c r="AB41" i="48"/>
  <c r="AB44" i="48"/>
  <c r="AB45" i="48"/>
  <c r="AB46" i="48"/>
  <c r="AB47" i="48"/>
  <c r="AB52" i="48"/>
  <c r="AB55" i="48"/>
  <c r="AB56" i="48"/>
  <c r="AB57" i="48"/>
  <c r="E23" i="48"/>
  <c r="E58" i="48"/>
  <c r="E49" i="48"/>
  <c r="E27" i="48"/>
  <c r="E16" i="48"/>
  <c r="AB25" i="33"/>
  <c r="AB18" i="33"/>
  <c r="AB15" i="33"/>
  <c r="AB4" i="33"/>
  <c r="AB6" i="33"/>
  <c r="AB52" i="33"/>
  <c r="AB47" i="33"/>
  <c r="AB46" i="33"/>
  <c r="AB45" i="33"/>
  <c r="AB44" i="33"/>
  <c r="AB41" i="33"/>
  <c r="AB40" i="33"/>
  <c r="AB39" i="33"/>
  <c r="AB38" i="33"/>
  <c r="AB34" i="33"/>
  <c r="AB32" i="33"/>
  <c r="AB35" i="33"/>
  <c r="AB31" i="33"/>
  <c r="AB26" i="33"/>
  <c r="AB22" i="33"/>
  <c r="AB20" i="33"/>
  <c r="AB19" i="33"/>
  <c r="AB14" i="33"/>
  <c r="AB13" i="33"/>
  <c r="AB12" i="33"/>
  <c r="AB11" i="33"/>
  <c r="AB10" i="33"/>
  <c r="AB9" i="33"/>
  <c r="AB7" i="33"/>
  <c r="E53" i="33"/>
  <c r="E49" i="33"/>
  <c r="E27" i="33"/>
  <c r="E23" i="33"/>
  <c r="E16" i="33"/>
  <c r="AB23" i="42"/>
  <c r="AB16" i="42"/>
  <c r="AB15" i="42"/>
  <c r="AB10" i="42"/>
  <c r="AB9" i="42"/>
  <c r="AB8" i="42"/>
  <c r="AB5" i="42"/>
  <c r="AB4" i="42"/>
  <c r="AB2" i="42"/>
  <c r="E22" i="42"/>
  <c r="E21" i="42"/>
  <c r="E17" i="42"/>
  <c r="E11" i="42"/>
  <c r="AB68" i="38"/>
  <c r="AB67" i="38"/>
  <c r="AB66" i="38"/>
  <c r="AB65" i="38"/>
  <c r="AB64" i="38"/>
  <c r="AB63" i="38"/>
  <c r="AB62" i="38"/>
  <c r="AB56" i="38"/>
  <c r="AB55" i="38"/>
  <c r="AB54" i="38"/>
  <c r="AB50" i="38"/>
  <c r="AB46" i="38"/>
  <c r="AB45" i="38"/>
  <c r="AB44" i="38"/>
  <c r="AB42" i="38"/>
  <c r="AB41" i="38"/>
  <c r="AB40" i="38"/>
  <c r="AB39" i="38"/>
  <c r="AB36" i="38"/>
  <c r="AB27" i="38"/>
  <c r="AB26" i="38"/>
  <c r="AB24" i="38"/>
  <c r="AB23" i="38"/>
  <c r="AB22" i="38"/>
  <c r="AB20" i="38"/>
  <c r="AB21" i="38"/>
  <c r="AB19" i="38"/>
  <c r="AB18" i="38"/>
  <c r="AB14" i="38"/>
  <c r="AB12" i="38"/>
  <c r="AB10" i="38"/>
  <c r="AB9" i="38"/>
  <c r="AB7" i="38"/>
  <c r="AB6" i="38"/>
  <c r="E69" i="38"/>
  <c r="E47" i="38"/>
  <c r="E32" i="38"/>
  <c r="E28" i="38"/>
  <c r="E15" i="38"/>
  <c r="AB31" i="35"/>
  <c r="AB27" i="35"/>
  <c r="AB23" i="35"/>
  <c r="AB18" i="35"/>
  <c r="AB17" i="35"/>
  <c r="AB16" i="35"/>
  <c r="AB15" i="35"/>
  <c r="AB14" i="35"/>
  <c r="AB10" i="35"/>
  <c r="AB6" i="35"/>
  <c r="AB4" i="35"/>
  <c r="E8" i="35"/>
  <c r="AB32" i="44"/>
  <c r="AB31" i="44"/>
  <c r="AB6" i="44"/>
  <c r="F25" i="40"/>
  <c r="D57" i="38"/>
  <c r="F20" i="40"/>
  <c r="F27" i="40" s="1"/>
  <c r="F19" i="40"/>
  <c r="F13" i="40"/>
  <c r="G6" i="40" s="1"/>
  <c r="D26" i="37"/>
  <c r="D21" i="37"/>
  <c r="D19" i="37"/>
  <c r="D16" i="37"/>
  <c r="D8" i="37"/>
  <c r="D11" i="37" s="1"/>
  <c r="D15" i="29"/>
  <c r="D5" i="29"/>
  <c r="D7" i="29" s="1"/>
  <c r="D9" i="29" s="1"/>
  <c r="D11" i="39"/>
  <c r="D58" i="48"/>
  <c r="D53" i="48"/>
  <c r="D49" i="48"/>
  <c r="D27" i="48"/>
  <c r="D23" i="48"/>
  <c r="D16" i="48"/>
  <c r="D53" i="33"/>
  <c r="D49" i="33"/>
  <c r="D27" i="33"/>
  <c r="D23" i="33"/>
  <c r="D16" i="33"/>
  <c r="D22" i="42"/>
  <c r="D21" i="42"/>
  <c r="D17" i="42"/>
  <c r="D11" i="42"/>
  <c r="D69" i="38"/>
  <c r="D47" i="38"/>
  <c r="D32" i="38"/>
  <c r="D28" i="38"/>
  <c r="D15" i="38"/>
  <c r="D8" i="35"/>
  <c r="C58" i="48"/>
  <c r="C53" i="48"/>
  <c r="C49" i="48"/>
  <c r="C27" i="48"/>
  <c r="C23" i="48"/>
  <c r="C16" i="48"/>
  <c r="C53" i="33"/>
  <c r="C49" i="33"/>
  <c r="C27" i="33"/>
  <c r="C23" i="33"/>
  <c r="C16" i="33"/>
  <c r="B25" i="40"/>
  <c r="D25" i="40"/>
  <c r="AB51" i="33"/>
  <c r="AB51" i="48"/>
  <c r="C57" i="38"/>
  <c r="D20" i="40"/>
  <c r="D27" i="40" s="1"/>
  <c r="D19" i="40"/>
  <c r="D13" i="40"/>
  <c r="E8" i="40" s="1"/>
  <c r="AB19" i="37"/>
  <c r="C26" i="37"/>
  <c r="C21" i="37"/>
  <c r="C19" i="37"/>
  <c r="C16" i="37"/>
  <c r="C8" i="37"/>
  <c r="C11" i="37" s="1"/>
  <c r="AB15" i="29"/>
  <c r="C15" i="29"/>
  <c r="C5" i="29"/>
  <c r="C7" i="29" s="1"/>
  <c r="C9" i="29" s="1"/>
  <c r="C11" i="39"/>
  <c r="C22" i="42"/>
  <c r="C21" i="42"/>
  <c r="C17" i="42"/>
  <c r="C11" i="42"/>
  <c r="AB32" i="38"/>
  <c r="C69" i="38"/>
  <c r="C47" i="38"/>
  <c r="C32" i="38"/>
  <c r="C28" i="38"/>
  <c r="C15" i="38"/>
  <c r="C8" i="35"/>
  <c r="B16" i="48"/>
  <c r="B16" i="33"/>
  <c r="B57" i="38"/>
  <c r="B20" i="40"/>
  <c r="B27" i="40" s="1"/>
  <c r="B19" i="40"/>
  <c r="B13" i="40"/>
  <c r="C6" i="40" s="1"/>
  <c r="B26" i="37"/>
  <c r="B21" i="37"/>
  <c r="B19" i="37"/>
  <c r="B16" i="37"/>
  <c r="B8" i="37"/>
  <c r="B11" i="37" s="1"/>
  <c r="B15" i="29"/>
  <c r="B5" i="29"/>
  <c r="B7" i="29" s="1"/>
  <c r="B9" i="29" s="1"/>
  <c r="B11" i="39"/>
  <c r="B58" i="48"/>
  <c r="B53" i="48"/>
  <c r="B27" i="48"/>
  <c r="B23" i="48"/>
  <c r="B53" i="33"/>
  <c r="B49" i="33"/>
  <c r="B27" i="33"/>
  <c r="B23" i="33"/>
  <c r="B22" i="42"/>
  <c r="B21" i="42"/>
  <c r="B69" i="38"/>
  <c r="B47" i="38"/>
  <c r="B32" i="38"/>
  <c r="B28" i="38"/>
  <c r="B15" i="38"/>
  <c r="B8" i="35"/>
  <c r="AD23" i="37"/>
  <c r="AD24" i="37"/>
  <c r="M21" i="37"/>
  <c r="AD22" i="37"/>
  <c r="N21" i="37"/>
  <c r="O21" i="37"/>
  <c r="AN21" i="50" l="1"/>
  <c r="AN25" i="50" s="1"/>
  <c r="AN29" i="50" s="1"/>
  <c r="AN33" i="50" s="1"/>
  <c r="E9" i="45"/>
  <c r="C59" i="38"/>
  <c r="C71" i="38" s="1"/>
  <c r="AE7" i="44"/>
  <c r="AD7" i="44"/>
  <c r="AC7" i="44"/>
  <c r="AB7" i="44"/>
  <c r="BN15" i="50"/>
  <c r="AD36" i="48"/>
  <c r="AC36" i="48"/>
  <c r="AC36" i="33"/>
  <c r="AD36" i="33"/>
  <c r="AB36" i="33"/>
  <c r="AB36" i="48"/>
  <c r="D9" i="45"/>
  <c r="D13" i="45" s="1"/>
  <c r="O19" i="35"/>
  <c r="E19" i="35"/>
  <c r="J19" i="35"/>
  <c r="M19" i="35"/>
  <c r="G19" i="35"/>
  <c r="BN10" i="50"/>
  <c r="O12" i="35"/>
  <c r="E12" i="35"/>
  <c r="I12" i="35"/>
  <c r="I19" i="35"/>
  <c r="F12" i="35"/>
  <c r="M12" i="35"/>
  <c r="D12" i="35"/>
  <c r="H12" i="35"/>
  <c r="L12" i="35"/>
  <c r="L19" i="35"/>
  <c r="B12" i="35"/>
  <c r="B19" i="35"/>
  <c r="G12" i="35"/>
  <c r="K12" i="35"/>
  <c r="C12" i="35"/>
  <c r="J12" i="35"/>
  <c r="N12" i="35"/>
  <c r="P12" i="35"/>
  <c r="L14" i="50"/>
  <c r="K30" i="37"/>
  <c r="K41" i="37" s="1"/>
  <c r="K45" i="37" s="1"/>
  <c r="BM12" i="50"/>
  <c r="BN12" i="50" s="1"/>
  <c r="BN31" i="50"/>
  <c r="BN8" i="50"/>
  <c r="BN17" i="50"/>
  <c r="BN16" i="50"/>
  <c r="BN4" i="50"/>
  <c r="BN14" i="50"/>
  <c r="BN23" i="50"/>
  <c r="BN18" i="50"/>
  <c r="P11" i="37"/>
  <c r="AT21" i="50"/>
  <c r="AT25" i="50" s="1"/>
  <c r="AT29" i="50" s="1"/>
  <c r="AT33" i="50" s="1"/>
  <c r="B9" i="45"/>
  <c r="B13" i="45" s="1"/>
  <c r="BN19" i="50"/>
  <c r="K12" i="50"/>
  <c r="L12" i="50" s="1"/>
  <c r="BD18" i="50"/>
  <c r="BD14" i="50"/>
  <c r="O53" i="33"/>
  <c r="O53" i="48"/>
  <c r="O11" i="40"/>
  <c r="H15" i="39"/>
  <c r="H18" i="39" s="1"/>
  <c r="F8" i="50"/>
  <c r="F4" i="50"/>
  <c r="AD8" i="35"/>
  <c r="S6" i="40"/>
  <c r="J13" i="42"/>
  <c r="J19" i="42" s="1"/>
  <c r="J24" i="42" s="1"/>
  <c r="H8" i="50"/>
  <c r="I16" i="50" s="1"/>
  <c r="C9" i="40"/>
  <c r="L17" i="50"/>
  <c r="F17" i="50"/>
  <c r="J26" i="42"/>
  <c r="S10" i="40"/>
  <c r="F18" i="50"/>
  <c r="S7" i="40"/>
  <c r="N17" i="40"/>
  <c r="S5" i="40"/>
  <c r="O10" i="40"/>
  <c r="F14" i="50"/>
  <c r="O8" i="40"/>
  <c r="O5" i="40"/>
  <c r="O9" i="40"/>
  <c r="F23" i="50"/>
  <c r="O19" i="40"/>
  <c r="F6" i="50"/>
  <c r="O6" i="40"/>
  <c r="E12" i="50"/>
  <c r="E21" i="50" s="1"/>
  <c r="F27" i="50"/>
  <c r="F16" i="50"/>
  <c r="L27" i="50"/>
  <c r="R17" i="40"/>
  <c r="O4" i="40"/>
  <c r="S8" i="40"/>
  <c r="F10" i="50"/>
  <c r="F31" i="50"/>
  <c r="S11" i="40"/>
  <c r="S4" i="40"/>
  <c r="S13" i="40"/>
  <c r="O13" i="40"/>
  <c r="L8" i="50"/>
  <c r="L23" i="50"/>
  <c r="O20" i="40"/>
  <c r="L6" i="50"/>
  <c r="C13" i="42"/>
  <c r="C19" i="42" s="1"/>
  <c r="C24" i="42" s="1"/>
  <c r="L15" i="50"/>
  <c r="L10" i="50"/>
  <c r="L16" i="50"/>
  <c r="L4" i="50"/>
  <c r="L18" i="50"/>
  <c r="AE12" i="45"/>
  <c r="AE13" i="45" s="1"/>
  <c r="J9" i="45"/>
  <c r="R8" i="50"/>
  <c r="AV4" i="50"/>
  <c r="R6" i="50"/>
  <c r="R4" i="50"/>
  <c r="H28" i="40"/>
  <c r="R14" i="50"/>
  <c r="N21" i="40"/>
  <c r="O21" i="40" s="1"/>
  <c r="AE51" i="33"/>
  <c r="AE53" i="33" s="1"/>
  <c r="AE51" i="48"/>
  <c r="AE53" i="48" s="1"/>
  <c r="E15" i="39"/>
  <c r="E18" i="39" s="1"/>
  <c r="L19" i="50"/>
  <c r="BB15" i="50"/>
  <c r="AD26" i="37"/>
  <c r="BP8" i="50"/>
  <c r="BQ16" i="50" s="1"/>
  <c r="Y13" i="40"/>
  <c r="AB26" i="37"/>
  <c r="C30" i="38"/>
  <c r="S19" i="40"/>
  <c r="Y7" i="40"/>
  <c r="Y4" i="40"/>
  <c r="C15" i="39"/>
  <c r="C18" i="39" s="1"/>
  <c r="AR8" i="50"/>
  <c r="AS27" i="50" s="1"/>
  <c r="N15" i="39"/>
  <c r="N18" i="39" s="1"/>
  <c r="H29" i="33"/>
  <c r="AB11" i="39"/>
  <c r="AC21" i="42"/>
  <c r="L30" i="38"/>
  <c r="L30" i="37"/>
  <c r="L41" i="37" s="1"/>
  <c r="L45" i="37" s="1"/>
  <c r="BF19" i="50"/>
  <c r="I20" i="40"/>
  <c r="R16" i="50"/>
  <c r="R18" i="50"/>
  <c r="B28" i="40"/>
  <c r="AC8" i="50"/>
  <c r="AD14" i="50" s="1"/>
  <c r="R15" i="50"/>
  <c r="AB23" i="48"/>
  <c r="R31" i="50"/>
  <c r="G29" i="48"/>
  <c r="H59" i="38"/>
  <c r="H71" i="38" s="1"/>
  <c r="B21" i="40"/>
  <c r="C21" i="40" s="1"/>
  <c r="Q12" i="50"/>
  <c r="Q21" i="50" s="1"/>
  <c r="Q25" i="50" s="1"/>
  <c r="R25" i="50" s="1"/>
  <c r="I26" i="42"/>
  <c r="Y8" i="40"/>
  <c r="X17" i="40"/>
  <c r="D59" i="38"/>
  <c r="D71" i="38" s="1"/>
  <c r="AP19" i="50"/>
  <c r="G9" i="45"/>
  <c r="G13" i="45" s="1"/>
  <c r="Y19" i="40"/>
  <c r="Y9" i="40"/>
  <c r="Y6" i="40"/>
  <c r="Y10" i="40"/>
  <c r="Y5" i="40"/>
  <c r="I30" i="38"/>
  <c r="E13" i="42"/>
  <c r="E19" i="42" s="1"/>
  <c r="E24" i="42" s="1"/>
  <c r="F30" i="38"/>
  <c r="K19" i="40"/>
  <c r="F19" i="50"/>
  <c r="AD23" i="45"/>
  <c r="AP31" i="50"/>
  <c r="K9" i="40"/>
  <c r="N8" i="50"/>
  <c r="O18" i="50" s="1"/>
  <c r="G30" i="37"/>
  <c r="G41" i="37" s="1"/>
  <c r="G45" i="37" s="1"/>
  <c r="AB23" i="45"/>
  <c r="I9" i="45"/>
  <c r="AD5" i="29"/>
  <c r="AD7" i="29" s="1"/>
  <c r="AD9" i="29" s="1"/>
  <c r="C29" i="33"/>
  <c r="F29" i="33"/>
  <c r="AB53" i="33"/>
  <c r="Z10" i="50"/>
  <c r="G29" i="33"/>
  <c r="AJ31" i="50"/>
  <c r="K6" i="40"/>
  <c r="K10" i="40"/>
  <c r="K20" i="40"/>
  <c r="AV23" i="50"/>
  <c r="W8" i="40"/>
  <c r="K11" i="40"/>
  <c r="K7" i="40"/>
  <c r="K4" i="40"/>
  <c r="Q5" i="40"/>
  <c r="AC17" i="42"/>
  <c r="AC58" i="48"/>
  <c r="AD11" i="42"/>
  <c r="U6" i="40"/>
  <c r="K5" i="40"/>
  <c r="K30" i="38"/>
  <c r="AJ4" i="50"/>
  <c r="AB4" i="39"/>
  <c r="AP17" i="50"/>
  <c r="AC6" i="39"/>
  <c r="AC4" i="39" s="1"/>
  <c r="D15" i="39"/>
  <c r="D18" i="39" s="1"/>
  <c r="F30" i="37"/>
  <c r="F41" i="37" s="1"/>
  <c r="F45" i="37" s="1"/>
  <c r="AD22" i="42"/>
  <c r="N29" i="33"/>
  <c r="Z28" i="40"/>
  <c r="E30" i="38"/>
  <c r="AO12" i="50"/>
  <c r="AO21" i="50" s="1"/>
  <c r="AP21" i="50" s="1"/>
  <c r="W9" i="40"/>
  <c r="J59" i="38"/>
  <c r="J71" i="38" s="1"/>
  <c r="AP23" i="50"/>
  <c r="W19" i="40"/>
  <c r="AP15" i="50"/>
  <c r="B15" i="39"/>
  <c r="B18" i="39" s="1"/>
  <c r="AC19" i="29"/>
  <c r="Z15" i="50"/>
  <c r="Z23" i="50"/>
  <c r="AR19" i="50"/>
  <c r="AP14" i="50"/>
  <c r="W13" i="40"/>
  <c r="W10" i="40"/>
  <c r="L15" i="39"/>
  <c r="L18" i="39" s="1"/>
  <c r="D30" i="37"/>
  <c r="D41" i="37" s="1"/>
  <c r="D45" i="37" s="1"/>
  <c r="J29" i="48"/>
  <c r="F21" i="41"/>
  <c r="F29" i="41" s="1"/>
  <c r="F30" i="41" s="1"/>
  <c r="V17" i="40"/>
  <c r="Q20" i="40"/>
  <c r="W11" i="40"/>
  <c r="AP6" i="50"/>
  <c r="AP18" i="50"/>
  <c r="W7" i="40"/>
  <c r="W6" i="40"/>
  <c r="E19" i="40"/>
  <c r="B59" i="38"/>
  <c r="B71" i="38" s="1"/>
  <c r="D26" i="42"/>
  <c r="AB23" i="33"/>
  <c r="D13" i="42"/>
  <c r="D19" i="42" s="1"/>
  <c r="D24" i="42" s="1"/>
  <c r="AY10" i="50"/>
  <c r="AP16" i="50"/>
  <c r="AP27" i="50"/>
  <c r="W5" i="40"/>
  <c r="AP8" i="50"/>
  <c r="AC16" i="37"/>
  <c r="P21" i="40"/>
  <c r="Q21" i="40" s="1"/>
  <c r="AC19" i="50"/>
  <c r="C8" i="40"/>
  <c r="Q13" i="40"/>
  <c r="Q7" i="40"/>
  <c r="I8" i="40"/>
  <c r="Q11" i="40"/>
  <c r="AD6" i="39"/>
  <c r="AD4" i="39" s="1"/>
  <c r="AB53" i="48"/>
  <c r="H29" i="48"/>
  <c r="C29" i="48"/>
  <c r="N29" i="48"/>
  <c r="L29" i="48"/>
  <c r="I29" i="48"/>
  <c r="AB17" i="42"/>
  <c r="N26" i="42"/>
  <c r="J30" i="38"/>
  <c r="G59" i="38"/>
  <c r="G71" i="38" s="1"/>
  <c r="L59" i="38"/>
  <c r="L71" i="38" s="1"/>
  <c r="E29" i="48"/>
  <c r="AB16" i="48"/>
  <c r="F29" i="48"/>
  <c r="B26" i="42"/>
  <c r="G26" i="42"/>
  <c r="AD6" i="42"/>
  <c r="M26" i="42"/>
  <c r="AD27" i="33"/>
  <c r="AD53" i="33"/>
  <c r="AD58" i="48"/>
  <c r="AD11" i="39"/>
  <c r="AD19" i="29"/>
  <c r="B21" i="41"/>
  <c r="B22" i="41" s="1"/>
  <c r="J21" i="41"/>
  <c r="J29" i="41" s="1"/>
  <c r="J30" i="41" s="1"/>
  <c r="D28" i="40"/>
  <c r="I15" i="39"/>
  <c r="I18" i="39" s="1"/>
  <c r="N30" i="38"/>
  <c r="AA20" i="40"/>
  <c r="BT18" i="50"/>
  <c r="G30" i="38"/>
  <c r="H26" i="42"/>
  <c r="AC8" i="35"/>
  <c r="I29" i="33"/>
  <c r="AD12" i="45"/>
  <c r="L9" i="45"/>
  <c r="L13" i="45" s="1"/>
  <c r="BD17" i="50"/>
  <c r="M29" i="33"/>
  <c r="AD23" i="33"/>
  <c r="AD9" i="49"/>
  <c r="N9" i="45"/>
  <c r="N13" i="45" s="1"/>
  <c r="AB19" i="29"/>
  <c r="G13" i="42"/>
  <c r="G19" i="42" s="1"/>
  <c r="G24" i="42" s="1"/>
  <c r="BB18" i="50"/>
  <c r="AA5" i="40"/>
  <c r="C7" i="40"/>
  <c r="BB23" i="50"/>
  <c r="BN27" i="50"/>
  <c r="Z17" i="40"/>
  <c r="C11" i="40"/>
  <c r="C4" i="40"/>
  <c r="AX12" i="50"/>
  <c r="AY12" i="50" s="1"/>
  <c r="AA6" i="40"/>
  <c r="C5" i="40"/>
  <c r="K15" i="39"/>
  <c r="K18" i="39" s="1"/>
  <c r="M59" i="38"/>
  <c r="M71" i="38" s="1"/>
  <c r="O30" i="37"/>
  <c r="O41" i="37" s="1"/>
  <c r="O45" i="37" s="1"/>
  <c r="AA7" i="40"/>
  <c r="C20" i="40"/>
  <c r="C13" i="40"/>
  <c r="AI21" i="50"/>
  <c r="AI25" i="50" s="1"/>
  <c r="AF19" i="50"/>
  <c r="T19" i="50"/>
  <c r="K13" i="42"/>
  <c r="K19" i="42" s="1"/>
  <c r="K24" i="42" s="1"/>
  <c r="K9" i="45"/>
  <c r="K13" i="45" s="1"/>
  <c r="AV19" i="50"/>
  <c r="J15" i="39"/>
  <c r="J18" i="39" s="1"/>
  <c r="BG8" i="50"/>
  <c r="BH8" i="50" s="1"/>
  <c r="BD15" i="50"/>
  <c r="BD23" i="50"/>
  <c r="M13" i="42"/>
  <c r="M19" i="42" s="1"/>
  <c r="M24" i="42" s="1"/>
  <c r="N13" i="42"/>
  <c r="N19" i="42" s="1"/>
  <c r="N24" i="42" s="1"/>
  <c r="AC23" i="33"/>
  <c r="C10" i="40"/>
  <c r="AA4" i="40"/>
  <c r="AA8" i="40"/>
  <c r="B17" i="40"/>
  <c r="Z4" i="50"/>
  <c r="B29" i="33"/>
  <c r="B29" i="48"/>
  <c r="F28" i="40"/>
  <c r="AB15" i="38"/>
  <c r="AB57" i="38"/>
  <c r="AB6" i="42"/>
  <c r="AB21" i="37"/>
  <c r="H30" i="38"/>
  <c r="AC5" i="29"/>
  <c r="AC7" i="29" s="1"/>
  <c r="AC9" i="29" s="1"/>
  <c r="I30" i="37"/>
  <c r="I41" i="37" s="1"/>
  <c r="I45" i="37" s="1"/>
  <c r="I59" i="38"/>
  <c r="I71" i="38" s="1"/>
  <c r="AH21" i="50"/>
  <c r="AH25" i="50" s="1"/>
  <c r="AH29" i="50" s="1"/>
  <c r="AH33" i="50" s="1"/>
  <c r="AD21" i="42"/>
  <c r="B30" i="38"/>
  <c r="D30" i="38"/>
  <c r="AB11" i="42"/>
  <c r="AB27" i="33"/>
  <c r="AB27" i="48"/>
  <c r="AB8" i="37"/>
  <c r="AB11" i="37" s="1"/>
  <c r="AB9" i="49"/>
  <c r="L21" i="40"/>
  <c r="M21" i="40" s="1"/>
  <c r="U4" i="40"/>
  <c r="AJ15" i="50"/>
  <c r="U10" i="40"/>
  <c r="Z17" i="50"/>
  <c r="K26" i="42"/>
  <c r="Y20" i="40"/>
  <c r="E4" i="40"/>
  <c r="N30" i="37"/>
  <c r="N41" i="37" s="1"/>
  <c r="N45" i="37" s="1"/>
  <c r="C21" i="41"/>
  <c r="C22" i="41" s="1"/>
  <c r="K21" i="41"/>
  <c r="K22" i="41" s="1"/>
  <c r="E7" i="40"/>
  <c r="AJ12" i="50"/>
  <c r="U9" i="40"/>
  <c r="AV10" i="50"/>
  <c r="E11" i="40"/>
  <c r="D21" i="41"/>
  <c r="D22" i="41" s="1"/>
  <c r="L21" i="41"/>
  <c r="L22" i="41" s="1"/>
  <c r="U8" i="40"/>
  <c r="U13" i="40"/>
  <c r="P27" i="40"/>
  <c r="F21" i="40"/>
  <c r="G21" i="40" s="1"/>
  <c r="W20" i="40"/>
  <c r="C26" i="42"/>
  <c r="E10" i="40"/>
  <c r="AV15" i="50"/>
  <c r="D17" i="40"/>
  <c r="AU12" i="50"/>
  <c r="AC23" i="45"/>
  <c r="E6" i="40"/>
  <c r="BD4" i="50"/>
  <c r="U5" i="40"/>
  <c r="E5" i="40"/>
  <c r="BG19" i="50"/>
  <c r="E59" i="38"/>
  <c r="E71" i="38" s="1"/>
  <c r="AV31" i="50"/>
  <c r="AJ14" i="50"/>
  <c r="AJ27" i="50"/>
  <c r="U20" i="40"/>
  <c r="AJ6" i="50"/>
  <c r="U7" i="40"/>
  <c r="T17" i="40"/>
  <c r="Q19" i="40"/>
  <c r="AJ10" i="50"/>
  <c r="E9" i="40"/>
  <c r="E13" i="40"/>
  <c r="AV14" i="50"/>
  <c r="E20" i="40"/>
  <c r="AC13" i="40"/>
  <c r="C19" i="40"/>
  <c r="L13" i="42"/>
  <c r="L19" i="42" s="1"/>
  <c r="L24" i="42" s="1"/>
  <c r="BB14" i="50"/>
  <c r="O30" i="38"/>
  <c r="Z21" i="40"/>
  <c r="AA21" i="40" s="1"/>
  <c r="BT10" i="50"/>
  <c r="V21" i="50"/>
  <c r="V25" i="50" s="1"/>
  <c r="V29" i="50" s="1"/>
  <c r="V33" i="50" s="1"/>
  <c r="AC57" i="38"/>
  <c r="AC6" i="42"/>
  <c r="AC16" i="33"/>
  <c r="AC49" i="33"/>
  <c r="AC16" i="48"/>
  <c r="AC53" i="48"/>
  <c r="Z6" i="50"/>
  <c r="Z16" i="50"/>
  <c r="Z27" i="50"/>
  <c r="AJ16" i="50"/>
  <c r="BT27" i="50"/>
  <c r="O59" i="38"/>
  <c r="O71" i="38" s="1"/>
  <c r="AB26" i="41"/>
  <c r="AD33" i="41"/>
  <c r="B30" i="37"/>
  <c r="B41" i="37" s="1"/>
  <c r="B45" i="37" s="1"/>
  <c r="N21" i="41"/>
  <c r="N29" i="41" s="1"/>
  <c r="N30" i="41" s="1"/>
  <c r="E29" i="33"/>
  <c r="AB16" i="33"/>
  <c r="AB49" i="33"/>
  <c r="L29" i="33"/>
  <c r="D29" i="48"/>
  <c r="K59" i="38"/>
  <c r="K71" i="38" s="1"/>
  <c r="AB58" i="48"/>
  <c r="AB49" i="48"/>
  <c r="AB34" i="37"/>
  <c r="F13" i="42"/>
  <c r="F19" i="42" s="1"/>
  <c r="F24" i="42" s="1"/>
  <c r="P21" i="50"/>
  <c r="P25" i="50" s="1"/>
  <c r="P29" i="50" s="1"/>
  <c r="P33" i="50" s="1"/>
  <c r="H13" i="42"/>
  <c r="H19" i="42" s="1"/>
  <c r="H24" i="42" s="1"/>
  <c r="E13" i="45"/>
  <c r="T8" i="50"/>
  <c r="U17" i="50" s="1"/>
  <c r="N19" i="50"/>
  <c r="J29" i="33"/>
  <c r="AL19" i="50"/>
  <c r="K29" i="33"/>
  <c r="K29" i="48"/>
  <c r="BL21" i="50"/>
  <c r="BL25" i="50" s="1"/>
  <c r="BL29" i="50" s="1"/>
  <c r="BL33" i="50" s="1"/>
  <c r="C30" i="37"/>
  <c r="C41" i="37" s="1"/>
  <c r="C45" i="37" s="1"/>
  <c r="E21" i="41"/>
  <c r="E29" i="41" s="1"/>
  <c r="E30" i="41" s="1"/>
  <c r="M21" i="41"/>
  <c r="M22" i="41" s="1"/>
  <c r="AC19" i="41"/>
  <c r="AB28" i="38"/>
  <c r="AB47" i="38"/>
  <c r="AB69" i="38"/>
  <c r="AC8" i="45"/>
  <c r="AD17" i="42"/>
  <c r="X21" i="40"/>
  <c r="Y21" i="40" s="1"/>
  <c r="AC27" i="48"/>
  <c r="AC49" i="48"/>
  <c r="AC9" i="49"/>
  <c r="AC21" i="37"/>
  <c r="AC34" i="37"/>
  <c r="AX19" i="50"/>
  <c r="AY19" i="50" s="1"/>
  <c r="AD15" i="38"/>
  <c r="AD28" i="38"/>
  <c r="AD47" i="38"/>
  <c r="AD57" i="38"/>
  <c r="AD69" i="38"/>
  <c r="AD16" i="33"/>
  <c r="AD49" i="33"/>
  <c r="M29" i="48"/>
  <c r="AD16" i="48"/>
  <c r="AD23" i="48"/>
  <c r="AD49" i="48"/>
  <c r="M15" i="39"/>
  <c r="M18" i="39" s="1"/>
  <c r="AD5" i="45"/>
  <c r="AD34" i="37"/>
  <c r="X28" i="40"/>
  <c r="AC23" i="48"/>
  <c r="H19" i="50"/>
  <c r="G19" i="40"/>
  <c r="AY31" i="50"/>
  <c r="M8" i="40"/>
  <c r="G7" i="40"/>
  <c r="G11" i="40"/>
  <c r="F59" i="38"/>
  <c r="F71" i="38" s="1"/>
  <c r="AV8" i="50"/>
  <c r="BD6" i="50"/>
  <c r="BD16" i="50"/>
  <c r="BD27" i="50"/>
  <c r="AC6" i="40"/>
  <c r="AY14" i="50"/>
  <c r="AY15" i="50"/>
  <c r="M6" i="40"/>
  <c r="AY18" i="50"/>
  <c r="G10" i="40"/>
  <c r="G5" i="40"/>
  <c r="G4" i="40"/>
  <c r="H30" i="37"/>
  <c r="H41" i="37" s="1"/>
  <c r="H45" i="37" s="1"/>
  <c r="Z31" i="50"/>
  <c r="AV18" i="50"/>
  <c r="AV16" i="50"/>
  <c r="BD31" i="50"/>
  <c r="AD8" i="45"/>
  <c r="N59" i="38"/>
  <c r="N71" i="38" s="1"/>
  <c r="AB17" i="40"/>
  <c r="G21" i="41"/>
  <c r="G22" i="41" s="1"/>
  <c r="M20" i="40"/>
  <c r="L26" i="42"/>
  <c r="AY6" i="50"/>
  <c r="G8" i="40"/>
  <c r="G13" i="40"/>
  <c r="AB5" i="29"/>
  <c r="AB7" i="29" s="1"/>
  <c r="AB9" i="29" s="1"/>
  <c r="AC19" i="40"/>
  <c r="B8" i="50"/>
  <c r="C6" i="50" s="1"/>
  <c r="P13" i="42"/>
  <c r="P19" i="42" s="1"/>
  <c r="P24" i="42" s="1"/>
  <c r="G20" i="40"/>
  <c r="AY27" i="50"/>
  <c r="M13" i="40"/>
  <c r="G9" i="40"/>
  <c r="AY4" i="50"/>
  <c r="M30" i="37"/>
  <c r="M41" i="37" s="1"/>
  <c r="M45" i="37" s="1"/>
  <c r="I7" i="40"/>
  <c r="AV27" i="50"/>
  <c r="F15" i="39"/>
  <c r="F18" i="39" s="1"/>
  <c r="AC8" i="40"/>
  <c r="M19" i="40"/>
  <c r="M10" i="40"/>
  <c r="I10" i="40"/>
  <c r="AF8" i="50"/>
  <c r="AV17" i="50"/>
  <c r="M9" i="45"/>
  <c r="M13" i="45" s="1"/>
  <c r="AC9" i="40"/>
  <c r="O15" i="39"/>
  <c r="O18" i="39" s="1"/>
  <c r="M5" i="40"/>
  <c r="M7" i="40"/>
  <c r="AY17" i="50"/>
  <c r="F17" i="40"/>
  <c r="I6" i="40"/>
  <c r="BF8" i="50"/>
  <c r="BF12" i="50" s="1"/>
  <c r="AC11" i="40"/>
  <c r="O29" i="33"/>
  <c r="AY16" i="50"/>
  <c r="M9" i="40"/>
  <c r="I5" i="40"/>
  <c r="J28" i="40"/>
  <c r="AC27" i="33"/>
  <c r="AY23" i="50"/>
  <c r="AB21" i="40"/>
  <c r="AC21" i="40" s="1"/>
  <c r="BZ19" i="50"/>
  <c r="AC53" i="33"/>
  <c r="AB10" i="41"/>
  <c r="AB33" i="41"/>
  <c r="P21" i="41"/>
  <c r="P29" i="41" s="1"/>
  <c r="P30" i="41" s="1"/>
  <c r="P17" i="40"/>
  <c r="O29" i="48"/>
  <c r="P26" i="42"/>
  <c r="P15" i="39"/>
  <c r="P18" i="39" s="1"/>
  <c r="BV19" i="50"/>
  <c r="AC4" i="40"/>
  <c r="I9" i="40"/>
  <c r="AB16" i="37"/>
  <c r="Q8" i="40"/>
  <c r="AC22" i="42"/>
  <c r="AJ23" i="50"/>
  <c r="BB27" i="50"/>
  <c r="BT31" i="50"/>
  <c r="AC7" i="40"/>
  <c r="R27" i="50"/>
  <c r="BB19" i="50"/>
  <c r="I4" i="40"/>
  <c r="E26" i="42"/>
  <c r="X19" i="50"/>
  <c r="Q9" i="40"/>
  <c r="BB10" i="50"/>
  <c r="AD16" i="37"/>
  <c r="BT6" i="50"/>
  <c r="H17" i="40"/>
  <c r="Q6" i="40"/>
  <c r="Q4" i="40"/>
  <c r="BB4" i="50"/>
  <c r="BB6" i="50"/>
  <c r="AA19" i="40"/>
  <c r="BS12" i="50"/>
  <c r="BT12" i="50" s="1"/>
  <c r="AC5" i="40"/>
  <c r="O26" i="42"/>
  <c r="O9" i="45"/>
  <c r="O21" i="41"/>
  <c r="O29" i="41" s="1"/>
  <c r="O30" i="41" s="1"/>
  <c r="I21" i="41"/>
  <c r="P9" i="45"/>
  <c r="R19" i="50"/>
  <c r="I13" i="40"/>
  <c r="AJ18" i="50"/>
  <c r="BB31" i="50"/>
  <c r="BT8" i="50"/>
  <c r="AC26" i="41"/>
  <c r="AE20" i="40"/>
  <c r="AD21" i="37"/>
  <c r="J21" i="50"/>
  <c r="J25" i="50" s="1"/>
  <c r="J29" i="50" s="1"/>
  <c r="J33" i="50" s="1"/>
  <c r="F9" i="45"/>
  <c r="F13" i="45" s="1"/>
  <c r="AB8" i="50"/>
  <c r="AB12" i="50" s="1"/>
  <c r="BB8" i="50"/>
  <c r="BB17" i="50"/>
  <c r="AD8" i="37"/>
  <c r="AD11" i="37" s="1"/>
  <c r="BT15" i="50"/>
  <c r="BT14" i="50"/>
  <c r="O13" i="42"/>
  <c r="O19" i="42" s="1"/>
  <c r="O24" i="42" s="1"/>
  <c r="BZ23" i="50"/>
  <c r="BZ17" i="50"/>
  <c r="P29" i="33"/>
  <c r="AD17" i="40"/>
  <c r="F26" i="42"/>
  <c r="L28" i="40"/>
  <c r="BY12" i="50"/>
  <c r="AE13" i="40"/>
  <c r="D29" i="33"/>
  <c r="AB8" i="35"/>
  <c r="AB22" i="42"/>
  <c r="H9" i="45"/>
  <c r="H13" i="45" s="1"/>
  <c r="AB8" i="45"/>
  <c r="AC11" i="39"/>
  <c r="AC8" i="37"/>
  <c r="AC11" i="37" s="1"/>
  <c r="AJ8" i="50"/>
  <c r="M30" i="38"/>
  <c r="BT16" i="50"/>
  <c r="BT19" i="50"/>
  <c r="AB28" i="40"/>
  <c r="AD19" i="41"/>
  <c r="AB19" i="41"/>
  <c r="H21" i="41"/>
  <c r="H29" i="41" s="1"/>
  <c r="H30" i="41" s="1"/>
  <c r="AD26" i="41"/>
  <c r="BZ16" i="50"/>
  <c r="AE11" i="40"/>
  <c r="BZ8" i="50"/>
  <c r="E30" i="37"/>
  <c r="E41" i="37" s="1"/>
  <c r="E45" i="37" s="1"/>
  <c r="B13" i="42"/>
  <c r="B19" i="42" s="1"/>
  <c r="B24" i="42" s="1"/>
  <c r="R23" i="50"/>
  <c r="AB12" i="45"/>
  <c r="AC69" i="38"/>
  <c r="AC47" i="38"/>
  <c r="AC28" i="38"/>
  <c r="AC15" i="38"/>
  <c r="I13" i="42"/>
  <c r="I19" i="42" s="1"/>
  <c r="I24" i="42" s="1"/>
  <c r="AC11" i="42"/>
  <c r="AC26" i="37"/>
  <c r="AJ17" i="50"/>
  <c r="AJ19" i="50"/>
  <c r="BA12" i="50"/>
  <c r="BT23" i="50"/>
  <c r="BT4" i="50"/>
  <c r="BZ31" i="50"/>
  <c r="BZ15" i="50"/>
  <c r="BX21" i="50"/>
  <c r="BX25" i="50" s="1"/>
  <c r="BX29" i="50" s="1"/>
  <c r="BX33" i="50" s="1"/>
  <c r="P59" i="38"/>
  <c r="P71" i="38" s="1"/>
  <c r="AD28" i="40"/>
  <c r="AE9" i="40"/>
  <c r="AD53" i="48"/>
  <c r="AC10" i="41"/>
  <c r="AD10" i="41"/>
  <c r="D21" i="50"/>
  <c r="D25" i="50" s="1"/>
  <c r="D29" i="50" s="1"/>
  <c r="D33" i="50" s="1"/>
  <c r="C9" i="45"/>
  <c r="C13" i="45" s="1"/>
  <c r="AB5" i="45"/>
  <c r="AC5" i="45"/>
  <c r="Z14" i="50"/>
  <c r="Z18" i="50"/>
  <c r="J30" i="37"/>
  <c r="J41" i="37" s="1"/>
  <c r="J45" i="37" s="1"/>
  <c r="T28" i="40"/>
  <c r="G15" i="39"/>
  <c r="G18" i="39" s="1"/>
  <c r="AC20" i="40"/>
  <c r="BR21" i="50"/>
  <c r="BR25" i="50" s="1"/>
  <c r="BR29" i="50" s="1"/>
  <c r="BR33" i="50" s="1"/>
  <c r="B19" i="50"/>
  <c r="BZ27" i="50"/>
  <c r="BZ18" i="50"/>
  <c r="BZ14" i="50"/>
  <c r="AE5" i="40"/>
  <c r="AB19" i="50"/>
  <c r="P29" i="48"/>
  <c r="R27" i="40"/>
  <c r="R21" i="40"/>
  <c r="S21" i="40" s="1"/>
  <c r="S20" i="40"/>
  <c r="R28" i="40"/>
  <c r="AL8" i="50"/>
  <c r="U19" i="40"/>
  <c r="T21" i="40"/>
  <c r="U21" i="40" s="1"/>
  <c r="I19" i="40"/>
  <c r="H21" i="40"/>
  <c r="I21" i="40" s="1"/>
  <c r="J17" i="40"/>
  <c r="K13" i="40"/>
  <c r="AB21" i="42"/>
  <c r="X6" i="50"/>
  <c r="X23" i="50"/>
  <c r="X10" i="50"/>
  <c r="X15" i="50"/>
  <c r="X16" i="50"/>
  <c r="X8" i="50"/>
  <c r="X31" i="50"/>
  <c r="X27" i="50"/>
  <c r="X18" i="50"/>
  <c r="X4" i="50"/>
  <c r="W12" i="50"/>
  <c r="X17" i="50"/>
  <c r="X14" i="50"/>
  <c r="D21" i="40"/>
  <c r="E21" i="40" s="1"/>
  <c r="R10" i="50"/>
  <c r="BP19" i="50"/>
  <c r="AC33" i="41"/>
  <c r="J21" i="40"/>
  <c r="K21" i="40" s="1"/>
  <c r="J27" i="40"/>
  <c r="AP4" i="50"/>
  <c r="BV8" i="50"/>
  <c r="BW6" i="50" s="1"/>
  <c r="M11" i="40"/>
  <c r="N27" i="40"/>
  <c r="V28" i="40"/>
  <c r="P30" i="38"/>
  <c r="AE19" i="40"/>
  <c r="AD21" i="40"/>
  <c r="AE21" i="40" s="1"/>
  <c r="L17" i="40"/>
  <c r="V21" i="40"/>
  <c r="W21" i="40" s="1"/>
  <c r="BD10" i="50"/>
  <c r="AA9" i="40"/>
  <c r="AA10" i="40"/>
  <c r="AA11" i="40"/>
  <c r="AD27" i="48"/>
  <c r="BZ6" i="50"/>
  <c r="AE8" i="40"/>
  <c r="AE4" i="40"/>
  <c r="BZ10" i="50"/>
  <c r="AE7" i="40"/>
  <c r="AE10" i="40"/>
  <c r="I13" i="45" l="1"/>
  <c r="J35" i="35"/>
  <c r="F35" i="35"/>
  <c r="C35" i="35"/>
  <c r="C10" i="44"/>
  <c r="I35" i="35"/>
  <c r="I10" i="44"/>
  <c r="L35" i="35"/>
  <c r="L10" i="44"/>
  <c r="E35" i="35"/>
  <c r="E10" i="44"/>
  <c r="H35" i="35"/>
  <c r="H10" i="44"/>
  <c r="B35" i="35"/>
  <c r="D35" i="35"/>
  <c r="D10" i="44"/>
  <c r="P35" i="35"/>
  <c r="P10" i="44"/>
  <c r="K35" i="35"/>
  <c r="K10" i="44"/>
  <c r="O35" i="35"/>
  <c r="O10" i="44"/>
  <c r="N35" i="35"/>
  <c r="G35" i="35"/>
  <c r="G10" i="44"/>
  <c r="M35" i="35"/>
  <c r="M10" i="44"/>
  <c r="J13" i="45"/>
  <c r="I21" i="35"/>
  <c r="O21" i="35"/>
  <c r="E21" i="35"/>
  <c r="B21" i="35"/>
  <c r="M21" i="35"/>
  <c r="J21" i="35"/>
  <c r="L21" i="35"/>
  <c r="G21" i="35"/>
  <c r="D19" i="35"/>
  <c r="D21" i="35" s="1"/>
  <c r="AC12" i="35"/>
  <c r="AC35" i="35" s="1"/>
  <c r="AC19" i="35"/>
  <c r="K19" i="35"/>
  <c r="F19" i="35"/>
  <c r="F21" i="35" s="1"/>
  <c r="AD12" i="35"/>
  <c r="AD35" i="35" s="1"/>
  <c r="C19" i="35"/>
  <c r="C21" i="35" s="1"/>
  <c r="N19" i="35"/>
  <c r="P19" i="35"/>
  <c r="P21" i="35" s="1"/>
  <c r="H19" i="35"/>
  <c r="H21" i="35" s="1"/>
  <c r="AB12" i="35"/>
  <c r="AB35" i="35" s="1"/>
  <c r="AB19" i="35"/>
  <c r="AS10" i="50"/>
  <c r="BM21" i="50"/>
  <c r="P13" i="45"/>
  <c r="K21" i="50"/>
  <c r="L21" i="50" s="1"/>
  <c r="I14" i="50"/>
  <c r="I18" i="50"/>
  <c r="I6" i="50"/>
  <c r="I8" i="50"/>
  <c r="I10" i="50"/>
  <c r="I15" i="50"/>
  <c r="I31" i="50"/>
  <c r="I23" i="50"/>
  <c r="R21" i="50"/>
  <c r="H12" i="50"/>
  <c r="I12" i="50" s="1"/>
  <c r="I17" i="50"/>
  <c r="I27" i="50"/>
  <c r="I19" i="50"/>
  <c r="I4" i="50"/>
  <c r="AD15" i="50"/>
  <c r="AD16" i="50"/>
  <c r="AD23" i="50"/>
  <c r="BP12" i="50"/>
  <c r="BQ12" i="50" s="1"/>
  <c r="BQ31" i="50"/>
  <c r="O13" i="45"/>
  <c r="AS6" i="50"/>
  <c r="AR12" i="50"/>
  <c r="AR21" i="50" s="1"/>
  <c r="F12" i="50"/>
  <c r="BQ8" i="50"/>
  <c r="AS4" i="50"/>
  <c r="BQ14" i="50"/>
  <c r="BQ6" i="50"/>
  <c r="BQ15" i="50"/>
  <c r="BQ27" i="50"/>
  <c r="BQ23" i="50"/>
  <c r="AS15" i="50"/>
  <c r="AS23" i="50"/>
  <c r="BQ18" i="50"/>
  <c r="BQ10" i="50"/>
  <c r="AS8" i="50"/>
  <c r="AS18" i="50"/>
  <c r="BQ17" i="50"/>
  <c r="AS16" i="50"/>
  <c r="AS31" i="50"/>
  <c r="BQ4" i="50"/>
  <c r="AS14" i="50"/>
  <c r="AS17" i="50"/>
  <c r="AS19" i="50"/>
  <c r="U18" i="50"/>
  <c r="AD30" i="37"/>
  <c r="AD41" i="37" s="1"/>
  <c r="AD45" i="37" s="1"/>
  <c r="R12" i="50"/>
  <c r="BH10" i="50"/>
  <c r="AB15" i="39"/>
  <c r="AB18" i="39" s="1"/>
  <c r="AB30" i="37"/>
  <c r="AB41" i="37" s="1"/>
  <c r="AB45" i="37" s="1"/>
  <c r="BH17" i="50"/>
  <c r="AB29" i="48"/>
  <c r="BF21" i="50"/>
  <c r="BF25" i="50" s="1"/>
  <c r="BF29" i="50" s="1"/>
  <c r="BF33" i="50" s="1"/>
  <c r="AD6" i="50"/>
  <c r="O23" i="50"/>
  <c r="N12" i="50"/>
  <c r="O12" i="50" s="1"/>
  <c r="O6" i="50"/>
  <c r="C23" i="50"/>
  <c r="AD18" i="50"/>
  <c r="O14" i="50"/>
  <c r="O16" i="50"/>
  <c r="O10" i="50"/>
  <c r="AD31" i="50"/>
  <c r="AD17" i="50"/>
  <c r="C27" i="50"/>
  <c r="O15" i="50"/>
  <c r="BD8" i="50"/>
  <c r="BE18" i="50" s="1"/>
  <c r="AD4" i="50"/>
  <c r="AC12" i="50"/>
  <c r="AD12" i="50" s="1"/>
  <c r="AD8" i="50"/>
  <c r="AD10" i="50"/>
  <c r="AD19" i="50"/>
  <c r="AD27" i="50"/>
  <c r="L29" i="41"/>
  <c r="L30" i="41" s="1"/>
  <c r="AO25" i="50"/>
  <c r="AP25" i="50" s="1"/>
  <c r="AP12" i="50"/>
  <c r="K29" i="41"/>
  <c r="K30" i="41" s="1"/>
  <c r="B12" i="50"/>
  <c r="C12" i="50" s="1"/>
  <c r="BH14" i="50"/>
  <c r="BH4" i="50"/>
  <c r="BH31" i="50"/>
  <c r="AD26" i="42"/>
  <c r="BH15" i="50"/>
  <c r="J22" i="41"/>
  <c r="BH18" i="50"/>
  <c r="E22" i="41"/>
  <c r="O19" i="50"/>
  <c r="O8" i="50"/>
  <c r="BH6" i="50"/>
  <c r="AB26" i="42"/>
  <c r="AJ21" i="50"/>
  <c r="BG12" i="50"/>
  <c r="BG21" i="50" s="1"/>
  <c r="BH23" i="50"/>
  <c r="AD13" i="42"/>
  <c r="AD19" i="42" s="1"/>
  <c r="AD24" i="42" s="1"/>
  <c r="BH19" i="50"/>
  <c r="BH16" i="50"/>
  <c r="BH27" i="50"/>
  <c r="O17" i="50"/>
  <c r="AB29" i="33"/>
  <c r="O31" i="50"/>
  <c r="BD19" i="50"/>
  <c r="O27" i="50"/>
  <c r="O4" i="50"/>
  <c r="G29" i="41"/>
  <c r="G30" i="41" s="1"/>
  <c r="AM19" i="50"/>
  <c r="AC9" i="45"/>
  <c r="AC13" i="45" s="1"/>
  <c r="AD29" i="33"/>
  <c r="F22" i="41"/>
  <c r="N22" i="41"/>
  <c r="AC21" i="41"/>
  <c r="AC22" i="41" s="1"/>
  <c r="B29" i="41"/>
  <c r="B30" i="41" s="1"/>
  <c r="Q29" i="50"/>
  <c r="Q33" i="50" s="1"/>
  <c r="R33" i="50" s="1"/>
  <c r="AB59" i="38"/>
  <c r="AB71" i="38" s="1"/>
  <c r="AC15" i="39"/>
  <c r="AC18" i="39" s="1"/>
  <c r="AD15" i="39"/>
  <c r="AD18" i="39" s="1"/>
  <c r="AC29" i="33"/>
  <c r="M29" i="41"/>
  <c r="M30" i="41" s="1"/>
  <c r="C29" i="41"/>
  <c r="C30" i="41" s="1"/>
  <c r="AC59" i="38"/>
  <c r="AC71" i="38" s="1"/>
  <c r="AD30" i="38"/>
  <c r="U14" i="50"/>
  <c r="U10" i="50"/>
  <c r="U15" i="50"/>
  <c r="U23" i="50"/>
  <c r="U27" i="50"/>
  <c r="T12" i="50"/>
  <c r="U12" i="50" s="1"/>
  <c r="AD29" i="48"/>
  <c r="U6" i="50"/>
  <c r="Z8" i="50"/>
  <c r="AA6" i="50" s="1"/>
  <c r="AB30" i="38"/>
  <c r="BS21" i="50"/>
  <c r="BS25" i="50" s="1"/>
  <c r="U19" i="50"/>
  <c r="U8" i="50"/>
  <c r="D29" i="41"/>
  <c r="D30" i="41" s="1"/>
  <c r="U31" i="50"/>
  <c r="AB13" i="42"/>
  <c r="AB19" i="42" s="1"/>
  <c r="AB24" i="42" s="1"/>
  <c r="U4" i="50"/>
  <c r="AU21" i="50"/>
  <c r="AV12" i="50"/>
  <c r="U16" i="50"/>
  <c r="P22" i="41"/>
  <c r="C31" i="50"/>
  <c r="AD9" i="45"/>
  <c r="AD13" i="45" s="1"/>
  <c r="AC29" i="48"/>
  <c r="C15" i="50"/>
  <c r="C18" i="50"/>
  <c r="C14" i="50"/>
  <c r="AX21" i="50"/>
  <c r="AX25" i="50" s="1"/>
  <c r="C19" i="50"/>
  <c r="AC30" i="37"/>
  <c r="AC41" i="37" s="1"/>
  <c r="AC45" i="37" s="1"/>
  <c r="C17" i="50"/>
  <c r="AD59" i="38"/>
  <c r="AD71" i="38" s="1"/>
  <c r="C8" i="50"/>
  <c r="C10" i="50"/>
  <c r="C4" i="50"/>
  <c r="C16" i="50"/>
  <c r="Z19" i="50"/>
  <c r="AD21" i="41"/>
  <c r="AD22" i="41" s="1"/>
  <c r="AB21" i="41"/>
  <c r="AB29" i="41" s="1"/>
  <c r="AB30" i="41" s="1"/>
  <c r="AG10" i="50"/>
  <c r="AG16" i="50"/>
  <c r="AF12" i="50"/>
  <c r="AG31" i="50"/>
  <c r="AG27" i="50"/>
  <c r="AG8" i="50"/>
  <c r="AG6" i="50"/>
  <c r="AG23" i="50"/>
  <c r="AG17" i="50"/>
  <c r="AG18" i="50"/>
  <c r="AG14" i="50"/>
  <c r="AG19" i="50"/>
  <c r="AG15" i="50"/>
  <c r="AG4" i="50"/>
  <c r="AM4" i="50"/>
  <c r="BW27" i="50"/>
  <c r="I22" i="41"/>
  <c r="I29" i="41"/>
  <c r="I30" i="41" s="1"/>
  <c r="O22" i="41"/>
  <c r="BW23" i="50"/>
  <c r="H22" i="41"/>
  <c r="AC26" i="42"/>
  <c r="AC13" i="42"/>
  <c r="AC19" i="42" s="1"/>
  <c r="AC24" i="42" s="1"/>
  <c r="AB9" i="45"/>
  <c r="AB13" i="45" s="1"/>
  <c r="AC30" i="38"/>
  <c r="AB21" i="50"/>
  <c r="AB25" i="50" s="1"/>
  <c r="AB29" i="50" s="1"/>
  <c r="AB33" i="50" s="1"/>
  <c r="BA21" i="50"/>
  <c r="BB12" i="50"/>
  <c r="BY21" i="50"/>
  <c r="BZ12" i="50"/>
  <c r="W21" i="50"/>
  <c r="X12" i="50"/>
  <c r="F21" i="50"/>
  <c r="E25" i="50"/>
  <c r="BW31" i="50"/>
  <c r="BW4" i="50"/>
  <c r="BW10" i="50"/>
  <c r="BV12" i="50"/>
  <c r="BW8" i="50"/>
  <c r="BW16" i="50"/>
  <c r="AI29" i="50"/>
  <c r="AJ25" i="50"/>
  <c r="BW19" i="50"/>
  <c r="BW18" i="50"/>
  <c r="BW17" i="50"/>
  <c r="BW14" i="50"/>
  <c r="BW15" i="50"/>
  <c r="BQ19" i="50"/>
  <c r="AM31" i="50"/>
  <c r="AM18" i="50"/>
  <c r="AM14" i="50"/>
  <c r="AM15" i="50"/>
  <c r="AM6" i="50"/>
  <c r="AM10" i="50"/>
  <c r="AM16" i="50"/>
  <c r="AM8" i="50"/>
  <c r="AM27" i="50"/>
  <c r="AL12" i="50"/>
  <c r="AM23" i="50"/>
  <c r="AM17" i="50"/>
  <c r="D36" i="35" l="1"/>
  <c r="D13" i="44"/>
  <c r="M25" i="35"/>
  <c r="M29" i="35" s="1"/>
  <c r="M33" i="35" s="1"/>
  <c r="M47" i="35" s="1"/>
  <c r="M49" i="35" s="1"/>
  <c r="M22" i="44" s="1"/>
  <c r="M13" i="44"/>
  <c r="I42" i="35"/>
  <c r="I44" i="35" s="1"/>
  <c r="I16" i="44" s="1"/>
  <c r="I13" i="44"/>
  <c r="C25" i="35"/>
  <c r="C29" i="35" s="1"/>
  <c r="C33" i="35" s="1"/>
  <c r="C37" i="35" s="1"/>
  <c r="C13" i="44"/>
  <c r="G36" i="35"/>
  <c r="G13" i="44"/>
  <c r="B36" i="35"/>
  <c r="E36" i="35"/>
  <c r="E13" i="44"/>
  <c r="F36" i="35"/>
  <c r="AC9" i="44"/>
  <c r="AC10" i="44" s="1"/>
  <c r="F10" i="44"/>
  <c r="H42" i="35"/>
  <c r="H44" i="35" s="1"/>
  <c r="H16" i="44" s="1"/>
  <c r="H13" i="44"/>
  <c r="P25" i="35"/>
  <c r="P29" i="35" s="1"/>
  <c r="P33" i="35" s="1"/>
  <c r="P19" i="44" s="1"/>
  <c r="P13" i="44"/>
  <c r="L42" i="35"/>
  <c r="L44" i="35" s="1"/>
  <c r="L16" i="44" s="1"/>
  <c r="L13" i="44"/>
  <c r="O36" i="35"/>
  <c r="O13" i="44"/>
  <c r="AE9" i="44"/>
  <c r="AE10" i="44" s="1"/>
  <c r="N10" i="44"/>
  <c r="AB9" i="44"/>
  <c r="AB10" i="44" s="1"/>
  <c r="B10" i="44"/>
  <c r="J10" i="44"/>
  <c r="AD9" i="44"/>
  <c r="AD10" i="44" s="1"/>
  <c r="J36" i="35"/>
  <c r="E42" i="35"/>
  <c r="E44" i="35" s="1"/>
  <c r="E16" i="44" s="1"/>
  <c r="O25" i="35"/>
  <c r="O29" i="35" s="1"/>
  <c r="O33" i="35" s="1"/>
  <c r="O42" i="35"/>
  <c r="O44" i="35" s="1"/>
  <c r="O16" i="44" s="1"/>
  <c r="I25" i="35"/>
  <c r="I29" i="35" s="1"/>
  <c r="I33" i="35" s="1"/>
  <c r="I36" i="35"/>
  <c r="B42" i="35"/>
  <c r="B44" i="35" s="1"/>
  <c r="B25" i="35"/>
  <c r="B29" i="35" s="1"/>
  <c r="B33" i="35" s="1"/>
  <c r="M36" i="35"/>
  <c r="M42" i="35"/>
  <c r="M44" i="35" s="1"/>
  <c r="M16" i="44" s="1"/>
  <c r="E25" i="35"/>
  <c r="E29" i="35" s="1"/>
  <c r="E33" i="35" s="1"/>
  <c r="C42" i="35"/>
  <c r="C44" i="35" s="1"/>
  <c r="C16" i="44" s="1"/>
  <c r="L25" i="35"/>
  <c r="L29" i="35" s="1"/>
  <c r="L33" i="35" s="1"/>
  <c r="D25" i="35"/>
  <c r="D29" i="35" s="1"/>
  <c r="D33" i="35" s="1"/>
  <c r="L36" i="35"/>
  <c r="C36" i="35"/>
  <c r="D42" i="35"/>
  <c r="D44" i="35" s="1"/>
  <c r="D16" i="44" s="1"/>
  <c r="G25" i="35"/>
  <c r="G29" i="35" s="1"/>
  <c r="G33" i="35" s="1"/>
  <c r="J25" i="35"/>
  <c r="J29" i="35" s="1"/>
  <c r="J33" i="35" s="1"/>
  <c r="G42" i="35"/>
  <c r="G44" i="35" s="1"/>
  <c r="G16" i="44" s="1"/>
  <c r="J42" i="35"/>
  <c r="J44" i="35" s="1"/>
  <c r="P42" i="35"/>
  <c r="P44" i="35" s="1"/>
  <c r="P16" i="44" s="1"/>
  <c r="P36" i="35"/>
  <c r="H36" i="35"/>
  <c r="AB21" i="35"/>
  <c r="AB42" i="35" s="1"/>
  <c r="AB44" i="35" s="1"/>
  <c r="H25" i="35"/>
  <c r="H29" i="35" s="1"/>
  <c r="H33" i="35" s="1"/>
  <c r="AC21" i="35"/>
  <c r="AC36" i="35" s="1"/>
  <c r="F25" i="35"/>
  <c r="F29" i="35" s="1"/>
  <c r="F33" i="35" s="1"/>
  <c r="K21" i="35"/>
  <c r="K13" i="44" s="1"/>
  <c r="AD19" i="35"/>
  <c r="AD21" i="35" s="1"/>
  <c r="AD36" i="35" s="1"/>
  <c r="F42" i="35"/>
  <c r="F44" i="35" s="1"/>
  <c r="AE19" i="35"/>
  <c r="AE21" i="35" s="1"/>
  <c r="N21" i="35"/>
  <c r="K25" i="50"/>
  <c r="K29" i="50" s="1"/>
  <c r="BM25" i="50"/>
  <c r="BN21" i="50"/>
  <c r="BE14" i="50"/>
  <c r="H21" i="50"/>
  <c r="H25" i="50" s="1"/>
  <c r="I25" i="50" s="1"/>
  <c r="BP21" i="50"/>
  <c r="BQ21" i="50" s="1"/>
  <c r="BE23" i="50"/>
  <c r="AS12" i="50"/>
  <c r="BD12" i="50"/>
  <c r="BD21" i="50" s="1"/>
  <c r="BE4" i="50"/>
  <c r="BE6" i="50"/>
  <c r="BE19" i="50"/>
  <c r="B21" i="50"/>
  <c r="C21" i="50" s="1"/>
  <c r="BE10" i="50"/>
  <c r="BE27" i="50"/>
  <c r="BE31" i="50"/>
  <c r="BE8" i="50"/>
  <c r="BE17" i="50"/>
  <c r="BE15" i="50"/>
  <c r="BE16" i="50"/>
  <c r="R29" i="50"/>
  <c r="AO29" i="50"/>
  <c r="AP29" i="50" s="1"/>
  <c r="AC21" i="50"/>
  <c r="N21" i="50"/>
  <c r="BT21" i="50"/>
  <c r="BH12" i="50"/>
  <c r="BG25" i="50"/>
  <c r="BG29" i="50" s="1"/>
  <c r="BH21" i="50"/>
  <c r="AC29" i="41"/>
  <c r="AC30" i="41" s="1"/>
  <c r="T21" i="50"/>
  <c r="U21" i="50" s="1"/>
  <c r="AA18" i="50"/>
  <c r="AA19" i="50"/>
  <c r="AA17" i="50"/>
  <c r="AA14" i="50"/>
  <c r="AA4" i="50"/>
  <c r="AA23" i="50"/>
  <c r="AA27" i="50"/>
  <c r="Z12" i="50"/>
  <c r="AA12" i="50" s="1"/>
  <c r="AA31" i="50"/>
  <c r="AA15" i="50"/>
  <c r="AA8" i="50"/>
  <c r="AA16" i="50"/>
  <c r="AA10" i="50"/>
  <c r="AY21" i="50"/>
  <c r="AV21" i="50"/>
  <c r="AU25" i="50"/>
  <c r="AY25" i="50"/>
  <c r="AX29" i="50"/>
  <c r="AB22" i="41"/>
  <c r="AG12" i="50"/>
  <c r="AF21" i="50"/>
  <c r="AS21" i="50"/>
  <c r="AR25" i="50"/>
  <c r="AD29" i="41"/>
  <c r="AD30" i="41" s="1"/>
  <c r="BZ21" i="50"/>
  <c r="BY25" i="50"/>
  <c r="BB21" i="50"/>
  <c r="BA25" i="50"/>
  <c r="BT25" i="50"/>
  <c r="BS29" i="50"/>
  <c r="AI33" i="50"/>
  <c r="AJ33" i="50" s="1"/>
  <c r="AJ29" i="50"/>
  <c r="F25" i="50"/>
  <c r="E29" i="50"/>
  <c r="BV21" i="50"/>
  <c r="BW12" i="50"/>
  <c r="X21" i="50"/>
  <c r="W25" i="50"/>
  <c r="AM12" i="50"/>
  <c r="AL21" i="50"/>
  <c r="P47" i="35" l="1"/>
  <c r="P49" i="35" s="1"/>
  <c r="P22" i="44" s="1"/>
  <c r="P37" i="35"/>
  <c r="G37" i="35"/>
  <c r="G19" i="44"/>
  <c r="I47" i="35"/>
  <c r="I49" i="35" s="1"/>
  <c r="I22" i="44" s="1"/>
  <c r="I19" i="44"/>
  <c r="AC12" i="44"/>
  <c r="AC13" i="44" s="1"/>
  <c r="F13" i="44"/>
  <c r="AB12" i="44"/>
  <c r="AB13" i="44" s="1"/>
  <c r="B13" i="44"/>
  <c r="F47" i="35"/>
  <c r="F49" i="35" s="1"/>
  <c r="B47" i="35"/>
  <c r="B49" i="35" s="1"/>
  <c r="D47" i="35"/>
  <c r="D49" i="35" s="1"/>
  <c r="D22" i="44" s="1"/>
  <c r="D19" i="44"/>
  <c r="B16" i="44"/>
  <c r="AB15" i="44"/>
  <c r="AB16" i="44" s="1"/>
  <c r="J13" i="44"/>
  <c r="AD12" i="44"/>
  <c r="AD13" i="44" s="1"/>
  <c r="AE12" i="44"/>
  <c r="AE13" i="44" s="1"/>
  <c r="N13" i="44"/>
  <c r="J16" i="44"/>
  <c r="L47" i="35"/>
  <c r="L49" i="35" s="1"/>
  <c r="L22" i="44" s="1"/>
  <c r="L19" i="44"/>
  <c r="M37" i="35"/>
  <c r="M19" i="44"/>
  <c r="O37" i="35"/>
  <c r="O19" i="44"/>
  <c r="F16" i="44"/>
  <c r="AC15" i="44"/>
  <c r="AC16" i="44" s="1"/>
  <c r="H37" i="35"/>
  <c r="H19" i="44"/>
  <c r="J47" i="35"/>
  <c r="J49" i="35" s="1"/>
  <c r="E47" i="35"/>
  <c r="E49" i="35" s="1"/>
  <c r="E22" i="44" s="1"/>
  <c r="E19" i="44"/>
  <c r="C47" i="35"/>
  <c r="C49" i="35" s="1"/>
  <c r="C22" i="44" s="1"/>
  <c r="C19" i="44"/>
  <c r="O47" i="35"/>
  <c r="O49" i="35" s="1"/>
  <c r="O22" i="44" s="1"/>
  <c r="B37" i="35"/>
  <c r="I37" i="35"/>
  <c r="E37" i="35"/>
  <c r="G47" i="35"/>
  <c r="G49" i="35" s="1"/>
  <c r="G22" i="44" s="1"/>
  <c r="L37" i="35"/>
  <c r="D37" i="35"/>
  <c r="J37" i="35"/>
  <c r="AB36" i="35"/>
  <c r="H47" i="35"/>
  <c r="H49" i="35" s="1"/>
  <c r="H22" i="44" s="1"/>
  <c r="AB25" i="35"/>
  <c r="AB29" i="35" s="1"/>
  <c r="AB33" i="35" s="1"/>
  <c r="AB37" i="35" s="1"/>
  <c r="AC25" i="35"/>
  <c r="AC29" i="35" s="1"/>
  <c r="AC33" i="35" s="1"/>
  <c r="AC47" i="35" s="1"/>
  <c r="AC49" i="35" s="1"/>
  <c r="F37" i="35"/>
  <c r="AD25" i="35"/>
  <c r="AD29" i="35" s="1"/>
  <c r="AD33" i="35" s="1"/>
  <c r="AD47" i="35" s="1"/>
  <c r="AD49" i="35" s="1"/>
  <c r="AD42" i="35"/>
  <c r="AD44" i="35" s="1"/>
  <c r="AC42" i="35"/>
  <c r="AC44" i="35" s="1"/>
  <c r="N42" i="35"/>
  <c r="N44" i="35" s="1"/>
  <c r="N25" i="35"/>
  <c r="N29" i="35" s="1"/>
  <c r="N33" i="35" s="1"/>
  <c r="N36" i="35"/>
  <c r="AE25" i="35"/>
  <c r="AE29" i="35" s="1"/>
  <c r="AE33" i="35" s="1"/>
  <c r="AE42" i="35"/>
  <c r="AE44" i="35" s="1"/>
  <c r="AE36" i="35"/>
  <c r="K42" i="35"/>
  <c r="K44" i="35" s="1"/>
  <c r="K16" i="44" s="1"/>
  <c r="K25" i="35"/>
  <c r="K29" i="35" s="1"/>
  <c r="K33" i="35" s="1"/>
  <c r="K19" i="44" s="1"/>
  <c r="K36" i="35"/>
  <c r="L25" i="50"/>
  <c r="BP25" i="50"/>
  <c r="BP29" i="50" s="1"/>
  <c r="BQ29" i="50" s="1"/>
  <c r="I21" i="50"/>
  <c r="H29" i="50"/>
  <c r="I29" i="50" s="1"/>
  <c r="BN25" i="50"/>
  <c r="BM29" i="50"/>
  <c r="BE12" i="50"/>
  <c r="B25" i="50"/>
  <c r="C25" i="50" s="1"/>
  <c r="AO33" i="50"/>
  <c r="AP33" i="50" s="1"/>
  <c r="AC25" i="50"/>
  <c r="AD21" i="50"/>
  <c r="BH25" i="50"/>
  <c r="N25" i="50"/>
  <c r="O21" i="50"/>
  <c r="T25" i="50"/>
  <c r="T29" i="50" s="1"/>
  <c r="Z21" i="50"/>
  <c r="Z25" i="50" s="1"/>
  <c r="Z29" i="50" s="1"/>
  <c r="AV25" i="50"/>
  <c r="AU29" i="50"/>
  <c r="AF25" i="50"/>
  <c r="AG21" i="50"/>
  <c r="AR29" i="50"/>
  <c r="AS25" i="50"/>
  <c r="AY29" i="50"/>
  <c r="AX33" i="50"/>
  <c r="AY33" i="50" s="1"/>
  <c r="BB25" i="50"/>
  <c r="BA29" i="50"/>
  <c r="BS33" i="50"/>
  <c r="BT29" i="50"/>
  <c r="BY29" i="50"/>
  <c r="BZ25" i="50"/>
  <c r="BH29" i="50"/>
  <c r="BG33" i="50"/>
  <c r="BH33" i="50" s="1"/>
  <c r="BE21" i="50"/>
  <c r="BD25" i="50"/>
  <c r="AM21" i="50"/>
  <c r="AL25" i="50"/>
  <c r="X25" i="50"/>
  <c r="W29" i="50"/>
  <c r="F29" i="50"/>
  <c r="E33" i="50"/>
  <c r="F33" i="50" s="1"/>
  <c r="L29" i="50"/>
  <c r="K33" i="50"/>
  <c r="L33" i="50" s="1"/>
  <c r="BV25" i="50"/>
  <c r="BW21" i="50"/>
  <c r="AD18" i="44" l="1"/>
  <c r="AD19" i="44" s="1"/>
  <c r="J19" i="44"/>
  <c r="AD15" i="44"/>
  <c r="AD16" i="44" s="1"/>
  <c r="AC18" i="44"/>
  <c r="AC19" i="44" s="1"/>
  <c r="F19" i="44"/>
  <c r="AE15" i="44"/>
  <c r="AE16" i="44" s="1"/>
  <c r="N16" i="44"/>
  <c r="J22" i="44"/>
  <c r="AC21" i="44"/>
  <c r="AC22" i="44" s="1"/>
  <c r="F22" i="44"/>
  <c r="AB18" i="44"/>
  <c r="AB19" i="44" s="1"/>
  <c r="B19" i="44"/>
  <c r="B22" i="44"/>
  <c r="AB21" i="44"/>
  <c r="AB22" i="44" s="1"/>
  <c r="AE18" i="44"/>
  <c r="AE19" i="44" s="1"/>
  <c r="N19" i="44"/>
  <c r="AC37" i="35"/>
  <c r="AD37" i="35"/>
  <c r="BQ25" i="50"/>
  <c r="AB47" i="35"/>
  <c r="AB49" i="35" s="1"/>
  <c r="K47" i="35"/>
  <c r="K49" i="35" s="1"/>
  <c r="K22" i="44" s="1"/>
  <c r="K37" i="35"/>
  <c r="AE47" i="35"/>
  <c r="AE49" i="35" s="1"/>
  <c r="AE37" i="35"/>
  <c r="N37" i="35"/>
  <c r="N47" i="35"/>
  <c r="N49" i="35" s="1"/>
  <c r="H33" i="50"/>
  <c r="I33" i="50" s="1"/>
  <c r="AA25" i="50"/>
  <c r="BM33" i="50"/>
  <c r="BN33" i="50" s="1"/>
  <c r="BN29" i="50"/>
  <c r="B29" i="50"/>
  <c r="B33" i="50" s="1"/>
  <c r="C33" i="50" s="1"/>
  <c r="U25" i="50"/>
  <c r="AC29" i="50"/>
  <c r="AD25" i="50"/>
  <c r="N29" i="50"/>
  <c r="O25" i="50"/>
  <c r="AA21" i="50"/>
  <c r="AV29" i="50"/>
  <c r="AU33" i="50"/>
  <c r="AV33" i="50" s="1"/>
  <c r="AS29" i="50"/>
  <c r="AR33" i="50"/>
  <c r="AS33" i="50" s="1"/>
  <c r="AG25" i="50"/>
  <c r="AF29" i="50"/>
  <c r="T33" i="50"/>
  <c r="U33" i="50" s="1"/>
  <c r="U29" i="50"/>
  <c r="BY33" i="50"/>
  <c r="BZ29" i="50"/>
  <c r="BT33" i="50"/>
  <c r="BP33" i="50"/>
  <c r="BQ33" i="50" s="1"/>
  <c r="BA33" i="50"/>
  <c r="BB33" i="50" s="1"/>
  <c r="BB29" i="50"/>
  <c r="X29" i="50"/>
  <c r="W33" i="50"/>
  <c r="X33" i="50" s="1"/>
  <c r="AL29" i="50"/>
  <c r="AM25" i="50"/>
  <c r="Z33" i="50"/>
  <c r="AA33" i="50" s="1"/>
  <c r="AA29" i="50"/>
  <c r="BV29" i="50"/>
  <c r="BW29" i="50" s="1"/>
  <c r="BW25" i="50"/>
  <c r="BD29" i="50"/>
  <c r="BE25" i="50"/>
  <c r="AD21" i="44" l="1"/>
  <c r="AD22" i="44" s="1"/>
  <c r="AE21" i="44"/>
  <c r="AE22" i="44" s="1"/>
  <c r="N22" i="44"/>
  <c r="C29" i="50"/>
  <c r="AC33" i="50"/>
  <c r="AD33" i="50" s="1"/>
  <c r="AD29" i="50"/>
  <c r="O29" i="50"/>
  <c r="N33" i="50"/>
  <c r="O33" i="50" s="1"/>
  <c r="AG29" i="50"/>
  <c r="AF33" i="50"/>
  <c r="AG33" i="50" s="1"/>
  <c r="BZ33" i="50"/>
  <c r="BV33" i="50"/>
  <c r="BW33" i="50" s="1"/>
  <c r="BE29" i="50"/>
  <c r="BD33" i="50"/>
  <c r="BE33" i="50" s="1"/>
  <c r="AL33" i="50"/>
  <c r="AM33" i="50" s="1"/>
  <c r="AM29" i="50"/>
  <c r="P21" i="37" l="1"/>
  <c r="P30" i="37" s="1"/>
  <c r="P41" i="37" s="1"/>
  <c r="P45" i="37" s="1"/>
  <c r="P53" i="33"/>
  <c r="R21" i="37" l="1"/>
  <c r="Q11" i="39"/>
  <c r="Q4" i="39"/>
  <c r="R30" i="37" l="1"/>
  <c r="Q15" i="39"/>
  <c r="Q18" i="39" s="1"/>
  <c r="S21" i="37"/>
  <c r="AF26" i="33"/>
  <c r="AF27" i="33" s="1"/>
  <c r="AF29" i="33" s="1"/>
  <c r="R41" i="37" l="1"/>
  <c r="R45" i="37" s="1"/>
  <c r="S30" i="37"/>
  <c r="S41" i="37" s="1"/>
  <c r="S45" i="37" s="1"/>
  <c r="W5" i="45" l="1"/>
  <c r="AG5" i="45"/>
  <c r="AG9" i="45" l="1"/>
  <c r="W9" i="45"/>
  <c r="AG13" i="45" l="1"/>
  <c r="W13" i="45"/>
  <c r="EF8" i="50"/>
  <c r="EF12" i="50" s="1"/>
  <c r="EF21" i="50" s="1"/>
  <c r="EF25" i="50" s="1"/>
  <c r="EF29" i="50" s="1"/>
  <c r="EF33" i="50" s="1"/>
  <c r="ED33" i="50" s="1"/>
  <c r="ED4" i="50"/>
  <c r="ED8" i="50" s="1"/>
  <c r="EE6" i="50" s="1"/>
  <c r="ER4" i="50"/>
  <c r="ER8" i="50" s="1"/>
  <c r="ER12" i="50" s="1"/>
  <c r="ER21" i="50" s="1"/>
  <c r="ER25" i="50" s="1"/>
  <c r="ER29" i="50" s="1"/>
  <c r="ER33" i="50" s="1"/>
  <c r="EE27" i="50" l="1"/>
  <c r="EE18" i="50"/>
  <c r="EE17" i="50"/>
  <c r="EE33" i="50"/>
  <c r="EE4" i="50"/>
  <c r="EP4" i="50"/>
  <c r="EP8" i="50" s="1"/>
  <c r="EQ17" i="50" s="1"/>
  <c r="EE16" i="50"/>
  <c r="ED12" i="50"/>
  <c r="EE14" i="50"/>
  <c r="EE8" i="50"/>
  <c r="EE10" i="50"/>
  <c r="EE31" i="50"/>
  <c r="EE15" i="50"/>
  <c r="EE19" i="50"/>
  <c r="EE23" i="50"/>
  <c r="EQ6" i="50" l="1"/>
  <c r="EQ10" i="50"/>
  <c r="EQ31" i="50"/>
  <c r="EP12" i="50"/>
  <c r="EQ12" i="50" s="1"/>
  <c r="EQ8" i="50"/>
  <c r="EQ16" i="50"/>
  <c r="EQ14" i="50"/>
  <c r="EQ23" i="50"/>
  <c r="EQ19" i="50"/>
  <c r="EQ15" i="50"/>
  <c r="EQ4" i="50"/>
  <c r="EQ27" i="50"/>
  <c r="EQ18" i="50"/>
  <c r="EP21" i="50"/>
  <c r="ED21" i="50"/>
  <c r="EE12" i="50"/>
  <c r="EE21" i="50" l="1"/>
  <c r="ED25" i="50"/>
  <c r="EQ21" i="50"/>
  <c r="EP25" i="50"/>
  <c r="EP29" i="50" l="1"/>
  <c r="EQ25" i="50"/>
  <c r="EE25" i="50"/>
  <c r="ED29" i="50"/>
  <c r="EE29" i="50" s="1"/>
  <c r="EQ29" i="50" l="1"/>
  <c r="EP33" i="50"/>
  <c r="EQ33" i="50" s="1"/>
</calcChain>
</file>

<file path=xl/sharedStrings.xml><?xml version="1.0" encoding="utf-8"?>
<sst xmlns="http://schemas.openxmlformats.org/spreadsheetml/2006/main" count="1351" uniqueCount="392">
  <si>
    <t>Área de Vendas - Final do Período (M²)</t>
  </si>
  <si>
    <t>Quantidade de Lojas - Final do Período</t>
  </si>
  <si>
    <t>Crescimento nas Vendas Mesmas Lojas Físicas</t>
  </si>
  <si>
    <t>Margem Líquida</t>
  </si>
  <si>
    <t>Lucro Líquido</t>
  </si>
  <si>
    <t>Margem EBITDA</t>
  </si>
  <si>
    <t>EBITDA</t>
  </si>
  <si>
    <t>Receita Líquida Total</t>
  </si>
  <si>
    <t>Receita Bruta Total</t>
  </si>
  <si>
    <t>R$ milhões (exceto quando indicado)</t>
  </si>
  <si>
    <t>Margem Bruta</t>
  </si>
  <si>
    <t>Intangível</t>
  </si>
  <si>
    <t xml:space="preserve">Imobilizado </t>
  </si>
  <si>
    <t>Fornecedores</t>
  </si>
  <si>
    <t>Estoques</t>
  </si>
  <si>
    <t>IR / CS</t>
  </si>
  <si>
    <t>Lucro Operacional</t>
  </si>
  <si>
    <t>Resultado Financeiro</t>
  </si>
  <si>
    <t>EBIT</t>
  </si>
  <si>
    <t>Total de Despesas Operacionais</t>
  </si>
  <si>
    <t>Lucro Bruto</t>
  </si>
  <si>
    <t>Custo Total</t>
  </si>
  <si>
    <t>Receita Líquida</t>
  </si>
  <si>
    <t>Impostos e Cancelamentos</t>
  </si>
  <si>
    <t>Receita Bruta</t>
  </si>
  <si>
    <t>PATRIMÔNIO LÍQUIDO</t>
  </si>
  <si>
    <t>TOTAL DO ATIVO</t>
  </si>
  <si>
    <t>Total</t>
  </si>
  <si>
    <t>Lojas convencionais</t>
  </si>
  <si>
    <t>Lojas virtuais</t>
  </si>
  <si>
    <t>Área total de vendas (m²):</t>
  </si>
  <si>
    <t>Lucro Líquido Ajustado</t>
  </si>
  <si>
    <t>Margem Líquida Ajustada</t>
  </si>
  <si>
    <t>Margem EBITDA Ajustado</t>
  </si>
  <si>
    <t>EBITDA Ajustado</t>
  </si>
  <si>
    <t>Ações em Tesouraria</t>
  </si>
  <si>
    <t>DRE CONSOLIDADO (em R$ milhões)</t>
  </si>
  <si>
    <t>Despesas com Vendas</t>
  </si>
  <si>
    <t>Despesas Gerais e Administrativas</t>
  </si>
  <si>
    <t>Perda em Liquidação Duvidosa</t>
  </si>
  <si>
    <t>Outras Receitas Operacionais, Líquidas</t>
  </si>
  <si>
    <t>Equivalência Patrimonial</t>
  </si>
  <si>
    <t>Depreciação e Amortização</t>
  </si>
  <si>
    <t>Lucro (Prejuízo) Operacional</t>
  </si>
  <si>
    <t>Reconciliação do EBITDA pelas despesas não recorrentes</t>
  </si>
  <si>
    <t xml:space="preserve">EBITDA </t>
  </si>
  <si>
    <t>ATIVO</t>
  </si>
  <si>
    <t>ATIVO CIRCULANTE</t>
  </si>
  <si>
    <t>Caixa e Equivalentes de Caixa</t>
  </si>
  <si>
    <t>Títulos e Valores Mobiliários</t>
  </si>
  <si>
    <t>Contas a Receber</t>
  </si>
  <si>
    <t>Partes Relacionadas</t>
  </si>
  <si>
    <t>Tributos a Recuperar</t>
  </si>
  <si>
    <t>Outros Ativos</t>
  </si>
  <si>
    <t>Total do Ativo Circulante</t>
  </si>
  <si>
    <t>ATIVO NÃO CIRCULANTE</t>
  </si>
  <si>
    <t>Imposto de Renda e Contribuição Social Diferidos</t>
  </si>
  <si>
    <t>Depósitos Judiciais</t>
  </si>
  <si>
    <t>Investimentos em Controladas</t>
  </si>
  <si>
    <t>Total do Ativo não Circulante</t>
  </si>
  <si>
    <t>PASSIVO E PATRIMÔNIO LÍQUIDO</t>
  </si>
  <si>
    <t>PASSIVO CIRCULANTE</t>
  </si>
  <si>
    <t>Empréstimos e Financiamentos</t>
  </si>
  <si>
    <t>Salários, Férias e Encargos Sociais</t>
  </si>
  <si>
    <t>Tributos a Recolher</t>
  </si>
  <si>
    <t>Receita Diferida</t>
  </si>
  <si>
    <t>Dividendos a Pagar</t>
  </si>
  <si>
    <t>Outras Contas a Pagar</t>
  </si>
  <si>
    <t>Total do Passivo Circulante</t>
  </si>
  <si>
    <t>PASSIVO NÃO CIRCULANTE</t>
  </si>
  <si>
    <t>Provisão para Riscos Tributários, Cíveis e Trabalhistas</t>
  </si>
  <si>
    <t>Total do Passivo não Circulante</t>
  </si>
  <si>
    <t>TOTAL DO PASSIVO</t>
  </si>
  <si>
    <t>Capital Social</t>
  </si>
  <si>
    <t>Reserva de Capital</t>
  </si>
  <si>
    <t>Reserva Legal</t>
  </si>
  <si>
    <t>Reserva de Retenção de Lucros</t>
  </si>
  <si>
    <t>Ajuste de Avaliação Patrimonial</t>
  </si>
  <si>
    <t>Total do Patrimônio Líquido</t>
  </si>
  <si>
    <t>TOTAL DO PASSIVO E PATRIMÔNIO LÍQUIDO</t>
  </si>
  <si>
    <t>E-commerce</t>
  </si>
  <si>
    <t>Subtotal - Lojas Físicas</t>
  </si>
  <si>
    <t xml:space="preserve">Lucro Líquido </t>
  </si>
  <si>
    <t xml:space="preserve">  Efeito de IR/CS Líquido de Pagamento</t>
  </si>
  <si>
    <t xml:space="preserve">  Depreciação e Amortização</t>
  </si>
  <si>
    <t xml:space="preserve">  Juros sobre Empréstimos Provisionados</t>
  </si>
  <si>
    <t xml:space="preserve">  Equivalência Patrimonial</t>
  </si>
  <si>
    <t xml:space="preserve">  Dividendos Recebidos</t>
  </si>
  <si>
    <t xml:space="preserve">  Provisão para Perdas de Estoques e Contas a Receber</t>
  </si>
  <si>
    <t xml:space="preserve">  Provisão para Riscos Tributários, Cíveis e Trabalhistas</t>
  </si>
  <si>
    <t xml:space="preserve">  Resultado na Venda de Ativos</t>
  </si>
  <si>
    <t xml:space="preserve">  Apropriação da Receita Diferida</t>
  </si>
  <si>
    <t xml:space="preserve">  Contas a Receber</t>
  </si>
  <si>
    <t xml:space="preserve">  Estoques</t>
  </si>
  <si>
    <t xml:space="preserve">  Tributos a Recuperar</t>
  </si>
  <si>
    <t xml:space="preserve">  Outros Ativos</t>
  </si>
  <si>
    <t>Variação nos Ativos Operacionais</t>
  </si>
  <si>
    <t xml:space="preserve">  Outras Contas a Pagar</t>
  </si>
  <si>
    <t>Variação nos Passivos Operacionais</t>
  </si>
  <si>
    <t>Fluxo de Caixa das Atividades Operacionais</t>
  </si>
  <si>
    <t>Aquisição de Imobilizado e Intangível</t>
  </si>
  <si>
    <t>Recebimento de Venda de Imobilizado</t>
  </si>
  <si>
    <t>Investimento em Controlada</t>
  </si>
  <si>
    <t>Aumento de Capital em Controlada</t>
  </si>
  <si>
    <t>Fluxo de Caixa das Atividades de Investimentos</t>
  </si>
  <si>
    <t>Captação de Empréstimos e Financiamentos</t>
  </si>
  <si>
    <t>Pagamento de Empréstimos e Financiamentos</t>
  </si>
  <si>
    <t>Variação de Outros Ativos Financeiros (Hedge)</t>
  </si>
  <si>
    <t>Pagamento de Juros sobre Empréstimos e Financiamentos</t>
  </si>
  <si>
    <t>Pagamento de Dividendos</t>
  </si>
  <si>
    <t>Fluxo de Caixa das Atividades de Financiamentos</t>
  </si>
  <si>
    <t>Saldo Inicial de Caixa, Equivalentes e Títulos, Valores Mobiliários e Outros Ativos Financeiros</t>
  </si>
  <si>
    <t>Saldo Final de Caixa, Equivalentes e Títulos, Valores Mobiliários e Outros Ativos Financeiros</t>
  </si>
  <si>
    <t>Variação no Caixa, Equivalentes e Títulos e Valores Mobiliários</t>
  </si>
  <si>
    <t>Base Total de Cartões (mil)</t>
  </si>
  <si>
    <t>Faturamento CDC</t>
  </si>
  <si>
    <t>Faturamento Empréstimo Pessoal</t>
  </si>
  <si>
    <t>Faturamento Total Luizacred</t>
  </si>
  <si>
    <t>Carteira Cartão</t>
  </si>
  <si>
    <t>Carteira CDC</t>
  </si>
  <si>
    <t>Carteira Empréstimo Pessoal</t>
  </si>
  <si>
    <t>Receitas da Intermediação Financeira</t>
  </si>
  <si>
    <t>Cartão</t>
  </si>
  <si>
    <t>CDC</t>
  </si>
  <si>
    <t>EP</t>
  </si>
  <si>
    <t>Despesas da Intermediação Financeira</t>
  </si>
  <si>
    <t>Operações de Captação no Mercado</t>
  </si>
  <si>
    <t>Provisão para Créditos de Liquidação Duvidosa</t>
  </si>
  <si>
    <t>Resultado Bruto da Intermediação Financeira</t>
  </si>
  <si>
    <t>Outras Receitas (Despesas) Operacionais</t>
  </si>
  <si>
    <t>Receitas de Prestação de Serviços</t>
  </si>
  <si>
    <t>Despesas de Pessoal</t>
  </si>
  <si>
    <t>Outras Despesas Administrativas</t>
  </si>
  <si>
    <t>Despesas Tributárias</t>
  </si>
  <si>
    <t>Resultado Antes da Tributação sobre o Lucro</t>
  </si>
  <si>
    <t>Imposto de Renda e Contribuição Social</t>
  </si>
  <si>
    <t>FATURAMENTO E CARTEIRA (em R$ milhões)</t>
  </si>
  <si>
    <t>DRE (em R$ milhões)</t>
  </si>
  <si>
    <t>Lucros (Prejuízos) Acumulados</t>
  </si>
  <si>
    <t xml:space="preserve">  Despesas com Plano de Opções de Ações e Outros</t>
  </si>
  <si>
    <t>RECEITA BRUTA POR CANAL</t>
  </si>
  <si>
    <t>NÚMERO DE LOJAS POR CANAL</t>
  </si>
  <si>
    <t>Despesas Financeiras</t>
  </si>
  <si>
    <t>Juros de Empréstimos e Financiamentos</t>
  </si>
  <si>
    <t>Juros de Antecipações de Cartão de Terceiros</t>
  </si>
  <si>
    <t>Juros de Antecipações de Cartão Luiza</t>
  </si>
  <si>
    <t>Outras Despesas</t>
  </si>
  <si>
    <t>Receitas Financeiras</t>
  </si>
  <si>
    <t>Rendimento de Aplicações Financeiras</t>
  </si>
  <si>
    <t>Outras Receitas Financeiras</t>
  </si>
  <si>
    <t>Resultado Financeiro Líquido</t>
  </si>
  <si>
    <t>Receita de Títulos e Valores Mobiliários¹</t>
  </si>
  <si>
    <t>Resultado Financeiro Líquido Ajustado</t>
  </si>
  <si>
    <t>RESULTADO FINANCEIRO (em R$ milhões)</t>
  </si>
  <si>
    <t>CARTEIRA - VISÃO ATRASO</t>
  </si>
  <si>
    <t>000 a 014 dias</t>
  </si>
  <si>
    <t>015 a 030 dias</t>
  </si>
  <si>
    <t>031 a 060 dias</t>
  </si>
  <si>
    <t>061 a 090 dias</t>
  </si>
  <si>
    <t>091 a 120 dias</t>
  </si>
  <si>
    <t>121 a 150 dias</t>
  </si>
  <si>
    <t>151 a 180 dias</t>
  </si>
  <si>
    <t>180 a 360 dias</t>
  </si>
  <si>
    <t>Atraso de 15 a 90 Dias</t>
  </si>
  <si>
    <t>Atraso Maior 90 Dias</t>
  </si>
  <si>
    <t>Atraso Total</t>
  </si>
  <si>
    <t>FLUXO DE CAIXA AJUSTADO (em R$ milhões)</t>
  </si>
  <si>
    <t>(+) Estoques</t>
  </si>
  <si>
    <t>(+) Outros Ativos</t>
  </si>
  <si>
    <t>(+) Ativos Circulantes Operacionais</t>
  </si>
  <si>
    <t>(-) Salários, Férias e Encargos Sociais</t>
  </si>
  <si>
    <t>(-) Impostos a Recolher</t>
  </si>
  <si>
    <t>(-) Partes Relacionadas</t>
  </si>
  <si>
    <t>(-) Receita Diferida</t>
  </si>
  <si>
    <t>(-) Outras Contas a Pagar</t>
  </si>
  <si>
    <t>(-) Passivos Circulantes Operacionais</t>
  </si>
  <si>
    <t>(-) Cartões de Crédito - Terceiros</t>
  </si>
  <si>
    <t>(-) Cartão de Crédito - Luizacred</t>
  </si>
  <si>
    <t>(-) Contas a Receber - Cartões de Crédito</t>
  </si>
  <si>
    <t>(=) Capital de Giro Ajustado</t>
  </si>
  <si>
    <t>% da Receita Bruta dos Últimos 12 Meses</t>
  </si>
  <si>
    <t>(+) Saldo de Recebíveis Descontados</t>
  </si>
  <si>
    <t>(=) Capital de Giro Ampliado</t>
  </si>
  <si>
    <t>Receita Bruta dos Últimos 12 Meses</t>
  </si>
  <si>
    <t>Saldo de cartão</t>
  </si>
  <si>
    <t xml:space="preserve">(=) Endividamento Bruto </t>
  </si>
  <si>
    <t>Endividamento de Curto Prazo / Total</t>
  </si>
  <si>
    <t>Endividamento de Longo Prazo / Total</t>
  </si>
  <si>
    <t>EBITDA Ajustado (Últimos 12 Meses)</t>
  </si>
  <si>
    <t>CAPITAL DE GIRO (em R$ milhões)</t>
  </si>
  <si>
    <t>ESTRUTURA DE CAPITAL (em R$ milhões)</t>
  </si>
  <si>
    <t>Outras Receitas ¹</t>
  </si>
  <si>
    <t>Subtotal: Lojas Físicas + E-commerce</t>
  </si>
  <si>
    <t>Total - Varejo</t>
  </si>
  <si>
    <t>¹ Outras receitas estão compostas pelo Fundo Exclusivo</t>
  </si>
  <si>
    <t>Recursos provenientes da emissão de ações</t>
  </si>
  <si>
    <t>Pagamento de gastos com emissão de ações</t>
  </si>
  <si>
    <t xml:space="preserve"> - Saldo Final de Caixa</t>
  </si>
  <si>
    <t xml:space="preserve"> - Saldo Final de TVM e Outros Ativos Financeiros</t>
  </si>
  <si>
    <t xml:space="preserve"> - Saldo Final de Recebíveis</t>
  </si>
  <si>
    <t>Saldo Final de Caixa, Equiv. e TVM, Recebíveis e Outros Ativos Financeiros</t>
  </si>
  <si>
    <t>Saldo Inicial de Caixa, Equiv. e TVM, Recebíveis e Outros Ativos Financeiros</t>
  </si>
  <si>
    <t xml:space="preserve">  Contas a Receber Ajustado (sem Cartões de Terceiros)</t>
  </si>
  <si>
    <t xml:space="preserve">  Outros Ativos Ajustado (sem Cartão Luiza)</t>
  </si>
  <si>
    <t>Crescimento nas Vendas Totais Lojas Físicas</t>
  </si>
  <si>
    <t>Crescimento nas Vendas E-commerce (1P)</t>
  </si>
  <si>
    <t>Crescimento nas Vendas E-commerce Total</t>
  </si>
  <si>
    <t>Participação E-commerce Total nas Vendas Totais</t>
  </si>
  <si>
    <t>Subtotal - E-commerce Total</t>
  </si>
  <si>
    <t>Vendas Totais</t>
  </si>
  <si>
    <t>Receita Bruta - Varejo</t>
  </si>
  <si>
    <t>(=) Caixa Líquido</t>
  </si>
  <si>
    <t>(=) Caixa Líquido Ajustado</t>
  </si>
  <si>
    <t>FLUXO DE CAIXA GERENCIAL (em R$ milhões)</t>
  </si>
  <si>
    <t>ABERTURA VENDAS TOTAIS</t>
  </si>
  <si>
    <t>(-) Empréstimos e Financiamentos Circulante</t>
  </si>
  <si>
    <t>(-) Empréstimos e Financiamentos não Circulante</t>
  </si>
  <si>
    <t>(+) Caixa e Equivalentes de Caixa</t>
  </si>
  <si>
    <t>(+) Títulos e Valores Mobiliários Circulante</t>
  </si>
  <si>
    <t>(+) Títulos e Valores Mobiliários não Circulante</t>
  </si>
  <si>
    <t>(+) Caixa e Aplicações Financeiras</t>
  </si>
  <si>
    <t>(+) Cartões de Crédito - Terceiros</t>
  </si>
  <si>
    <t>(+) Cartão de Crédito - Luizacred</t>
  </si>
  <si>
    <t>(+) Contas a Receber - Cartões de Crédito</t>
  </si>
  <si>
    <t>Caixa, Aplicações e Cartões de Crédito</t>
  </si>
  <si>
    <t>Subtotal - Cartão Luiza</t>
  </si>
  <si>
    <t>1T18</t>
  </si>
  <si>
    <t xml:space="preserve">Vendas Totais (incluindo marketplace) </t>
  </si>
  <si>
    <t>2T18</t>
  </si>
  <si>
    <t>Carteira Total em IFRS 9 (R$ milhões)</t>
  </si>
  <si>
    <t>PDD sobre Limite Disponível</t>
  </si>
  <si>
    <t>Expectativa de Recebimento de Carteira Vencida acima 360 dias</t>
  </si>
  <si>
    <t>Carteira de Crédito (R$ milhões)</t>
  </si>
  <si>
    <t>PDD sobre Carteira de Crédito</t>
  </si>
  <si>
    <t>PDD Total em IFRS 9</t>
  </si>
  <si>
    <t>Índice de Cobertura da Carteira</t>
  </si>
  <si>
    <t>Índice de Cobertura Total</t>
  </si>
  <si>
    <t>Carteira de Crédito</t>
  </si>
  <si>
    <t>Caixa Líquido Ajustado / EBITDA Ajustado</t>
  </si>
  <si>
    <t>3T18</t>
  </si>
  <si>
    <t>4T18</t>
  </si>
  <si>
    <t>INVESTIMENTOS (em R$ milhões)</t>
  </si>
  <si>
    <t>Lojas Novas</t>
  </si>
  <si>
    <t>Reformas</t>
  </si>
  <si>
    <t>Tecnologia</t>
  </si>
  <si>
    <t>Logística</t>
  </si>
  <si>
    <t>Outros</t>
  </si>
  <si>
    <t>1T19</t>
  </si>
  <si>
    <t>Direito de uso</t>
  </si>
  <si>
    <t>Arrendamento Mercantil</t>
  </si>
  <si>
    <t>Pagamento de Arrendamento Mercantil</t>
  </si>
  <si>
    <t>Pagamento de Juros sobre Arrendamento Mercantil</t>
  </si>
  <si>
    <t xml:space="preserve">Juros Arrendamento Mercantil </t>
  </si>
  <si>
    <t>AV</t>
  </si>
  <si>
    <t>2T19</t>
  </si>
  <si>
    <t>CONCILIAÇÃO DRE PRO-FORMA</t>
  </si>
  <si>
    <t>Ajustes Não Recorrentes</t>
  </si>
  <si>
    <t xml:space="preserve">Resultado Não Recorrente </t>
  </si>
  <si>
    <t>3T19</t>
  </si>
  <si>
    <t>3T19 Ajustado</t>
  </si>
  <si>
    <t>2T19        Ajustado</t>
  </si>
  <si>
    <t>1T19        Ajustado</t>
  </si>
  <si>
    <t>4T19</t>
  </si>
  <si>
    <t>4T19 Ajustado</t>
  </si>
  <si>
    <t>2019 Ajustado</t>
  </si>
  <si>
    <t>Quiosques</t>
  </si>
  <si>
    <t>1T20</t>
  </si>
  <si>
    <t>1T20 Ajustado</t>
  </si>
  <si>
    <t>2T20</t>
  </si>
  <si>
    <t>2T20 Ajustado</t>
  </si>
  <si>
    <t>3T20</t>
  </si>
  <si>
    <t>3T20 Ajustado</t>
  </si>
  <si>
    <t>4T20</t>
  </si>
  <si>
    <t>4T20 Ajustado</t>
  </si>
  <si>
    <t>2020 Ajustado</t>
  </si>
  <si>
    <t xml:space="preserve">  Depósitos Judiciais</t>
  </si>
  <si>
    <t>Faturamento Cartão no Magalu</t>
  </si>
  <si>
    <t>Faturamento Cartão Fora do Magalu</t>
  </si>
  <si>
    <t>1T21</t>
  </si>
  <si>
    <t>1T21 Ajustado</t>
  </si>
  <si>
    <t>2T21</t>
  </si>
  <si>
    <t>2T21 Ajustado</t>
  </si>
  <si>
    <t>Crescimento nas Vendas Marketplace (3P)</t>
  </si>
  <si>
    <t>-</t>
  </si>
  <si>
    <t>Contas a Receber - Cartão de Crédito</t>
  </si>
  <si>
    <t>Contas a Receber - Outros</t>
  </si>
  <si>
    <t>Partes Relacionadas - Cartão Luiza</t>
  </si>
  <si>
    <t>Partes Relacionadas - Outros</t>
  </si>
  <si>
    <t>(+) Contas a Receber (sem Cartões de Crédito)</t>
  </si>
  <si>
    <t>(+) Partes Relacionadas (sem Cartão Luiza)</t>
  </si>
  <si>
    <t>(-) Repasses e Outros Depósitos</t>
  </si>
  <si>
    <t xml:space="preserve">     Lojas virtuais</t>
  </si>
  <si>
    <t xml:space="preserve">     Lojas convencionais</t>
  </si>
  <si>
    <t xml:space="preserve">     E-commerce Tradicional (1P)</t>
  </si>
  <si>
    <t xml:space="preserve">     Marketplace (3P)</t>
  </si>
  <si>
    <t xml:space="preserve">     Outras receitas¹</t>
  </si>
  <si>
    <t>2019</t>
  </si>
  <si>
    <t>2020</t>
  </si>
  <si>
    <t>2018</t>
  </si>
  <si>
    <t>Repasses e outros depósitos</t>
  </si>
  <si>
    <t>3T21</t>
  </si>
  <si>
    <t>3T21 Ajustado</t>
  </si>
  <si>
    <t>4T21</t>
  </si>
  <si>
    <t>2021</t>
  </si>
  <si>
    <t>4T21 Ajustado</t>
  </si>
  <si>
    <t>2021 Ajustado</t>
  </si>
  <si>
    <t>Imposto de Renda e Contribuição Social a Recuperar</t>
  </si>
  <si>
    <t>(+) Tributos a Recuperar</t>
  </si>
  <si>
    <t>(+) Imposto de Renda e Contribuição Social a Recuperar</t>
  </si>
  <si>
    <t>1T22</t>
  </si>
  <si>
    <t>2T22</t>
  </si>
  <si>
    <t>3T22</t>
  </si>
  <si>
    <t>4T22</t>
  </si>
  <si>
    <t>2022</t>
  </si>
  <si>
    <t>Venda de contrato de exclusividade e direito de exploração</t>
  </si>
  <si>
    <t xml:space="preserve">      Fornecedores</t>
  </si>
  <si>
    <t xml:space="preserve">      Fornecedores Convênio</t>
  </si>
  <si>
    <t>(-) Fornecedores (incluindo convênio)</t>
  </si>
  <si>
    <t xml:space="preserve">  Fornecedores (incluindo convênio)</t>
  </si>
  <si>
    <t>1T23</t>
  </si>
  <si>
    <t>2T23</t>
  </si>
  <si>
    <t>3T23</t>
  </si>
  <si>
    <t>Var</t>
  </si>
  <si>
    <t>Reapresentado</t>
  </si>
  <si>
    <t xml:space="preserve">3T23
</t>
  </si>
  <si>
    <t>4T23</t>
  </si>
  <si>
    <t>2023</t>
  </si>
  <si>
    <t>4T23 Ajustado</t>
  </si>
  <si>
    <t>2023 Ajustado</t>
  </si>
  <si>
    <t xml:space="preserve">4T23
</t>
  </si>
  <si>
    <t>Venda de participação societária em controlada em conjunto</t>
  </si>
  <si>
    <t>3T23
Reapresentado</t>
  </si>
  <si>
    <t>Patrimônio Líquido</t>
  </si>
  <si>
    <t>1T23 Ajustado</t>
  </si>
  <si>
    <t>2T23 Ajustado</t>
  </si>
  <si>
    <t>2022 Ajustado</t>
  </si>
  <si>
    <t>1T22 Ajustado</t>
  </si>
  <si>
    <t>2T22 Ajustado</t>
  </si>
  <si>
    <t>3T22 Ajustado</t>
  </si>
  <si>
    <t>4T22 Ajustado</t>
  </si>
  <si>
    <t>3T23 Ajustado
Reapresentado</t>
  </si>
  <si>
    <t>mar/22</t>
  </si>
  <si>
    <t>jun/22</t>
  </si>
  <si>
    <t>set/22</t>
  </si>
  <si>
    <t>dez/22</t>
  </si>
  <si>
    <t>mar/23</t>
  </si>
  <si>
    <t>set/23
Reapresentado</t>
  </si>
  <si>
    <t>jun/23</t>
  </si>
  <si>
    <t>set/23</t>
  </si>
  <si>
    <t>Créditos tributários</t>
  </si>
  <si>
    <t xml:space="preserve">Ganho (Perda) na Venda de Ativo Imobilizado </t>
  </si>
  <si>
    <t>Venda de participação societária</t>
  </si>
  <si>
    <t>Provisão para riscos tributários, cíveis e trabalhistas</t>
  </si>
  <si>
    <t xml:space="preserve">Honorários especialistas </t>
  </si>
  <si>
    <t>Despesas reestruturação e integração</t>
  </si>
  <si>
    <t xml:space="preserve">Outras despesas </t>
  </si>
  <si>
    <t>Ajustes - EBITDA</t>
  </si>
  <si>
    <t>Valor justo do passivo de aquisição de empresas</t>
  </si>
  <si>
    <t>Ajustes - Resultado Financeiro</t>
  </si>
  <si>
    <t>Ajustes - Lucro Líquido</t>
  </si>
  <si>
    <t>Revisão de estimativas</t>
  </si>
  <si>
    <t>Atualização monetária créditos tributários</t>
  </si>
  <si>
    <t>IR / CS Diferidos Netshoes</t>
  </si>
  <si>
    <t>Ajustes - Lucro Bruto</t>
  </si>
  <si>
    <t>Ajuste de competência</t>
  </si>
  <si>
    <t>DRE POR SEGMENTO</t>
  </si>
  <si>
    <t>Varejo</t>
  </si>
  <si>
    <t>Consórcio </t>
  </si>
  <si>
    <t>Eliminações </t>
  </si>
  <si>
    <t>Consolidado </t>
  </si>
  <si>
    <t>Financeira</t>
  </si>
  <si>
    <t>Seguradora</t>
  </si>
  <si>
    <t>Eliminações</t>
  </si>
  <si>
    <t>Cons. Pro-Forma</t>
  </si>
  <si>
    <t>Outros Serviços</t>
  </si>
  <si>
    <t>1T16</t>
  </si>
  <si>
    <t>2T16</t>
  </si>
  <si>
    <t>3T16</t>
  </si>
  <si>
    <t>4T16</t>
  </si>
  <si>
    <t>1T17</t>
  </si>
  <si>
    <t>2T17</t>
  </si>
  <si>
    <t>3T17</t>
  </si>
  <si>
    <t>4T17</t>
  </si>
  <si>
    <t>Despesas com vendas</t>
  </si>
  <si>
    <t>Despesas gerais e administrativas</t>
  </si>
  <si>
    <t>Perda em liquidação duvidosa</t>
  </si>
  <si>
    <t>Equivalência patrimonial</t>
  </si>
  <si>
    <t>Outras receitas operacionais, líquidas</t>
  </si>
  <si>
    <t>Depreciação e amortização</t>
  </si>
  <si>
    <t>1T24</t>
  </si>
  <si>
    <t>1T24 Ajustado</t>
  </si>
  <si>
    <t>Aumento de Capital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</si>
</sst>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4">
    <numFmt numFmtId="6" formatCode="&quot;R$&quot;\ #,##0;[Red]\-&quot;R$&quot;\ #,##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$ &quot;#,##0_);[Red]\(&quot;R$ &quot;#,##0\)"/>
    <numFmt numFmtId="167" formatCode="_(&quot;R$ &quot;* #,##0.00_);_(&quot;R$ &quot;* \(#,##0.00\);_(&quot;R$ &quot;* &quot;-&quot;??_);_(@_)"/>
    <numFmt numFmtId="168" formatCode="_(* #,##0.0_);_(* \(#,##0.0\);_(* &quot;-&quot;?_);_(@_)"/>
    <numFmt numFmtId="169" formatCode="0.0%"/>
    <numFmt numFmtId="170" formatCode="_-* #,##0_-;\-* #,##0_-;_-* &quot;-&quot;??_-;_-@_-"/>
    <numFmt numFmtId="171" formatCode="_(* #,##0.0_);_(* \(#,##0.0\);_(* &quot;-&quot;_);_(@_)"/>
    <numFmt numFmtId="172" formatCode="[Blue]General"/>
    <numFmt numFmtId="173" formatCode="_._.* #,##0.0_)_%;_._.* \(#,##0.0\)_%;_._.* \ .0_)_%"/>
    <numFmt numFmtId="174" formatCode="_._.* #,##0.000_)_%;_._.* \(#,##0.000\)_%;_._.* \ .000_)_%"/>
    <numFmt numFmtId="175" formatCode="_(* #,##0_);_(* \(#,##0\);_(* &quot;-&quot;??_);_(@_)"/>
    <numFmt numFmtId="176" formatCode="_._.&quot;R$ &quot;* #,##0.0_)_%;_._.&quot;R$ &quot;* \(#,##0.0\)_%;_._.&quot;R$ &quot;* \ .0_)_%"/>
    <numFmt numFmtId="177" formatCode="&quot;R$ &quot;* #,##0.00_);&quot;R$ &quot;* \(#,##0.00\)"/>
    <numFmt numFmtId="178" formatCode="_._.&quot;R$ &quot;* #,##0.000_)_%;_._.&quot;R$ &quot;* \(#,##0.000\)_%;_._.&quot;R$ &quot;* \ .000_)_%"/>
    <numFmt numFmtId="179" formatCode="_ * #,##0.00_ ;_ * \-#,##0.00_ ;_ * &quot;-&quot;??_ ;_ @_ "/>
    <numFmt numFmtId="180" formatCode="_([$€-2]* #,##0.00_);_([$€-2]* \(#,##0.00\);_([$€-2]* &quot;-&quot;??_)"/>
    <numFmt numFmtId="181" formatCode="#,#00"/>
    <numFmt numFmtId="182" formatCode="0."/>
    <numFmt numFmtId="183" formatCode="#,##0.00&quot; $&quot;;\-#,##0.00&quot; $&quot;"/>
    <numFmt numFmtId="184" formatCode="_ * #,##0_ ;_ * \-#,##0_ ;_ * &quot;-&quot;_ ;_ @_ "/>
    <numFmt numFmtId="185" formatCode="_ &quot;S/&quot;* #,##0_ ;_ &quot;S/&quot;* \-#,##0_ ;_ &quot;S/&quot;* &quot;-&quot;_ ;_ @_ "/>
    <numFmt numFmtId="186" formatCode="_ &quot;S/&quot;* #,##0.00_ ;_ &quot;S/&quot;* \-#,##0.00_ ;_ &quot;S/&quot;* &quot;-&quot;??_ ;_ @_ "/>
    <numFmt numFmtId="187" formatCode="#,##0.00\ &quot;F&quot;;[Red]\-#,##0.00\ &quot;F&quot;"/>
    <numFmt numFmtId="188" formatCode="_(0_)%;\(0\)%;\ \ _)\%"/>
    <numFmt numFmtId="189" formatCode="_._._(* 0_)%;_._.\(* 0\)%;_._._(* \ _)\%"/>
    <numFmt numFmtId="190" formatCode="0%_);\(0%\)"/>
    <numFmt numFmtId="191" formatCode="_(0.0_)%;\(0.0\)%;\ \ .0_)%"/>
    <numFmt numFmtId="192" formatCode="_._._(* 0.0_)%;_._.\(* 0.0\)%;_._._(* \ .0_)%"/>
    <numFmt numFmtId="193" formatCode="_(0.00_)%;\(0.00\)%;\ \ .00_)%"/>
    <numFmt numFmtId="194" formatCode="_._._(* 0.00_)%;_._.\(* 0.00\)%;_._._(* \ .00_)%"/>
    <numFmt numFmtId="195" formatCode="_(0.000_)%;\(0.000\)%;\ \ .000_)%"/>
    <numFmt numFmtId="196" formatCode="_._._(* 0.000_)%;_._.\(* 0.000\)%;_._._(* \ .000_)%"/>
    <numFmt numFmtId="197" formatCode="%#,#00"/>
    <numFmt numFmtId="198" formatCode="#.##000"/>
    <numFmt numFmtId="199" formatCode="#,"/>
    <numFmt numFmtId="200" formatCode="_-&quot;R$ &quot;* #,##0_-;\-&quot;R$ &quot;* #,##0_-;_-&quot;R$ &quot;* &quot;-&quot;_-;_-@_-"/>
    <numFmt numFmtId="201" formatCode="_-* #,##0\ &quot;DM&quot;_-;\-* #,##0\ &quot;DM&quot;_-;_-* &quot;-&quot;\ &quot;DM&quot;_-;_-@_-"/>
    <numFmt numFmtId="202" formatCode="_-* #,##0\ &quot;zł&quot;_-;\-* #,##0\ &quot;zł&quot;_-;_-* &quot;-&quot;\ &quot;zł&quot;_-;_-@_-"/>
    <numFmt numFmtId="203" formatCode="_-* #,##0.00\ &quot;zł&quot;_-;\-* #,##0.00\ &quot;zł&quot;_-;_-* &quot;-&quot;??\ &quot;zł&quot;_-;_-@_-"/>
    <numFmt numFmtId="204" formatCode="_(* #,##0_);_(* \(#,##0\);_(* \ _)"/>
    <numFmt numFmtId="205" formatCode="_(* #,##0.0_);_(* \(#,##0.0\);_(* \ .0_)"/>
    <numFmt numFmtId="206" formatCode="_(* #,##0.00_);_(* \(#,##0.00\);_(* \ .00_)"/>
    <numFmt numFmtId="207" formatCode="_(* #,##0.000_);_(* \(#,##0.000\);_(* \ .000_)"/>
    <numFmt numFmtId="208" formatCode="_(&quot;R$ &quot;* #,##0_);_(&quot;R$ &quot;* \(#,##0\);_(&quot;R$ &quot;* \ _)"/>
    <numFmt numFmtId="209" formatCode="_(&quot;R$ &quot;* #,##0.0_);_(&quot;R$ &quot;* \(#,##0.0\);_(&quot;R$ &quot;* \ .0_)"/>
    <numFmt numFmtId="210" formatCode="_(&quot;R$ &quot;* #,##0.00_);_(&quot;R$ &quot;* \(#,##0.00\);_(&quot;R$ &quot;* \ .00_)"/>
    <numFmt numFmtId="211" formatCode="_(&quot;R$ &quot;* #,##0.000_);_(&quot;R$ &quot;* \(#,##0.000\);_(&quot;R$ &quot;* \ .000_)"/>
    <numFmt numFmtId="212" formatCode="_ &quot;\&quot;* #,##0_ ;_ &quot;\&quot;* \-#,##0_ ;_ &quot;\&quot;* &quot;-&quot;_ ;_ @_ "/>
    <numFmt numFmtId="213" formatCode="_([$€]\ * #,##0.00_);_([$€]\ * \(#,##0.00\);_([$€]\ * &quot;-&quot;??_);_(@_)"/>
    <numFmt numFmtId="214" formatCode="_(* #,##0_);_(* \(#,##0\);_(&quot;-&quot;_);_(@_)"/>
    <numFmt numFmtId="215" formatCode="_([$€]\ * #,##0.0_);_([$€]\ * \(#,##0.0\);_([$€]\ * &quot;-&quot;??_);_(@_)"/>
    <numFmt numFmtId="216" formatCode="0.0000"/>
    <numFmt numFmtId="217" formatCode="&quot;R$&quot;\ #,##0.00;[Red]&quot;R$&quot;\ \-#,##0.00"/>
    <numFmt numFmtId="218" formatCode="&quot;R$&quot;#,##0_);[Red]\(&quot;R$&quot;#,##0\)"/>
    <numFmt numFmtId="219" formatCode="&quot;$&quot;\ #,##0.00;[Red]&quot;$&quot;\ \-#,##0.00"/>
    <numFmt numFmtId="220" formatCode="_-* #,##0.00\ _R_$_ _-;\-* #,##0.00\ _R_$_ _-;_-* &quot;-&quot;??\ _R_$_ _-;_-@_-"/>
    <numFmt numFmtId="221" formatCode="_._.&quot;R$&quot;* #,##0.0_)_%;_._.&quot;R$&quot;* \(#,##0.0\)_%;_._.&quot;R$&quot;* \ .0_)_%"/>
    <numFmt numFmtId="222" formatCode="_._.&quot;$&quot;* #,##0.0_)_%;_._.&quot;$&quot;* \(#,##0.0\)_%;_._.&quot;$&quot;* \ .0_)_%"/>
    <numFmt numFmtId="223" formatCode="&quot;R$&quot;* #,##0.00_);&quot;R$&quot;* \(#,##0.00\)"/>
    <numFmt numFmtId="224" formatCode="&quot;$&quot;* #,##0.00_);&quot;$&quot;* \(#,##0.00\)"/>
    <numFmt numFmtId="225" formatCode="_._.&quot;R$&quot;* #,##0.000_)_%;_._.&quot;R$&quot;* \(#,##0.000\)_%;_._.&quot;R$&quot;* \ .000_)_%"/>
    <numFmt numFmtId="226" formatCode="_._.&quot;$&quot;* #,##0.000_)_%;_._.&quot;$&quot;* \(#,##0.000\)_%;_._.&quot;$&quot;* \ .000_)_%"/>
    <numFmt numFmtId="227" formatCode="&quot;$&quot;#,##0_);[Red]\(&quot;$&quot;#,##0\)"/>
    <numFmt numFmtId="228" formatCode="0.0000%"/>
    <numFmt numFmtId="229" formatCode="_(&quot;R$&quot;* #,##0.00_);_(&quot;R$&quot;* \(#,##0.00\);_(&quot;R$&quot;* &quot;-&quot;??_);_(@_)"/>
    <numFmt numFmtId="230" formatCode="0.00%;\(0.00%\)"/>
    <numFmt numFmtId="231" formatCode="#,##0.00;\(#,##0.00\)"/>
    <numFmt numFmtId="232" formatCode="General_)"/>
    <numFmt numFmtId="233" formatCode="&quot;Cr$&quot;\ #,##0.00_);[Red]\(&quot;Cr$&quot;\ #,##0.00\)"/>
    <numFmt numFmtId="234" formatCode="_(&quot;Cr$&quot;\ * #,##0.00_);_(&quot;Cr$&quot;\ * \(#,##0.00\);_(&quot;Cr$&quot;\ * &quot;-&quot;??_);_(@_)"/>
    <numFmt numFmtId="235" formatCode="_(* #,##0.000_);_(* \(#,##0.000\);_(* &quot;-&quot;??_);_(@_)"/>
    <numFmt numFmtId="236" formatCode="#,##0.0_);[Red]\(#,##0.0\)"/>
    <numFmt numFmtId="237" formatCode="mmm\-yy"/>
    <numFmt numFmtId="238" formatCode="_(* #,##0.00_);_(* \(#,##0.00\);_(* \-??_);_(@_)"/>
    <numFmt numFmtId="239" formatCode="_-* #,##0.00_-;\-* #,##0.00_-;_-* \-??_-;_-@_-"/>
    <numFmt numFmtId="240" formatCode="#,##0.0000_);[Red]\(#,##0.0000\)"/>
    <numFmt numFmtId="241" formatCode="_(&quot;R$&quot;* #,##0.0_);_(&quot;R$&quot;* \(#,##0.0\);_(&quot;R$&quot;* \ .0_)"/>
    <numFmt numFmtId="242" formatCode="_(&quot;$&quot;* #,##0.0_);_(&quot;$&quot;* \(#,##0.0\);_(&quot;$&quot;* \ .0_)"/>
    <numFmt numFmtId="243" formatCode="_(&quot;R$&quot;* #,##0.00_);_(&quot;R$&quot;* \(#,##0.00\);_(&quot;R$&quot;* \ .00_)"/>
    <numFmt numFmtId="244" formatCode="_(&quot;$&quot;* #,##0.00_);_(&quot;$&quot;* \(#,##0.00\);_(&quot;$&quot;* \ .00_)"/>
    <numFmt numFmtId="245" formatCode="_(&quot;R$&quot;* #,##0.000_);_(&quot;R$&quot;* \(#,##0.000\);_(&quot;R$&quot;* \ .000_)"/>
    <numFmt numFmtId="246" formatCode="_(&quot;$&quot;* #,##0.000_);_(&quot;$&quot;* \(#,##0.000\);_(&quot;$&quot;* \ .000_)"/>
    <numFmt numFmtId="247" formatCode="_(&quot;$&quot;* #,##0_);_(&quot;$&quot;* \(#,##0\);_(&quot;$&quot;* \ _)"/>
    <numFmt numFmtId="248" formatCode="_(&quot;R$&quot;* #,##0_);_(&quot;R$&quot;* \(#,##0\);_(&quot;R$&quot;* \ _)"/>
    <numFmt numFmtId="249" formatCode="0_);\(0\)"/>
    <numFmt numFmtId="250" formatCode="_(* #,##0.0_);_(* \(#,##0.0\);_(* &quot;-&quot;??_);_(@_)"/>
    <numFmt numFmtId="251" formatCode="[$-416]mmm/yy;@"/>
    <numFmt numFmtId="252" formatCode="#,##0.0_);\(#,##0.0\)"/>
    <numFmt numFmtId="253" formatCode="0.0"/>
    <numFmt numFmtId="254" formatCode="[$-416]d\ \ mmmm\,\ yyyy;@"/>
    <numFmt numFmtId="255" formatCode="_(&quot;$&quot;* #,##0_);_(&quot;$&quot;* \(#,##0\);_(&quot;$&quot;* &quot;-&quot;_);_(@_)"/>
    <numFmt numFmtId="256" formatCode="_-&quot;$&quot;* #,##0_-;\-&quot;$&quot;* #,##0_-;_-&quot;$&quot;* &quot;-&quot;_-;_-@_-"/>
    <numFmt numFmtId="257" formatCode="_(&quot;$&quot;* #,##0.00_);_(&quot;$&quot;* \(#,##0.00\);_(&quot;$&quot;* &quot;-&quot;??_);_(@_)"/>
    <numFmt numFmtId="258" formatCode="#,##0\ ;"/>
    <numFmt numFmtId="259" formatCode="\(#,##0\ ;\-#,##0\ ;\)"/>
    <numFmt numFmtId="260" formatCode="[Blue]#,##0;\-#,##0"/>
    <numFmt numFmtId="261" formatCode="\(#,##0\ ;\-#,##0;\)"/>
    <numFmt numFmtId="262" formatCode="#,##0.0;[Red]\(#,##0.0\)"/>
    <numFmt numFmtId="263" formatCode="#,##0\ &quot;Esc.&quot;;\-#,##0\ &quot;Esc.&quot;"/>
    <numFmt numFmtId="264" formatCode="_-* #,##0.00\ _F_-;\-* #,##0.00\ _F_-;_-* &quot;-&quot;??\ _F_-;_-@_-"/>
    <numFmt numFmtId="265" formatCode="#,##0&quot; F&quot;_);\(#,##0&quot; F&quot;\)"/>
    <numFmt numFmtId="266" formatCode="#,##0;\-#,##0;&quot;-&quot;"/>
    <numFmt numFmtId="267" formatCode="#,##0&quot; F&quot;_);[Red]\(#,##0&quot; F&quot;\)"/>
    <numFmt numFmtId="268" formatCode="_-* #,##0.00\ &quot;£&quot;_-;\-* #,##0.00\ &quot;£&quot;_-;_-* &quot;-&quot;??\ &quot;£&quot;_-;_-@_-"/>
    <numFmt numFmtId="269" formatCode="0.00000"/>
    <numFmt numFmtId="270" formatCode="#,##0,,_);\(#,##0,,\)"/>
    <numFmt numFmtId="271" formatCode="&quot;$&quot;#."/>
    <numFmt numFmtId="272" formatCode="0.0%;\(0.0%\)"/>
    <numFmt numFmtId="273" formatCode="0.0_);[Red]\(0.0\)"/>
    <numFmt numFmtId="274" formatCode="&quot;$&quot;#,##0;\-&quot;$&quot;#,##0"/>
    <numFmt numFmtId="275" formatCode="#,##0,,,_);\(#,##0,,,\)"/>
    <numFmt numFmtId="276" formatCode="0%;\(0%\)"/>
    <numFmt numFmtId="277" formatCode="&quot;US$&quot;\ #,##0_);[Red]\(&quot;US$&quot;\ #,##0\)"/>
    <numFmt numFmtId="278" formatCode="mm/dd/yy"/>
    <numFmt numFmtId="279" formatCode="#,##0.00&quot; F&quot;_);\(#,##0.00&quot; F&quot;\)"/>
    <numFmt numFmtId="280" formatCode="#,##0.00&quot; F&quot;_);[Red]\(#,##0.00&quot; F&quot;\)"/>
    <numFmt numFmtId="281" formatCode="_ * #,##0_)_$_ ;_ * \(#,##0\)_$_ ;_ * &quot;-&quot;_)_$_ ;_ @_ "/>
    <numFmt numFmtId="282" formatCode="mmmm\-yy"/>
    <numFmt numFmtId="283" formatCode="_(* #,##0.0000_);_(* \(#,##0.0000\);_(* &quot;-&quot;??_);_(@_)"/>
    <numFmt numFmtId="284" formatCode="_-* #,##0.0_-;\-* #,##0.0_-;_-* &quot;-&quot;??_-;_-@_-"/>
    <numFmt numFmtId="285" formatCode="0.0\ \x"/>
    <numFmt numFmtId="286" formatCode="[$-416]mmm\-yy;@"/>
    <numFmt numFmtId="287" formatCode="_(* #,##0.000_);_(* \(#,##0.000\);_(* &quot;-&quot;_);_(@_)"/>
    <numFmt numFmtId="288" formatCode="_(&quot;R$&quot;\ * #,##0.00_);_(&quot;R$&quot;\ * \(#,##0.00\);_(&quot;R$&quot;\ * &quot;-&quot;??_);_(@_)"/>
    <numFmt numFmtId="289" formatCode="0.000%"/>
    <numFmt numFmtId="290" formatCode="#,##0.000_);\(#,##0.000\)"/>
    <numFmt numFmtId="291" formatCode="#,##0.000_);[Red]\(#,##0.000\)"/>
    <numFmt numFmtId="292" formatCode="&quot;$&quot;#,##0.0_);[Red]\(&quot;$&quot;#,##0.0\)"/>
    <numFmt numFmtId="293" formatCode="&quot;$&quot;#,##0.00_);[Red]\(&quot;$&quot;#,##0.00\)"/>
    <numFmt numFmtId="294" formatCode="&quot;$&quot;#,##0.000_);[Red]\(&quot;$&quot;#,##0.000\)"/>
    <numFmt numFmtId="295" formatCode="&quot;$&quot;#,##0.00_);\(&quot;$&quot;#,##0.00\)"/>
    <numFmt numFmtId="296" formatCode="0.000_)"/>
    <numFmt numFmtId="297" formatCode="_([$€]* #,##0.00_);_([$€]* \(#,##0.00\);_([$€]* &quot;-&quot;??_);_(@_)"/>
    <numFmt numFmtId="298" formatCode="&quot;$&quot;#,##0"/>
    <numFmt numFmtId="299" formatCode="#,##0.0\x_);\(#,##0.0\x\);#,##0.0\x_);@_)"/>
    <numFmt numFmtId="300" formatCode="0.0_ &quot;  &quot;"/>
    <numFmt numFmtId="301" formatCode="#,##0.0\x_);\(#,##0.0\x\)"/>
    <numFmt numFmtId="302" formatCode="0.00_)"/>
    <numFmt numFmtId="303" formatCode="#,##0.000000_);\(#,##0.000000\)"/>
    <numFmt numFmtId="304" formatCode="&quot;$&quot;General"/>
    <numFmt numFmtId="305" formatCode="#,##0.0\%_);\(#,##0.0\%\);#,##0.0\%_);@_)"/>
    <numFmt numFmtId="306" formatCode="0.0_)\%;\(0.0\)\%;0.0_)\%;@_)_%"/>
    <numFmt numFmtId="307" formatCode="#,##0.0_)_%;\(#,##0.0\)_%;0.0_)_%;@_)_%"/>
    <numFmt numFmtId="308" formatCode="#,##0.0_);\(#,##0.0\);#,##0.0_);@_)"/>
    <numFmt numFmtId="309" formatCode="&quot;$&quot;_(#,##0.00_);&quot;$&quot;\(#,##0.00\);&quot;$&quot;_(0.00_);@_)"/>
    <numFmt numFmtId="310" formatCode="#,##0.00_);\(#,##0.00\);0.00_);@_)"/>
    <numFmt numFmtId="311" formatCode="\€_(#,##0.00_);\€\(#,##0.00\);\€_(0.00_);@_)"/>
    <numFmt numFmtId="312" formatCode="#,##0_)\x;\(#,##0\)\x;0_)\x;@_)_x"/>
    <numFmt numFmtId="313" formatCode="#,##0_)_x;\(#,##0\)_x;0_)_x;@_)_x"/>
    <numFmt numFmtId="314" formatCode="\£\ #,##0_);[Red]\(\£\ #,##0\)"/>
    <numFmt numFmtId="315" formatCode="0.0000000%"/>
    <numFmt numFmtId="316" formatCode="\¥\ #,##0_);[Red]\(\¥\ #,##0\)"/>
    <numFmt numFmtId="317" formatCode="#\ ###\ ###\ ##0\ "/>
    <numFmt numFmtId="318" formatCode="#,##0_);\(#,##0\);\-_0_)"/>
    <numFmt numFmtId="319" formatCode="#,##0.0_);\(#,##0.0\);\-_0_)"/>
    <numFmt numFmtId="320" formatCode="\•\ \ @"/>
    <numFmt numFmtId="321" formatCode="\$#,##0_);[Red]\(\$#,##0\)"/>
    <numFmt numFmtId="322" formatCode="\ \ _•\–\ \ \ \ @"/>
    <numFmt numFmtId="323" formatCode="0.00000%"/>
    <numFmt numFmtId="324" formatCode="_-[$€]* #,##0.00_-;\-[$€]* #,##0.00_-;_-[$€]* &quot;-&quot;??_-;_-@_-"/>
    <numFmt numFmtId="325" formatCode="dd\-mmm\-yy\ hh:mm:ss"/>
    <numFmt numFmtId="326" formatCode="[Red]&quot;stale hdle&quot;;[Red]\-0;[Red]&quot;stale hdle&quot;"/>
    <numFmt numFmtId="327" formatCode="#,##0.000;\(#,##0.000\)"/>
    <numFmt numFmtId="328" formatCode="dd\ mmm\ yy"/>
    <numFmt numFmtId="329" formatCode="mmm\ yy"/>
    <numFmt numFmtId="330" formatCode="#,##0.0,;\(#,##0.0,\);\-_)_0"/>
    <numFmt numFmtId="331" formatCode="&quot;Cr$&quot;#,##0.00_);[Red]\(&quot;Cr$&quot;#,##0.00\)"/>
    <numFmt numFmtId="332" formatCode="#,##0_);[Color9]\(#,##0\);0_)"/>
    <numFmt numFmtId="333" formatCode="d\-mmm\-yyyy"/>
    <numFmt numFmtId="334" formatCode="#,##0.00;[Red]#,##0.00"/>
    <numFmt numFmtId="335" formatCode="_(* #,##0.00_);_(* \(#,##0.00\);_(* &quot;-&quot;_);_(@_)"/>
    <numFmt numFmtId="336" formatCode="_-* #,##0_-;\-* #,##0_-;_-* &quot;-&quot;?_-;_-@_-"/>
    <numFmt numFmtId="337" formatCode="_-* #,##0.00000_-;\-* #,##0.00000_-;_-* &quot;-&quot;??_-;_-@_-"/>
    <numFmt numFmtId="338" formatCode="#,##0_);\(#,##0\)"/>
    <numFmt numFmtId="339" formatCode="_([$R$ -416]* #,##0_);_([$R$ -416]* \(#,##0\);_([$R$ -416]* &quot;-&quot;??_);_(@_)"/>
    <numFmt numFmtId="340" formatCode="#\ 0.0\ \p\.\p"/>
    <numFmt numFmtId="341" formatCode="#,##0.0"/>
    <numFmt numFmtId="342" formatCode="_-* #,##0.0_-;\-* #,##0.0_-;_-* &quot;-&quot;?_-;_-@_-"/>
    <numFmt numFmtId="343" formatCode="_-* #,##0.0000_-;\-* #,##0.0000_-;_-* &quot;-&quot;?_-;_-@_-"/>
  </numFmts>
  <fonts count="2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name val="Times New Roman"/>
      <family val="1"/>
    </font>
    <font>
      <sz val="11"/>
      <name val="New Times Roman"/>
    </font>
    <font>
      <u val="singleAccounting"/>
      <sz val="11"/>
      <name val="Times New Roman"/>
      <family val="1"/>
    </font>
    <font>
      <sz val="10"/>
      <name val="Times New Roman"/>
      <family val="1"/>
    </font>
    <font>
      <sz val="12"/>
      <color indexed="24"/>
      <name val="Arial"/>
      <family val="2"/>
    </font>
    <font>
      <sz val="10"/>
      <name val="BERNHARD"/>
    </font>
    <font>
      <b/>
      <sz val="14"/>
      <name val="Arial"/>
      <family val="2"/>
    </font>
    <font>
      <sz val="1"/>
      <color indexed="8"/>
      <name val="Courier"/>
      <family val="3"/>
    </font>
    <font>
      <sz val="11"/>
      <name val="??"/>
      <family val="3"/>
      <charset val="129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2"/>
      <name val="Courier"/>
      <family val="3"/>
    </font>
    <font>
      <b/>
      <sz val="12"/>
      <color indexed="62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sz val="10"/>
      <name val="Geneva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0"/>
      <name val="Arial CE"/>
    </font>
    <font>
      <sz val="8"/>
      <name val="Helv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"/>
      <color indexed="18"/>
      <name val="Courier"/>
      <family val="3"/>
    </font>
    <font>
      <b/>
      <i/>
      <sz val="14"/>
      <name val="Arial"/>
      <family val="2"/>
    </font>
    <font>
      <b/>
      <sz val="10"/>
      <name val="Tahoma"/>
      <family val="2"/>
    </font>
    <font>
      <b/>
      <sz val="10"/>
      <color indexed="1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Geneva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Arial MT"/>
    </font>
    <font>
      <b/>
      <sz val="48"/>
      <color indexed="12"/>
      <name val="Lucida Console"/>
      <family val="3"/>
    </font>
    <font>
      <sz val="10"/>
      <color indexed="18"/>
      <name val="Arial"/>
      <family val="2"/>
    </font>
    <font>
      <sz val="10"/>
      <name val="Palatino"/>
    </font>
    <font>
      <sz val="11"/>
      <color theme="1"/>
      <name val="Calibri"/>
      <family val="2"/>
    </font>
    <font>
      <sz val="10"/>
      <color indexed="64"/>
      <name val="Arial"/>
      <family val="2"/>
    </font>
    <font>
      <sz val="8"/>
      <color theme="1"/>
      <name val="Calibri"/>
      <family val="2"/>
    </font>
    <font>
      <i/>
      <sz val="10"/>
      <name val="MS Sans Serif"/>
      <family val="2"/>
    </font>
    <font>
      <b/>
      <sz val="9"/>
      <name val="Frutiger 45 Light"/>
      <family val="2"/>
    </font>
    <font>
      <b/>
      <sz val="10"/>
      <color indexed="64"/>
      <name val="Arial"/>
      <family val="2"/>
    </font>
    <font>
      <sz val="10"/>
      <name val="Arial"/>
      <family val="2"/>
      <charset val="1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b/>
      <sz val="15"/>
      <color indexed="62"/>
      <name val="Arial"/>
      <family val="2"/>
    </font>
    <font>
      <b/>
      <sz val="11"/>
      <color indexed="8"/>
      <name val="Calibri"/>
      <family val="2"/>
    </font>
    <font>
      <sz val="10"/>
      <name val="Helv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4"/>
      <name val="¾©"/>
      <family val="3"/>
    </font>
    <font>
      <sz val="12"/>
      <name val="¾©"/>
      <family val="1"/>
    </font>
    <font>
      <sz val="11"/>
      <name val="돋움"/>
      <charset val="129"/>
    </font>
    <font>
      <b/>
      <sz val="16"/>
      <color indexed="10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sz val="10"/>
      <name val="±¼¸²Ã¼"/>
      <family val="3"/>
    </font>
    <font>
      <b/>
      <sz val="10"/>
      <name val="Helv"/>
      <family val="2"/>
    </font>
    <font>
      <i/>
      <sz val="16"/>
      <name val="Arial Narrow"/>
      <family val="2"/>
    </font>
    <font>
      <sz val="8"/>
      <color indexed="8"/>
      <name val="Times New Roman"/>
      <family val="1"/>
    </font>
    <font>
      <sz val="10"/>
      <name val="MS Serif"/>
      <family val="1"/>
    </font>
    <font>
      <b/>
      <sz val="9"/>
      <name val="Times New Roman"/>
      <family val="1"/>
    </font>
    <font>
      <sz val="10"/>
      <color indexed="16"/>
      <name val="MS Serif"/>
      <family val="1"/>
    </font>
    <font>
      <sz val="18"/>
      <name val="Albertus Medium"/>
      <family val="2"/>
    </font>
    <font>
      <sz val="7"/>
      <name val="Palatino"/>
      <family val="1"/>
    </font>
    <font>
      <sz val="9"/>
      <name val="Times New Roman"/>
      <family val="1"/>
    </font>
    <font>
      <i/>
      <sz val="8"/>
      <color indexed="12"/>
      <name val="Times New Roman"/>
      <family val="1"/>
    </font>
    <font>
      <sz val="18"/>
      <name val="Helvetica-Black"/>
      <family val="2"/>
    </font>
    <font>
      <b/>
      <sz val="8"/>
      <name val="MS Sans Serif"/>
      <family val="2"/>
    </font>
    <font>
      <sz val="12"/>
      <color indexed="5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color indexed="12"/>
      <name val="Times New Roman"/>
      <family val="1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b/>
      <sz val="9"/>
      <color indexed="12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7"/>
      <name val="Arial"/>
      <family val="2"/>
    </font>
    <font>
      <u/>
      <sz val="10"/>
      <color indexed="36"/>
      <name val="Arial"/>
      <family val="2"/>
    </font>
    <font>
      <sz val="12"/>
      <name val="뼻뮝"/>
      <family val="1"/>
      <charset val="129"/>
    </font>
    <font>
      <sz val="12"/>
      <name val="新細明體"/>
      <charset val="136"/>
    </font>
    <font>
      <sz val="11"/>
      <name val="明朝"/>
      <family val="1"/>
      <charset val="255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12"/>
      <name val="Helvetica"/>
      <family val="2"/>
    </font>
    <font>
      <sz val="8"/>
      <color indexed="18"/>
      <name val="Times New Roman"/>
      <family val="1"/>
    </font>
    <font>
      <u/>
      <sz val="9.35"/>
      <color theme="10"/>
      <name val="Calibri"/>
      <family val="2"/>
    </font>
    <font>
      <sz val="8"/>
      <name val="Palatino"/>
      <family val="1"/>
    </font>
    <font>
      <b/>
      <i/>
      <sz val="16"/>
      <name val="Helv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</font>
    <font>
      <sz val="8"/>
      <color indexed="14"/>
      <name val="Helvetica"/>
      <family val="2"/>
    </font>
    <font>
      <b/>
      <sz val="9"/>
      <name val="Arial"/>
      <family val="2"/>
    </font>
    <font>
      <sz val="7"/>
      <name val="Times New Roman"/>
      <family val="1"/>
    </font>
    <font>
      <sz val="9"/>
      <name val="Arial"/>
      <family val="2"/>
    </font>
    <font>
      <sz val="10"/>
      <color indexed="11"/>
      <name val="Arial"/>
      <family val="2"/>
    </font>
    <font>
      <i/>
      <sz val="10"/>
      <color indexed="12"/>
      <name val="Arial"/>
      <family val="2"/>
    </font>
    <font>
      <i/>
      <sz val="10"/>
      <color indexed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u val="singleAccounting"/>
      <sz val="10"/>
      <color indexed="18"/>
      <name val="Arial"/>
      <family val="2"/>
    </font>
    <font>
      <b/>
      <sz val="16"/>
      <name val="Arial"/>
      <family val="2"/>
    </font>
    <font>
      <sz val="10"/>
      <name val="CG Times"/>
      <family val="1"/>
    </font>
    <font>
      <sz val="10"/>
      <color rgb="FF9C0006"/>
      <name val="Calibri"/>
      <family val="2"/>
      <scheme val="minor"/>
    </font>
    <font>
      <b/>
      <sz val="18"/>
      <color indexed="10"/>
      <name val="Arial"/>
      <family val="2"/>
    </font>
    <font>
      <b/>
      <sz val="14"/>
      <color indexed="10"/>
      <name val="Arial"/>
      <family val="2"/>
    </font>
    <font>
      <sz val="12"/>
      <color indexed="48"/>
      <name val="Arial"/>
      <family val="2"/>
    </font>
    <font>
      <b/>
      <sz val="12"/>
      <name val="Times New Roman"/>
      <family val="1"/>
    </font>
    <font>
      <sz val="8"/>
      <name val="SwitzerlandLight"/>
    </font>
    <font>
      <sz val="7"/>
      <name val="SwitzerlandLight"/>
    </font>
    <font>
      <b/>
      <sz val="10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indexed="15"/>
      <name val="Arial"/>
      <family val="2"/>
    </font>
    <font>
      <sz val="10"/>
      <color indexed="63"/>
      <name val="Arial"/>
      <family val="2"/>
    </font>
    <font>
      <sz val="9"/>
      <name val="TimesNewRomanPS"/>
    </font>
    <font>
      <b/>
      <sz val="11"/>
      <color indexed="8"/>
      <name val="Arial"/>
      <family val="2"/>
    </font>
    <font>
      <sz val="10"/>
      <color indexed="22"/>
      <name val="MS Sans Serif"/>
      <family val="2"/>
    </font>
    <font>
      <b/>
      <sz val="10"/>
      <color indexed="9"/>
      <name val="Arial"/>
      <family val="2"/>
    </font>
    <font>
      <b/>
      <sz val="14"/>
      <color indexed="13"/>
      <name val="Arial"/>
      <family val="2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9"/>
      <name val="Arial"/>
      <family val="2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rgb="FF3F3F76"/>
      <name val="Calibri"/>
      <family val="2"/>
      <scheme val="minor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0"/>
      <color rgb="FFFA7D00"/>
      <name val="Calibri"/>
      <family val="2"/>
      <scheme val="minor"/>
    </font>
    <font>
      <b/>
      <sz val="14"/>
      <color indexed="60"/>
      <name val="Times New Roman"/>
      <family val="1"/>
    </font>
    <font>
      <b/>
      <sz val="12"/>
      <color indexed="60"/>
      <name val="Times New Roman"/>
      <family val="1"/>
    </font>
    <font>
      <sz val="10"/>
      <color rgb="FF9C6500"/>
      <name val="Calibri"/>
      <family val="2"/>
      <scheme val="minor"/>
    </font>
    <font>
      <sz val="13"/>
      <color indexed="8"/>
      <name val="Arial"/>
      <family val="2"/>
    </font>
    <font>
      <i/>
      <sz val="10"/>
      <name val="Helv"/>
    </font>
    <font>
      <b/>
      <sz val="10"/>
      <name val="Antique Olive"/>
    </font>
    <font>
      <sz val="10"/>
      <name val="Antique Olive"/>
    </font>
    <font>
      <b/>
      <sz val="14"/>
      <name val="Antique Olive"/>
    </font>
    <font>
      <i/>
      <sz val="10"/>
      <name val="Antique Olive"/>
    </font>
    <font>
      <b/>
      <sz val="18"/>
      <name val="Antique Olive"/>
    </font>
    <font>
      <b/>
      <sz val="10"/>
      <color rgb="FF3F3F3F"/>
      <name val="Calibri"/>
      <family val="2"/>
      <scheme val="minor"/>
    </font>
    <font>
      <sz val="12"/>
      <name val="NewCenturySchlbk"/>
      <family val="1"/>
    </font>
    <font>
      <b/>
      <sz val="24"/>
      <color indexed="9"/>
      <name val="Lucida Console"/>
      <family val="3"/>
    </font>
    <font>
      <b/>
      <sz val="24"/>
      <color indexed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4"/>
      <name val="Cambria"/>
      <family val="2"/>
      <scheme val="major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14"/>
      <name val="Times New Roman"/>
      <family val="1"/>
    </font>
    <font>
      <b/>
      <sz val="24"/>
      <color indexed="8"/>
      <name val="Arial"/>
      <family val="2"/>
    </font>
    <font>
      <sz val="14"/>
      <color indexed="9"/>
      <name val="Arial"/>
      <family val="2"/>
    </font>
    <font>
      <b/>
      <sz val="14"/>
      <color indexed="11"/>
      <name val="Arial"/>
      <family val="2"/>
    </font>
    <font>
      <sz val="12"/>
      <color indexed="11"/>
      <name val="Arial"/>
      <family val="2"/>
    </font>
    <font>
      <b/>
      <sz val="12"/>
      <color indexed="11"/>
      <name val="Arial"/>
      <family val="2"/>
    </font>
    <font>
      <b/>
      <sz val="16"/>
      <color indexed="1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  <fill>
      <patternFill patternType="solid">
        <fgColor indexed="55"/>
      </patternFill>
    </fill>
    <fill>
      <patternFill patternType="darkGray">
        <fgColor indexed="9"/>
        <bgColor indexed="43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9"/>
      </patternFill>
    </fill>
    <fill>
      <patternFill patternType="gray125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5"/>
        <bgColor indexed="14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8"/>
        <bgColor indexed="9"/>
      </patternFill>
    </fill>
    <fill>
      <patternFill patternType="mediumGray">
        <fgColor indexed="15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18"/>
      </patternFill>
    </fill>
    <fill>
      <patternFill patternType="solid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rgb="FF093C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ck">
        <color rgb="FF0F89FF"/>
      </top>
      <bottom style="thin">
        <color theme="0" tint="-0.34998626667073579"/>
      </bottom>
      <diagonal/>
    </border>
    <border>
      <left/>
      <right/>
      <top style="thick">
        <color rgb="FF0F89FF"/>
      </top>
      <bottom style="thick">
        <color rgb="FF0F89FF"/>
      </bottom>
      <diagonal/>
    </border>
    <border>
      <left/>
      <right/>
      <top style="thick">
        <color rgb="FF0F89FF"/>
      </top>
      <bottom style="thin">
        <color theme="0" tint="-0.24994659260841701"/>
      </bottom>
      <diagonal/>
    </border>
    <border>
      <left/>
      <right/>
      <top/>
      <bottom style="thick">
        <color rgb="FF0F89FF"/>
      </bottom>
      <diagonal/>
    </border>
    <border>
      <left/>
      <right/>
      <top style="thick">
        <color rgb="FF0F89FF"/>
      </top>
      <bottom/>
      <diagonal/>
    </border>
    <border>
      <left/>
      <right/>
      <top style="thick">
        <color rgb="FF0F89FF"/>
      </top>
      <bottom style="thick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9855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3" borderId="2" applyNumberFormat="0" applyAlignment="0" applyProtection="0"/>
    <xf numFmtId="0" fontId="14" fillId="9" borderId="3" applyNumberFormat="0" applyAlignment="0" applyProtection="0"/>
    <xf numFmtId="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3" fillId="0" borderId="5">
      <alignment horizontal="center"/>
    </xf>
    <xf numFmtId="0" fontId="18" fillId="0" borderId="6"/>
    <xf numFmtId="173" fontId="19" fillId="0" borderId="0" applyFont="0" applyFill="0" applyBorder="0" applyAlignment="0" applyProtection="0"/>
    <xf numFmtId="39" fontId="20" fillId="0" borderId="0" applyFont="0" applyFill="0" applyBorder="0" applyAlignment="0" applyProtection="0"/>
    <xf numFmtId="174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0" fontId="22" fillId="0" borderId="0"/>
    <xf numFmtId="0" fontId="18" fillId="0" borderId="6"/>
    <xf numFmtId="176" fontId="21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166" fontId="27" fillId="0" borderId="0">
      <protection locked="0"/>
    </xf>
    <xf numFmtId="41" fontId="4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29" fillId="4" borderId="2" applyNumberFormat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9" fontId="30" fillId="0" borderId="0">
      <protection locked="0"/>
    </xf>
    <xf numFmtId="181" fontId="26" fillId="0" borderId="0">
      <protection locked="0"/>
    </xf>
    <xf numFmtId="38" fontId="2" fillId="14" borderId="0" applyNumberFormat="0" applyBorder="0" applyAlignment="0" applyProtection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9">
      <alignment horizontal="left" vertical="center"/>
    </xf>
    <xf numFmtId="182" fontId="34" fillId="19" borderId="0">
      <alignment horizontal="left" vertical="top"/>
    </xf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5" fillId="0" borderId="10" applyNumberFormat="0" applyFill="0" applyAlignment="0" applyProtection="0"/>
    <xf numFmtId="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10" fontId="2" fillId="19" borderId="11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5" fillId="0" borderId="0" applyFill="0" applyBorder="0" applyAlignment="0" applyProtection="0"/>
    <xf numFmtId="0" fontId="39" fillId="0" borderId="0" applyNumberFormat="0" applyFont="0" applyBorder="0" applyAlignment="0"/>
    <xf numFmtId="184" fontId="4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0" fontId="26" fillId="0" borderId="0">
      <protection locked="0"/>
    </xf>
    <xf numFmtId="0" fontId="42" fillId="8" borderId="0" applyNumberFormat="0" applyBorder="0" applyAlignment="0" applyProtection="0"/>
    <xf numFmtId="37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9" fontId="3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0" fontId="4" fillId="0" borderId="0"/>
    <xf numFmtId="0" fontId="2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2" fillId="5" borderId="2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188" fontId="21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2" fontId="19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19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26" fillId="0" borderId="0">
      <protection locked="0"/>
    </xf>
    <xf numFmtId="198" fontId="26" fillId="0" borderId="0">
      <protection locked="0"/>
    </xf>
    <xf numFmtId="9" fontId="41" fillId="0" borderId="0" applyFont="0" applyFill="0" applyBorder="0" applyAlignment="0" applyProtection="0">
      <alignment vertical="top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>
      <protection locked="0"/>
    </xf>
    <xf numFmtId="38" fontId="46" fillId="0" borderId="0"/>
    <xf numFmtId="0" fontId="47" fillId="0" borderId="0" applyNumberFormat="0" applyFill="0" applyBorder="0" applyAlignment="0" applyProtection="0"/>
    <xf numFmtId="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38" fontId="5" fillId="0" borderId="0" applyFont="0" applyFill="0" applyBorder="0" applyAlignment="0" applyProtection="0"/>
    <xf numFmtId="199" fontId="49" fillId="0" borderId="0">
      <protection locked="0"/>
    </xf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>
      <alignment vertical="top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0" borderId="13" applyProtection="0">
      <alignment horizontal="centerContinuous"/>
    </xf>
    <xf numFmtId="0" fontId="16" fillId="0" borderId="14"/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52" fillId="22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40" fontId="56" fillId="0" borderId="0"/>
    <xf numFmtId="0" fontId="57" fillId="0" borderId="15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99" fontId="28" fillId="0" borderId="0">
      <protection locked="0"/>
    </xf>
    <xf numFmtId="199" fontId="28" fillId="0" borderId="0">
      <protection locked="0"/>
    </xf>
    <xf numFmtId="183" fontId="4" fillId="0" borderId="18">
      <protection locked="0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" fontId="61" fillId="0" borderId="1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7" fontId="19" fillId="0" borderId="0" applyFont="0" applyFill="0" applyBorder="0" applyAlignment="0" applyProtection="0"/>
    <xf numFmtId="208" fontId="19" fillId="0" borderId="0" applyFont="0" applyFill="0" applyBorder="0" applyAlignment="0" applyProtection="0"/>
    <xf numFmtId="209" fontId="19" fillId="0" borderId="0" applyFont="0" applyFill="0" applyBorder="0" applyAlignment="0" applyProtection="0"/>
    <xf numFmtId="210" fontId="19" fillId="0" borderId="0" applyFont="0" applyFill="0" applyBorder="0" applyAlignment="0" applyProtection="0"/>
    <xf numFmtId="211" fontId="1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212" fontId="62" fillId="0" borderId="0" applyFont="0" applyFill="0" applyBorder="0" applyAlignment="0" applyProtection="0"/>
    <xf numFmtId="212" fontId="63" fillId="0" borderId="0" applyFont="0" applyFill="0" applyBorder="0" applyAlignment="0" applyProtection="0"/>
    <xf numFmtId="0" fontId="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191" fontId="1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4" fontId="5" fillId="0" borderId="0" applyFont="0" applyFill="0" applyBorder="0" applyAlignment="0" applyProtection="0"/>
    <xf numFmtId="213" fontId="5" fillId="0" borderId="0"/>
    <xf numFmtId="213" fontId="8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>
      <alignment horizontal="left"/>
    </xf>
    <xf numFmtId="213" fontId="40" fillId="0" borderId="0">
      <alignment horizontal="left"/>
    </xf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7" borderId="0" applyNumberFormat="0" applyBorder="0" applyAlignment="0" applyProtection="0"/>
    <xf numFmtId="213" fontId="10" fillId="8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11" borderId="0" applyNumberFormat="0" applyBorder="0" applyAlignment="0" applyProtection="0"/>
    <xf numFmtId="213" fontId="10" fillId="4" borderId="0" applyNumberForma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216" fontId="4" fillId="19" borderId="0" applyBorder="0" applyAlignment="0">
      <protection locked="0"/>
    </xf>
    <xf numFmtId="213" fontId="36" fillId="20" borderId="0" applyNumberFormat="0" applyBorder="0" applyAlignment="0" applyProtection="0"/>
    <xf numFmtId="213" fontId="70" fillId="0" borderId="0" applyFont="0" applyFill="0" applyBorder="0" applyAlignment="0" applyProtection="0">
      <alignment horizontal="right"/>
    </xf>
    <xf numFmtId="213" fontId="12" fillId="13" borderId="0" applyNumberFormat="0" applyBorder="0" applyAlignment="0" applyProtection="0"/>
    <xf numFmtId="14" fontId="52" fillId="46" borderId="22" applyBorder="0" applyAlignment="0">
      <alignment horizontal="center" vertical="center"/>
    </xf>
    <xf numFmtId="213" fontId="71" fillId="0" borderId="23" applyNumberFormat="0" applyFill="0" applyAlignment="0" applyProtection="0"/>
    <xf numFmtId="213" fontId="72" fillId="0" borderId="24" applyNumberFormat="0" applyFill="0" applyAlignment="0" applyProtection="0"/>
    <xf numFmtId="213" fontId="73" fillId="0" borderId="25" applyNumberFormat="0" applyFill="0" applyAlignment="0" applyProtection="0"/>
    <xf numFmtId="213" fontId="73" fillId="0" borderId="0" applyNumberFormat="0" applyFill="0" applyBorder="0" applyAlignment="0" applyProtection="0"/>
    <xf numFmtId="213" fontId="52" fillId="47" borderId="22" applyNumberFormat="0" applyBorder="0" applyAlignment="0">
      <alignment horizontal="center" vertical="center"/>
    </xf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5" fillId="0" borderId="4" applyNumberFormat="0" applyFill="0" applyAlignment="0" applyProtection="0"/>
    <xf numFmtId="213" fontId="15" fillId="0" borderId="4" applyNumberFormat="0" applyFill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21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1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220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12" fillId="13" borderId="0" applyNumberFormat="0" applyBorder="0" applyAlignment="0" applyProtection="0"/>
    <xf numFmtId="221" fontId="21" fillId="0" borderId="0" applyFont="0" applyFill="0" applyBorder="0" applyAlignment="0" applyProtection="0"/>
    <xf numFmtId="222" fontId="21" fillId="0" borderId="0" applyFont="0" applyFill="0" applyBorder="0" applyAlignment="0" applyProtection="0"/>
    <xf numFmtId="223" fontId="20" fillId="0" borderId="0" applyFont="0" applyFill="0" applyBorder="0" applyAlignment="0" applyProtection="0"/>
    <xf numFmtId="224" fontId="20" fillId="0" borderId="0" applyFont="0" applyFill="0" applyBorder="0" applyAlignment="0" applyProtection="0"/>
    <xf numFmtId="225" fontId="21" fillId="0" borderId="0" applyFont="0" applyFill="0" applyBorder="0" applyAlignment="0" applyProtection="0"/>
    <xf numFmtId="226" fontId="21" fillId="0" borderId="0" applyFont="0" applyFill="0" applyBorder="0" applyAlignment="0" applyProtection="0"/>
    <xf numFmtId="167" fontId="4" fillId="0" borderId="0" applyFont="0" applyFill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227" fontId="27" fillId="0" borderId="0">
      <protection locked="0"/>
    </xf>
    <xf numFmtId="213" fontId="4" fillId="0" borderId="0" applyFont="0">
      <alignment horizontal="justify" vertical="top" wrapText="1"/>
    </xf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0" fillId="11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17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4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74" fillId="0" borderId="0" applyFont="0" applyFill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54" fillId="0" borderId="0" applyNumberFormat="0" applyFill="0" applyBorder="0" applyAlignment="0" applyProtection="0"/>
    <xf numFmtId="213" fontId="75" fillId="19" borderId="0" applyNumberFormat="0" applyFont="0" applyBorder="0" applyAlignment="0" applyProtection="0">
      <alignment horizontal="centerContinuous"/>
    </xf>
    <xf numFmtId="213" fontId="75" fillId="48" borderId="0" applyNumberFormat="0" applyFont="0" applyBorder="0" applyAlignment="0" applyProtection="0">
      <alignment horizontal="centerContinuous"/>
    </xf>
    <xf numFmtId="213" fontId="76" fillId="14" borderId="26" applyNumberFormat="0" applyFont="0" applyBorder="0" applyAlignment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10" fontId="4" fillId="19" borderId="0" applyNumberFormat="0" applyFont="0" applyBorder="0" applyAlignment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71" fillId="0" borderId="23" applyNumberFormat="0" applyFill="0" applyAlignment="0" applyProtection="0"/>
    <xf numFmtId="182" fontId="34" fillId="19" borderId="0">
      <alignment horizontal="left" vertical="top"/>
    </xf>
    <xf numFmtId="213" fontId="72" fillId="0" borderId="24" applyNumberFormat="0" applyFill="0" applyAlignment="0" applyProtection="0"/>
    <xf numFmtId="182" fontId="34" fillId="19" borderId="0">
      <alignment horizontal="left" vertical="top"/>
    </xf>
    <xf numFmtId="213" fontId="73" fillId="0" borderId="25" applyNumberFormat="0" applyFill="0" applyAlignment="0" applyProtection="0"/>
    <xf numFmtId="182" fontId="34" fillId="19" borderId="0">
      <alignment horizontal="left" vertical="top"/>
    </xf>
    <xf numFmtId="213" fontId="73" fillId="0" borderId="0" applyNumberFormat="0" applyFill="0" applyBorder="0" applyAlignment="0" applyProtection="0"/>
    <xf numFmtId="182" fontId="34" fillId="19" borderId="0">
      <alignment horizontal="left" vertical="top"/>
    </xf>
    <xf numFmtId="182" fontId="34" fillId="19" borderId="0">
      <alignment horizontal="left" vertical="top"/>
    </xf>
    <xf numFmtId="182" fontId="34" fillId="19" borderId="0">
      <alignment horizontal="left" vertical="top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213" fontId="36" fillId="20" borderId="0" applyNumberFormat="0" applyBorder="0" applyAlignment="0" applyProtection="0"/>
    <xf numFmtId="213" fontId="36" fillId="20" borderId="0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228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2" fillId="0" borderId="0" applyFont="0" applyFill="0" applyBorder="0" applyAlignment="0" applyProtection="0"/>
    <xf numFmtId="229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4" fillId="0" borderId="0" applyFont="0" applyFill="0" applyBorder="0" applyAlignment="0" applyProtection="0"/>
    <xf numFmtId="213" fontId="42" fillId="8" borderId="0" applyNumberFormat="0" applyBorder="0" applyAlignment="0" applyProtection="0"/>
    <xf numFmtId="213" fontId="42" fillId="8" borderId="0" applyNumberFormat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230" fontId="77" fillId="0" borderId="0"/>
    <xf numFmtId="231" fontId="77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66" fillId="0" borderId="0"/>
    <xf numFmtId="213" fontId="78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79" fillId="0" borderId="0"/>
    <xf numFmtId="213" fontId="1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30" fillId="0" borderId="0"/>
    <xf numFmtId="213" fontId="30" fillId="0" borderId="0"/>
    <xf numFmtId="213" fontId="1" fillId="0" borderId="0"/>
    <xf numFmtId="213" fontId="30" fillId="0" borderId="0"/>
    <xf numFmtId="213" fontId="2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32" fontId="7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9" fillId="0" borderId="0"/>
    <xf numFmtId="213" fontId="30" fillId="0" borderId="0"/>
    <xf numFmtId="213" fontId="1" fillId="0" borderId="0"/>
    <xf numFmtId="213" fontId="41" fillId="0" borderId="0"/>
    <xf numFmtId="213" fontId="30" fillId="0" borderId="0"/>
    <xf numFmtId="213" fontId="1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41" fillId="0" borderId="0"/>
    <xf numFmtId="213" fontId="4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5" fillId="0" borderId="0"/>
    <xf numFmtId="213" fontId="80" fillId="0" borderId="0"/>
    <xf numFmtId="213" fontId="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2" fillId="0" borderId="0"/>
    <xf numFmtId="213" fontId="4" fillId="0" borderId="0"/>
    <xf numFmtId="37" fontId="4" fillId="0" borderId="0"/>
    <xf numFmtId="37" fontId="4" fillId="0" borderId="0"/>
    <xf numFmtId="37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9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4" fillId="0" borderId="0">
      <alignment vertical="top"/>
    </xf>
    <xf numFmtId="213" fontId="4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0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37" fontId="8" fillId="0" borderId="0"/>
    <xf numFmtId="213" fontId="1" fillId="25" borderId="21" applyNumberFormat="0" applyFont="0" applyAlignment="0" applyProtection="0"/>
    <xf numFmtId="213" fontId="2" fillId="5" borderId="2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81" fillId="0" borderId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82" fillId="0" borderId="0" applyNumberFormat="0">
      <alignment horizontal="center" vertical="center"/>
    </xf>
    <xf numFmtId="233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3" fontId="16" fillId="12" borderId="29" applyNumberFormat="0" applyFont="0" applyBorder="0" applyAlignment="0" applyProtection="0"/>
    <xf numFmtId="14" fontId="52" fillId="49" borderId="10" applyNumberFormat="0" applyFont="0" applyBorder="0" applyAlignment="0" applyProtection="0">
      <alignment horizontal="center" vertical="center"/>
    </xf>
    <xf numFmtId="213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213" fontId="47" fillId="0" borderId="30">
      <alignment horizontal="center"/>
    </xf>
    <xf numFmtId="213" fontId="47" fillId="0" borderId="30">
      <alignment horizontal="center"/>
    </xf>
    <xf numFmtId="213" fontId="47" fillId="0" borderId="30">
      <alignment horizontal="center"/>
    </xf>
    <xf numFmtId="3" fontId="5" fillId="0" borderId="0" applyFont="0" applyFill="0" applyBorder="0" applyAlignment="0" applyProtection="0"/>
    <xf numFmtId="213" fontId="5" fillId="50" borderId="0" applyNumberFormat="0" applyFont="0" applyBorder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1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237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1" fillId="0" borderId="0" applyFont="0" applyFill="0" applyBorder="0" applyAlignment="0" applyProtection="0"/>
    <xf numFmtId="239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3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84" fillId="0" borderId="0"/>
    <xf numFmtId="213" fontId="85" fillId="0" borderId="0"/>
    <xf numFmtId="213" fontId="53" fillId="0" borderId="0" applyNumberFormat="0" applyFill="0" applyBorder="0" applyAlignment="0" applyProtection="0"/>
    <xf numFmtId="213" fontId="54" fillId="0" borderId="0" applyNumberFormat="0" applyFill="0" applyBorder="0" applyAlignment="0" applyProtection="0"/>
    <xf numFmtId="213" fontId="86" fillId="0" borderId="0" applyNumberFormat="0" applyFill="0" applyBorder="0" applyAlignment="0" applyProtection="0"/>
    <xf numFmtId="213" fontId="87" fillId="0" borderId="15" applyNumberFormat="0" applyFill="0" applyAlignment="0" applyProtection="0"/>
    <xf numFmtId="213" fontId="71" fillId="0" borderId="23" applyNumberFormat="0" applyFill="0" applyAlignment="0" applyProtection="0"/>
    <xf numFmtId="213" fontId="57" fillId="0" borderId="15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9" fillId="0" borderId="17" applyNumberFormat="0" applyFill="0" applyAlignment="0" applyProtection="0"/>
    <xf numFmtId="213" fontId="59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7" fontId="2" fillId="23" borderId="0" applyNumberFormat="0" applyBorder="0" applyAlignment="0" applyProtection="0"/>
    <xf numFmtId="213" fontId="14" fillId="51" borderId="3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1" fillId="0" borderId="0" applyFont="0" applyFill="0" applyBorder="0" applyAlignment="0" applyProtection="0"/>
    <xf numFmtId="240" fontId="4" fillId="0" borderId="0" applyFont="0" applyFill="0" applyBorder="0" applyAlignment="0" applyProtection="0"/>
    <xf numFmtId="241" fontId="19" fillId="0" borderId="0" applyFont="0" applyFill="0" applyBorder="0" applyAlignment="0" applyProtection="0"/>
    <xf numFmtId="242" fontId="19" fillId="0" borderId="0" applyFont="0" applyFill="0" applyBorder="0" applyAlignment="0" applyProtection="0"/>
    <xf numFmtId="243" fontId="19" fillId="0" borderId="0" applyFont="0" applyFill="0" applyBorder="0" applyAlignment="0" applyProtection="0"/>
    <xf numFmtId="244" fontId="19" fillId="0" borderId="0" applyFont="0" applyFill="0" applyBorder="0" applyAlignment="0" applyProtection="0"/>
    <xf numFmtId="245" fontId="19" fillId="0" borderId="0" applyFont="0" applyFill="0" applyBorder="0" applyAlignment="0" applyProtection="0"/>
    <xf numFmtId="246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9" fontId="4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0" fillId="0" borderId="0">
      <alignment vertical="top"/>
    </xf>
    <xf numFmtId="254" fontId="4" fillId="0" borderId="0">
      <alignment vertical="top"/>
    </xf>
    <xf numFmtId="0" fontId="89" fillId="0" borderId="0"/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54" fontId="4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indent="8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1" fillId="0" borderId="0"/>
    <xf numFmtId="0" fontId="91" fillId="0" borderId="0"/>
    <xf numFmtId="0" fontId="91" fillId="0" borderId="0"/>
    <xf numFmtId="0" fontId="89" fillId="0" borderId="0"/>
    <xf numFmtId="0" fontId="89" fillId="0" borderId="0"/>
    <xf numFmtId="0" fontId="89" fillId="0" borderId="0">
      <alignment indent="200"/>
    </xf>
    <xf numFmtId="0" fontId="4" fillId="0" borderId="0"/>
    <xf numFmtId="0" fontId="89" fillId="0" borderId="0"/>
    <xf numFmtId="0" fontId="89" fillId="0" borderId="0"/>
    <xf numFmtId="0" fontId="41" fillId="0" borderId="0">
      <alignment vertical="top"/>
    </xf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255" fontId="8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8" fillId="0" borderId="0" applyFont="0" applyFill="0" applyBorder="0" applyAlignment="0" applyProtection="0"/>
    <xf numFmtId="258" fontId="94" fillId="0" borderId="0" applyFont="0" applyFill="0" applyBorder="0" applyAlignment="0" applyProtection="0"/>
    <xf numFmtId="259" fontId="94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232" fontId="95" fillId="0" borderId="0">
      <alignment horizontal="centerContinuous"/>
    </xf>
    <xf numFmtId="39" fontId="8" fillId="0" borderId="0" applyBorder="0"/>
    <xf numFmtId="0" fontId="96" fillId="0" borderId="0">
      <alignment horizontal="center" wrapText="1"/>
      <protection locked="0"/>
    </xf>
    <xf numFmtId="260" fontId="94" fillId="0" borderId="0" applyFont="0" applyFill="0" applyBorder="0" applyAlignment="0" applyProtection="0"/>
    <xf numFmtId="261" fontId="94" fillId="0" borderId="0" applyFont="0" applyFill="0" applyBorder="0" applyAlignment="0" applyProtection="0"/>
    <xf numFmtId="1" fontId="85" fillId="0" borderId="0" applyFill="0" applyBorder="0" applyProtection="0">
      <alignment horizontal="right" wrapText="1"/>
      <protection locked="0"/>
    </xf>
    <xf numFmtId="262" fontId="97" fillId="0" borderId="0" applyFill="0" applyBorder="0" applyProtection="0">
      <alignment horizontal="right"/>
      <protection locked="0"/>
    </xf>
    <xf numFmtId="1" fontId="4" fillId="0" borderId="0" applyFill="0" applyBorder="0" applyProtection="0">
      <alignment horizontal="right" wrapText="1"/>
      <protection locked="0"/>
    </xf>
    <xf numFmtId="0" fontId="98" fillId="0" borderId="0" applyNumberFormat="0" applyFill="0" applyBorder="0" applyProtection="0">
      <protection locked="0"/>
    </xf>
    <xf numFmtId="262" fontId="99" fillId="0" borderId="0">
      <protection locked="0"/>
    </xf>
    <xf numFmtId="254" fontId="4" fillId="0" borderId="0" applyNumberFormat="0" applyFill="0" applyBorder="0" applyProtection="0">
      <protection locked="0"/>
    </xf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263" fontId="4" fillId="0" borderId="32"/>
    <xf numFmtId="0" fontId="100" fillId="0" borderId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1" fillId="0" borderId="0"/>
    <xf numFmtId="0" fontId="14" fillId="51" borderId="3" applyNumberFormat="0" applyAlignment="0" applyProtection="0"/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1" fontId="103" fillId="0" borderId="0">
      <protection locked="0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38" fontId="5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40" fontId="5" fillId="0" borderId="0" applyFont="0" applyFill="0" applyBorder="0" applyAlignment="0" applyProtection="0"/>
    <xf numFmtId="0" fontId="104" fillId="0" borderId="0" applyNumberFormat="0" applyAlignment="0">
      <alignment horizontal="left"/>
    </xf>
    <xf numFmtId="255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7" fontId="4" fillId="0" borderId="0" applyFont="0" applyFill="0" applyBorder="0" applyAlignment="0" applyProtection="0"/>
    <xf numFmtId="271" fontId="26" fillId="0" borderId="0">
      <protection locked="0"/>
    </xf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254" fontId="4" fillId="0" borderId="0">
      <protection locked="0"/>
    </xf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66" fontId="35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35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6" fillId="0" borderId="0" applyNumberFormat="0" applyAlignment="0">
      <alignment horizontal="left"/>
    </xf>
    <xf numFmtId="0" fontId="41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107" fillId="53" borderId="0">
      <alignment horizontal="left" textRotation="13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108" fillId="0" borderId="0" applyFill="0" applyBorder="0" applyProtection="0">
      <alignment horizontal="left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13" fontId="109" fillId="0" borderId="0" applyFont="0" applyFill="0" applyBorder="0" applyAlignment="0" applyProtection="0">
      <protection locked="0"/>
    </xf>
    <xf numFmtId="0" fontId="12" fillId="13" borderId="0" applyNumberFormat="0" applyBorder="0" applyAlignment="0" applyProtection="0"/>
    <xf numFmtId="38" fontId="2" fillId="14" borderId="0" applyNumberFormat="0" applyBorder="0" applyAlignment="0" applyProtection="0"/>
    <xf numFmtId="169" fontId="110" fillId="0" borderId="0" applyFill="0" applyBorder="0" applyProtection="0">
      <alignment horizontal="right"/>
      <protection locked="0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2" fillId="0" borderId="30">
      <alignment horizontal="center"/>
    </xf>
    <xf numFmtId="0" fontId="112" fillId="0" borderId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3" fontId="113" fillId="0" borderId="33" applyBorder="0"/>
    <xf numFmtId="254" fontId="4" fillId="0" borderId="0" applyNumberFormat="0" applyFill="0" applyBorder="0" applyAlignment="0" applyProtection="0">
      <alignment vertical="top"/>
      <protection locked="0"/>
    </xf>
    <xf numFmtId="254" fontId="4" fillId="0" borderId="0" applyNumberFormat="0" applyFill="0" applyBorder="0" applyAlignment="0" applyProtection="0">
      <alignment vertical="top"/>
      <protection locked="0"/>
    </xf>
    <xf numFmtId="0" fontId="1" fillId="12" borderId="35">
      <alignment horizontal="center" vertical="center"/>
    </xf>
    <xf numFmtId="0" fontId="1" fillId="0" borderId="35">
      <alignment horizontal="left" vertical="top"/>
    </xf>
    <xf numFmtId="0" fontId="1" fillId="0" borderId="35">
      <alignment horizontal="left" vertical="center"/>
    </xf>
    <xf numFmtId="0" fontId="114" fillId="0" borderId="35">
      <alignment horizontal="right" vertical="center"/>
    </xf>
    <xf numFmtId="0" fontId="114" fillId="0" borderId="35">
      <alignment horizontal="center" vertical="center"/>
    </xf>
    <xf numFmtId="0" fontId="1" fillId="12" borderId="35">
      <alignment horizontal="left" vertical="center"/>
    </xf>
    <xf numFmtId="0" fontId="115" fillId="14" borderId="35">
      <alignment horizontal="right" vertical="center"/>
    </xf>
    <xf numFmtId="0" fontId="68" fillId="14" borderId="35">
      <alignment horizontal="center" vertical="center"/>
    </xf>
    <xf numFmtId="0" fontId="115" fillId="14" borderId="35">
      <alignment horizontal="right" vertical="center"/>
    </xf>
    <xf numFmtId="0" fontId="68" fillId="14" borderId="35">
      <alignment horizontal="left" vertical="center"/>
    </xf>
    <xf numFmtId="0" fontId="29" fillId="4" borderId="2" applyNumberFormat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3" fontId="85" fillId="0" borderId="36" applyNumberFormat="0" applyFont="0" applyFill="0" applyAlignment="0" applyProtection="0">
      <alignment horizontal="right" wrapText="1"/>
      <protection locked="0"/>
    </xf>
    <xf numFmtId="0" fontId="29" fillId="4" borderId="2" applyNumberFormat="0" applyAlignment="0" applyProtection="0"/>
    <xf numFmtId="0" fontId="116" fillId="0" borderId="0"/>
    <xf numFmtId="0" fontId="8" fillId="54" borderId="0" applyNumberFormat="0" applyFont="0" applyFill="0" applyBorder="0" applyAlignment="0"/>
    <xf numFmtId="266" fontId="117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117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5" fillId="0" borderId="4" applyNumberFormat="0" applyFill="0" applyAlignment="0" applyProtection="0"/>
    <xf numFmtId="165" fontId="4" fillId="0" borderId="0" applyFont="0" applyFill="0" applyBorder="0" applyAlignment="0" applyProtection="0"/>
    <xf numFmtId="0" fontId="118" fillId="0" borderId="3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9" fontId="8" fillId="0" borderId="0"/>
    <xf numFmtId="168" fontId="119" fillId="0" borderId="7" applyBorder="0"/>
    <xf numFmtId="164" fontId="119" fillId="0" borderId="0" applyFill="0" applyBorder="0" applyProtection="0"/>
    <xf numFmtId="164" fontId="8" fillId="0" borderId="0" applyFill="0" applyBorder="0" applyAlignment="0" applyProtection="0"/>
    <xf numFmtId="37" fontId="8" fillId="0" borderId="0"/>
    <xf numFmtId="169" fontId="119" fillId="54" borderId="0" applyFill="0"/>
    <xf numFmtId="169" fontId="8" fillId="54" borderId="0"/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8" borderId="37" applyNumberFormat="0" applyFont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4" fontId="96" fillId="0" borderId="0">
      <alignment horizontal="center" wrapText="1"/>
      <protection locked="0"/>
    </xf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8" fillId="0" borderId="38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77" fontId="4" fillId="0" borderId="0" applyFont="0" applyFill="0" applyBorder="0" applyAlignment="0" applyProtection="0"/>
    <xf numFmtId="0" fontId="121" fillId="0" borderId="0" applyNumberFormat="0" applyFill="0" applyBorder="0" applyProtection="0">
      <protection locked="0"/>
    </xf>
    <xf numFmtId="0" fontId="122" fillId="55" borderId="0" applyNumberFormat="0" applyFont="0" applyBorder="0" applyAlignment="0">
      <alignment horizontal="center"/>
    </xf>
    <xf numFmtId="278" fontId="123" fillId="0" borderId="0" applyNumberFormat="0" applyFill="0" applyBorder="0" applyAlignment="0" applyProtection="0">
      <alignment horizontal="left"/>
    </xf>
    <xf numFmtId="254" fontId="4" fillId="0" borderId="0" applyNumberFormat="0" applyFill="0" applyBorder="0" applyAlignment="0" applyProtection="0">
      <alignment horizontal="left"/>
    </xf>
    <xf numFmtId="0" fontId="4" fillId="0" borderId="0" applyNumberFormat="0" applyFill="0" applyBorder="0" applyAlignment="0" applyProtection="0"/>
    <xf numFmtId="0" fontId="4" fillId="5" borderId="0" applyNumberFormat="0" applyFont="0" applyBorder="0" applyAlignment="0" applyProtection="0"/>
    <xf numFmtId="0" fontId="4" fillId="56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Border="0" applyAlignment="0" applyProtection="0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262" fontId="124" fillId="57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 applyNumberFormat="0" applyFill="0" applyBorder="0" applyAlignment="0">
      <alignment horizontal="center"/>
    </xf>
    <xf numFmtId="0" fontId="5" fillId="0" borderId="0"/>
    <xf numFmtId="40" fontId="126" fillId="0" borderId="0" applyBorder="0">
      <alignment horizontal="right"/>
    </xf>
    <xf numFmtId="0" fontId="127" fillId="0" borderId="0" applyBorder="0" applyProtection="0">
      <alignment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254" fontId="4" fillId="0" borderId="0" applyBorder="0" applyProtection="0">
      <alignment vertical="center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08" fillId="0" borderId="35" applyFill="0" applyBorder="0" applyProtection="0">
      <alignment horizontal="left" vertical="top"/>
    </xf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0" fillId="60" borderId="40" applyNumberFormat="0" applyFont="0" applyBorder="0" applyAlignment="0">
      <alignment horizontal="centerContinuous" vertical="center"/>
    </xf>
    <xf numFmtId="0" fontId="109" fillId="61" borderId="0" applyNumberFormat="0" applyFont="0" applyBorder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3" fillId="0" borderId="0"/>
    <xf numFmtId="281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4" fillId="0" borderId="0"/>
    <xf numFmtId="282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7" fillId="0" borderId="0">
      <alignment vertical="center"/>
    </xf>
    <xf numFmtId="213" fontId="7" fillId="0" borderId="0">
      <alignment vertical="center"/>
    </xf>
    <xf numFmtId="213" fontId="7" fillId="0" borderId="0">
      <alignment vertical="center"/>
    </xf>
    <xf numFmtId="213" fontId="8" fillId="0" borderId="0" applyNumberFormat="0" applyFill="0" applyBorder="0" applyAlignment="0" applyProtection="0"/>
    <xf numFmtId="213" fontId="11" fillId="0" borderId="0" applyNumberFormat="0" applyFill="0" applyBorder="0" applyAlignment="0" applyProtection="0"/>
    <xf numFmtId="213" fontId="16" fillId="0" borderId="0" applyFill="0" applyBorder="0" applyProtection="0">
      <alignment horizontal="center"/>
      <protection locked="0"/>
    </xf>
    <xf numFmtId="213" fontId="17" fillId="0" borderId="0" applyFill="0" applyBorder="0" applyProtection="0">
      <alignment horizontal="center"/>
    </xf>
    <xf numFmtId="213" fontId="18" fillId="0" borderId="6"/>
    <xf numFmtId="213" fontId="18" fillId="0" borderId="0"/>
    <xf numFmtId="213" fontId="24" fillId="0" borderId="0"/>
    <xf numFmtId="213" fontId="18" fillId="0" borderId="0"/>
    <xf numFmtId="213" fontId="24" fillId="0" borderId="0"/>
    <xf numFmtId="213" fontId="18" fillId="0" borderId="0"/>
    <xf numFmtId="213" fontId="25" fillId="0" borderId="0" applyFill="0" applyBorder="0" applyAlignment="0" applyProtection="0">
      <protection locked="0"/>
    </xf>
    <xf numFmtId="213" fontId="18" fillId="0" borderId="6"/>
    <xf numFmtId="213" fontId="16" fillId="14" borderId="0" applyNumberFormat="0" applyFont="0" applyFill="0" applyBorder="0" applyProtection="0">
      <alignment horizontal="left"/>
    </xf>
    <xf numFmtId="213" fontId="26" fillId="0" borderId="0">
      <protection locked="0"/>
    </xf>
    <xf numFmtId="213" fontId="26" fillId="0" borderId="0">
      <protection locked="0"/>
    </xf>
    <xf numFmtId="213" fontId="28" fillId="0" borderId="0">
      <protection locked="0"/>
    </xf>
    <xf numFmtId="213" fontId="28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31" fillId="0" borderId="7" applyNumberFormat="0" applyBorder="0"/>
    <xf numFmtId="213" fontId="32" fillId="0" borderId="0" applyNumberFormat="0" applyFill="0" applyBorder="0" applyAlignment="0" applyProtection="0"/>
    <xf numFmtId="213" fontId="33" fillId="0" borderId="8" applyNumberFormat="0" applyAlignment="0" applyProtection="0">
      <alignment horizontal="left" vertical="center"/>
    </xf>
    <xf numFmtId="213" fontId="33" fillId="0" borderId="9">
      <alignment horizontal="left" vertical="center"/>
    </xf>
    <xf numFmtId="213" fontId="17" fillId="0" borderId="0" applyFill="0" applyAlignment="0" applyProtection="0">
      <protection locked="0"/>
    </xf>
    <xf numFmtId="213" fontId="17" fillId="0" borderId="7" applyFill="0" applyAlignment="0" applyProtection="0">
      <protection locked="0"/>
    </xf>
    <xf numFmtId="213" fontId="35" fillId="0" borderId="10" applyNumberFormat="0" applyFill="0" applyAlignment="0" applyProtection="0"/>
    <xf numFmtId="213" fontId="7" fillId="0" borderId="0"/>
    <xf numFmtId="213" fontId="37" fillId="19" borderId="0">
      <alignment horizontal="left" wrapText="1" indent="2"/>
    </xf>
    <xf numFmtId="213" fontId="25" fillId="0" borderId="0" applyFill="0" applyBorder="0" applyAlignment="0" applyProtection="0"/>
    <xf numFmtId="213" fontId="39" fillId="0" borderId="0" applyNumberFormat="0" applyFont="0" applyBorder="0" applyAlignment="0"/>
    <xf numFmtId="213" fontId="26" fillId="0" borderId="0">
      <protection locked="0"/>
    </xf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43" fontId="4" fillId="0" borderId="0" applyFont="0" applyFill="0" applyBorder="0" applyAlignment="0" applyProtection="0"/>
    <xf numFmtId="213" fontId="18" fillId="0" borderId="0"/>
    <xf numFmtId="213" fontId="26" fillId="0" borderId="0">
      <protection locked="0"/>
    </xf>
    <xf numFmtId="213" fontId="50" fillId="0" borderId="13" applyProtection="0">
      <alignment horizontal="centerContinuous"/>
    </xf>
    <xf numFmtId="213" fontId="18" fillId="0" borderId="0"/>
    <xf numFmtId="213" fontId="18" fillId="0" borderId="0"/>
    <xf numFmtId="213" fontId="17" fillId="0" borderId="0" applyFill="0" applyBorder="0" applyAlignment="0" applyProtection="0"/>
    <xf numFmtId="213" fontId="51" fillId="19" borderId="0">
      <alignment wrapText="1"/>
    </xf>
    <xf numFmtId="213" fontId="55" fillId="0" borderId="0" applyFill="0" applyBorder="0" applyProtection="0">
      <alignment horizontal="left" vertical="top"/>
    </xf>
    <xf numFmtId="6" fontId="27" fillId="0" borderId="0">
      <protection locked="0"/>
    </xf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43" fontId="1" fillId="0" borderId="0" applyFont="0" applyFill="0" applyBorder="0" applyAlignment="0" applyProtection="0"/>
    <xf numFmtId="213" fontId="9" fillId="3" borderId="0" applyNumberFormat="0" applyBorder="0" applyAlignment="0" applyProtection="0"/>
    <xf numFmtId="213" fontId="9" fillId="4" borderId="0" applyNumberFormat="0" applyBorder="0" applyAlignment="0" applyProtection="0"/>
    <xf numFmtId="213" fontId="9" fillId="5" borderId="0" applyNumberFormat="0" applyBorder="0" applyAlignment="0" applyProtection="0"/>
    <xf numFmtId="213" fontId="9" fillId="3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" borderId="0" applyNumberFormat="0" applyBorder="0" applyAlignment="0" applyProtection="0"/>
    <xf numFmtId="213" fontId="9" fillId="7" borderId="0" applyNumberFormat="0" applyBorder="0" applyAlignment="0" applyProtection="0"/>
    <xf numFmtId="213" fontId="9" fillId="8" borderId="0" applyNumberFormat="0" applyBorder="0" applyAlignment="0" applyProtection="0"/>
    <xf numFmtId="213" fontId="9" fillId="9" borderId="0" applyNumberFormat="0" applyBorder="0" applyAlignment="0" applyProtection="0"/>
    <xf numFmtId="213" fontId="9" fillId="10" borderId="0" applyNumberFormat="0" applyBorder="0" applyAlignment="0" applyProtection="0"/>
    <xf numFmtId="213" fontId="9" fillId="4" borderId="0" applyNumberFormat="0" applyBorder="0" applyAlignment="0" applyProtection="0"/>
    <xf numFmtId="213" fontId="22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9" fillId="0" borderId="0" applyFont="0" applyFill="0" applyBorder="0" applyAlignment="0" applyProtection="0"/>
    <xf numFmtId="213" fontId="41" fillId="0" borderId="0"/>
    <xf numFmtId="213" fontId="2" fillId="0" borderId="0"/>
    <xf numFmtId="213" fontId="4" fillId="0" borderId="0">
      <alignment vertical="top"/>
    </xf>
    <xf numFmtId="213" fontId="4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1" fillId="0" borderId="0"/>
    <xf numFmtId="43" fontId="41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213" fontId="1" fillId="0" borderId="0"/>
    <xf numFmtId="213" fontId="1" fillId="0" borderId="0"/>
    <xf numFmtId="43" fontId="1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213" fontId="1" fillId="0" borderId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213" fontId="1" fillId="0" borderId="0"/>
    <xf numFmtId="6" fontId="27" fillId="0" borderId="0">
      <protection locked="0"/>
    </xf>
    <xf numFmtId="213" fontId="1" fillId="0" borderId="0"/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252" fontId="35" fillId="0" borderId="0" applyNumberFormat="0" applyFill="0" applyBorder="0" applyAlignment="0" applyProtection="0"/>
    <xf numFmtId="213" fontId="1" fillId="0" borderId="0"/>
    <xf numFmtId="213" fontId="47" fillId="0" borderId="52">
      <alignment horizontal="center"/>
    </xf>
    <xf numFmtId="6" fontId="27" fillId="0" borderId="0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1" fillId="0" borderId="0" applyNumberFormat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213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46" fillId="0" borderId="0" applyNumberFormat="0" applyFill="0" applyBorder="0" applyAlignment="0" applyProtection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horizontal="left"/>
    </xf>
    <xf numFmtId="0" fontId="40" fillId="0" borderId="0">
      <alignment horizontal="left"/>
    </xf>
    <xf numFmtId="252" fontId="2" fillId="0" borderId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42" fillId="69" borderId="0" applyNumberFormat="0" applyBorder="0" applyAlignment="0" applyProtection="0"/>
    <xf numFmtId="0" fontId="142" fillId="71" borderId="0" applyNumberFormat="0" applyBorder="0" applyAlignment="0" applyProtection="0"/>
    <xf numFmtId="0" fontId="142" fillId="73" borderId="0" applyNumberFormat="0" applyBorder="0" applyAlignment="0" applyProtection="0"/>
    <xf numFmtId="0" fontId="142" fillId="75" borderId="0" applyNumberFormat="0" applyBorder="0" applyAlignment="0" applyProtection="0"/>
    <xf numFmtId="0" fontId="142" fillId="77" borderId="0" applyNumberFormat="0" applyBorder="0" applyAlignment="0" applyProtection="0"/>
    <xf numFmtId="0" fontId="142" fillId="79" borderId="0" applyNumberFormat="0" applyBorder="0" applyAlignment="0" applyProtection="0"/>
    <xf numFmtId="180" fontId="10" fillId="11" borderId="0" applyNumberFormat="0" applyBorder="0" applyAlignment="0" applyProtection="0"/>
    <xf numFmtId="180" fontId="10" fillId="7" borderId="0" applyNumberFormat="0" applyBorder="0" applyAlignment="0" applyProtection="0"/>
    <xf numFmtId="180" fontId="10" fillId="8" borderId="0" applyNumberFormat="0" applyBorder="0" applyAlignment="0" applyProtection="0"/>
    <xf numFmtId="18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80" fontId="10" fillId="11" borderId="0" applyNumberFormat="0" applyBorder="0" applyAlignment="0" applyProtection="0"/>
    <xf numFmtId="180" fontId="10" fillId="4" borderId="0" applyNumberFormat="0" applyBorder="0" applyAlignment="0" applyProtection="0"/>
    <xf numFmtId="0" fontId="35" fillId="23" borderId="0" applyFont="0" applyFill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13" fontId="1" fillId="0" borderId="0"/>
    <xf numFmtId="0" fontId="36" fillId="20" borderId="0" applyNumberFormat="0" applyBorder="0" applyAlignment="0" applyProtection="0"/>
    <xf numFmtId="0" fontId="70" fillId="0" borderId="0" applyFont="0" applyFill="0" applyBorder="0" applyAlignment="0" applyProtection="0">
      <alignment horizontal="right"/>
    </xf>
    <xf numFmtId="14" fontId="147" fillId="0" borderId="0" applyNumberFormat="0" applyFill="0" applyBorder="0" applyAlignment="0" applyProtection="0">
      <alignment horizontal="center"/>
    </xf>
    <xf numFmtId="0" fontId="11" fillId="0" borderId="0" applyNumberFormat="0" applyFill="0" applyBorder="0" applyAlignment="0" applyProtection="0"/>
    <xf numFmtId="180" fontId="12" fillId="13" borderId="0" applyNumberFormat="0" applyBorder="0" applyAlignment="0" applyProtection="0"/>
    <xf numFmtId="0" fontId="96" fillId="0" borderId="30" applyNumberFormat="0" applyFont="0" applyFill="0" applyAlignment="0" applyProtection="0"/>
    <xf numFmtId="0" fontId="96" fillId="0" borderId="53" applyNumberFormat="0" applyFont="0" applyFill="0" applyAlignment="0" applyProtection="0"/>
    <xf numFmtId="0" fontId="135" fillId="0" borderId="43" applyNumberFormat="0" applyFill="0" applyAlignment="0" applyProtection="0"/>
    <xf numFmtId="0" fontId="136" fillId="0" borderId="44" applyNumberFormat="0" applyFill="0" applyAlignment="0" applyProtection="0"/>
    <xf numFmtId="0" fontId="137" fillId="0" borderId="45" applyNumberFormat="0" applyFill="0" applyAlignment="0" applyProtection="0"/>
    <xf numFmtId="0" fontId="137" fillId="0" borderId="0" applyNumberFormat="0" applyFill="0" applyBorder="0" applyAlignment="0" applyProtection="0"/>
    <xf numFmtId="0" fontId="52" fillId="47" borderId="22" applyNumberFormat="0" applyBorder="0" applyAlignment="0">
      <alignment horizontal="center" vertical="center"/>
    </xf>
    <xf numFmtId="0" fontId="13" fillId="3" borderId="2" applyNumberFormat="0" applyAlignment="0" applyProtection="0"/>
    <xf numFmtId="0" fontId="13" fillId="3" borderId="2" applyNumberFormat="0" applyAlignment="0" applyProtection="0"/>
    <xf numFmtId="180" fontId="13" fillId="3" borderId="2" applyNumberFormat="0" applyAlignment="0" applyProtection="0"/>
    <xf numFmtId="18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1" fillId="0" borderId="48" applyNumberFormat="0" applyFill="0" applyAlignment="0" applyProtection="0"/>
    <xf numFmtId="18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18" fillId="0" borderId="6"/>
    <xf numFmtId="236" fontId="96" fillId="0" borderId="0" applyFont="0" applyFill="0" applyBorder="0" applyAlignment="0" applyProtection="0"/>
    <xf numFmtId="236" fontId="96" fillId="0" borderId="0" applyFont="0" applyFill="0" applyBorder="0" applyAlignment="0" applyProtection="0"/>
    <xf numFmtId="40" fontId="85" fillId="0" borderId="0" applyFont="0" applyFill="0" applyBorder="0" applyAlignment="0" applyProtection="0">
      <alignment horizontal="center"/>
    </xf>
    <xf numFmtId="291" fontId="85" fillId="0" borderId="0" applyFont="0" applyFill="0" applyBorder="0" applyAlignment="0" applyProtection="0">
      <alignment horizontal="center"/>
    </xf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52" fontId="2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165" fontId="4" fillId="23" borderId="0" applyNumberFormat="0" applyFont="0" applyBorder="0" applyAlignment="0" applyProtection="0"/>
    <xf numFmtId="43" fontId="4" fillId="23" borderId="0" applyNumberFormat="0" applyFont="0" applyBorder="0" applyAlignment="0" applyProtection="0"/>
    <xf numFmtId="0" fontId="142" fillId="68" borderId="0" applyNumberFormat="0" applyBorder="0" applyAlignment="0" applyProtection="0"/>
    <xf numFmtId="0" fontId="142" fillId="68" borderId="0" applyNumberFormat="0" applyBorder="0" applyAlignment="0" applyProtection="0"/>
    <xf numFmtId="0" fontId="142" fillId="70" borderId="0" applyNumberFormat="0" applyBorder="0" applyAlignment="0" applyProtection="0"/>
    <xf numFmtId="0" fontId="142" fillId="72" borderId="0" applyNumberFormat="0" applyBorder="0" applyAlignment="0" applyProtection="0"/>
    <xf numFmtId="0" fontId="142" fillId="74" borderId="0" applyNumberFormat="0" applyBorder="0" applyAlignment="0" applyProtection="0"/>
    <xf numFmtId="0" fontId="142" fillId="76" borderId="0" applyNumberFormat="0" applyBorder="0" applyAlignment="0" applyProtection="0"/>
    <xf numFmtId="0" fontId="142" fillId="78" borderId="0" applyNumberFormat="0" applyBorder="0" applyAlignment="0" applyProtection="0"/>
    <xf numFmtId="0" fontId="22" fillId="0" borderId="0"/>
    <xf numFmtId="0" fontId="12" fillId="13" borderId="0" applyNumberFormat="0" applyBorder="0" applyAlignment="0" applyProtection="0"/>
    <xf numFmtId="0" fontId="18" fillId="0" borderId="6"/>
    <xf numFmtId="292" fontId="22" fillId="0" borderId="0" applyFont="0" applyFill="0" applyBorder="0" applyAlignment="0" applyProtection="0"/>
    <xf numFmtId="293" fontId="96" fillId="0" borderId="0" applyFont="0" applyFill="0" applyBorder="0" applyAlignment="0" applyProtection="0"/>
    <xf numFmtId="293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5" fontId="46" fillId="0" borderId="0" applyFill="0" applyBorder="0">
      <alignment horizontal="right"/>
    </xf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293" fontId="148" fillId="0" borderId="0" applyNumberFormat="0" applyFill="0" applyBorder="0" applyAlignment="0"/>
    <xf numFmtId="17" fontId="3" fillId="0" borderId="0" applyFill="0" applyBorder="0">
      <alignment horizontal="right"/>
    </xf>
    <xf numFmtId="232" fontId="96" fillId="0" borderId="0" applyFont="0" applyFill="0" applyBorder="0" applyProtection="0">
      <alignment horizontal="right"/>
    </xf>
    <xf numFmtId="1" fontId="5" fillId="0" borderId="0">
      <alignment horizontal="center"/>
      <protection locked="0"/>
    </xf>
    <xf numFmtId="14" fontId="5" fillId="0" borderId="0"/>
    <xf numFmtId="296" fontId="22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95" fontId="2" fillId="0" borderId="0"/>
    <xf numFmtId="0" fontId="28" fillId="0" borderId="0">
      <protection locked="0"/>
    </xf>
    <xf numFmtId="0" fontId="28" fillId="0" borderId="0">
      <protection locked="0"/>
    </xf>
    <xf numFmtId="180" fontId="10" fillId="11" borderId="0" applyNumberFormat="0" applyBorder="0" applyAlignment="0" applyProtection="0"/>
    <xf numFmtId="180" fontId="10" fillId="15" borderId="0" applyNumberFormat="0" applyBorder="0" applyAlignment="0" applyProtection="0"/>
    <xf numFmtId="180" fontId="10" fillId="16" borderId="0" applyNumberFormat="0" applyBorder="0" applyAlignment="0" applyProtection="0"/>
    <xf numFmtId="180" fontId="10" fillId="17" borderId="0" applyNumberFormat="0" applyBorder="0" applyAlignment="0" applyProtection="0"/>
    <xf numFmtId="180" fontId="10" fillId="11" borderId="0" applyNumberFormat="0" applyBorder="0" applyAlignment="0" applyProtection="0"/>
    <xf numFmtId="180" fontId="10" fillId="18" borderId="0" applyNumberFormat="0" applyBorder="0" applyAlignment="0" applyProtection="0"/>
    <xf numFmtId="180" fontId="29" fillId="4" borderId="2" applyNumberFormat="0" applyAlignment="0" applyProtection="0"/>
    <xf numFmtId="0" fontId="4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29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 applyNumberForma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290" fontId="46" fillId="0" borderId="0" applyFill="0" applyBorder="0">
      <alignment horizontal="right"/>
    </xf>
    <xf numFmtId="0" fontId="75" fillId="19" borderId="0" applyNumberFormat="0" applyFont="0" applyBorder="0" applyAlignment="0" applyProtection="0">
      <alignment horizontal="centerContinuous"/>
    </xf>
    <xf numFmtId="0" fontId="75" fillId="48" borderId="0" applyNumberFormat="0" applyFont="0" applyBorder="0" applyAlignment="0" applyProtection="0">
      <alignment horizontal="centerContinuous"/>
    </xf>
    <xf numFmtId="0" fontId="76" fillId="14" borderId="26" applyNumberFormat="0" applyFont="0" applyBorder="0" applyAlignment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298" fontId="4" fillId="19" borderId="54" applyNumberFormat="0" applyFont="0" applyAlignment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28">
      <alignment horizontal="left" vertical="center"/>
    </xf>
    <xf numFmtId="0" fontId="33" fillId="0" borderId="28">
      <alignment horizontal="left" vertical="center"/>
    </xf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25" applyNumberFormat="0" applyFill="0" applyAlignment="0" applyProtection="0"/>
    <xf numFmtId="0" fontId="73" fillId="0" borderId="0" applyNumberFormat="0" applyFill="0" applyBorder="0" applyAlignment="0" applyProtection="0"/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0" fontId="35" fillId="0" borderId="10" applyNumberFormat="0" applyFill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39" fillId="63" borderId="0" applyNumberFormat="0" applyBorder="0" applyAlignment="0" applyProtection="0"/>
    <xf numFmtId="18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252" fontId="35" fillId="0" borderId="0" applyNumberFormat="0" applyFill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54" borderId="54" applyNumberFormat="0" applyBorder="0" applyAlignment="0" applyProtection="0"/>
    <xf numFmtId="252" fontId="35" fillId="0" borderId="0" applyNumberFormat="0" applyFill="0" applyBorder="0" applyAlignment="0" applyProtection="0"/>
    <xf numFmtId="252" fontId="4" fillId="0" borderId="0" applyFont="0" applyFill="0" applyBorder="0" applyAlignment="0" applyProtection="0"/>
    <xf numFmtId="0" fontId="25" fillId="0" borderId="0" applyFill="0" applyBorder="0" applyAlignment="0" applyProtection="0"/>
    <xf numFmtId="0" fontId="39" fillId="0" borderId="0" applyNumberFormat="0" applyFont="0" applyBorder="0" applyAlignment="0"/>
    <xf numFmtId="229" fontId="4" fillId="0" borderId="0" applyFont="0" applyFill="0" applyBorder="0" applyAlignment="0" applyProtection="0"/>
    <xf numFmtId="288" fontId="4" fillId="0" borderId="0" applyFont="0" applyFill="0" applyBorder="0" applyAlignment="0" applyProtection="0"/>
    <xf numFmtId="288" fontId="1" fillId="0" borderId="0" applyFont="0" applyFill="0" applyBorder="0" applyAlignment="0" applyProtection="0"/>
    <xf numFmtId="28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26" fillId="0" borderId="0">
      <protection locked="0"/>
    </xf>
    <xf numFmtId="299" fontId="150" fillId="0" borderId="0" applyFont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1" fontId="46" fillId="0" borderId="0" applyFill="0" applyBorder="0">
      <alignment horizontal="right"/>
    </xf>
    <xf numFmtId="18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02" fontId="15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80" fontId="66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4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1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30" fillId="0" borderId="0"/>
    <xf numFmtId="232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8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" fillId="0" borderId="0">
      <alignment vertical="top"/>
    </xf>
    <xf numFmtId="0" fontId="4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81" fillId="0" borderId="0"/>
    <xf numFmtId="0" fontId="48" fillId="3" borderId="12" applyNumberFormat="0" applyAlignment="0" applyProtection="0"/>
    <xf numFmtId="0" fontId="48" fillId="3" borderId="12" applyNumberFormat="0" applyAlignment="0" applyProtection="0"/>
    <xf numFmtId="0" fontId="152" fillId="0" borderId="0" applyFill="0" applyBorder="0" applyProtection="0">
      <alignment horizontal="left"/>
    </xf>
    <xf numFmtId="0" fontId="153" fillId="0" borderId="0" applyFill="0" applyBorder="0" applyProtection="0">
      <alignment horizontal="left"/>
    </xf>
    <xf numFmtId="303" fontId="4" fillId="0" borderId="0" applyFont="0" applyFill="0" applyBorder="0" applyAlignment="0"/>
    <xf numFmtId="304" fontId="4" fillId="0" borderId="0" applyFill="0" applyBorder="0"/>
    <xf numFmtId="0" fontId="18" fillId="0" borderId="0"/>
    <xf numFmtId="169" fontId="154" fillId="0" borderId="0" applyFont="0" applyFill="0" applyBorder="0" applyAlignment="0" applyProtection="0"/>
    <xf numFmtId="305" fontId="96" fillId="0" borderId="0" applyFont="0" applyFill="0" applyBorder="0" applyProtection="0">
      <alignment horizontal="right"/>
    </xf>
    <xf numFmtId="305" fontId="96" fillId="0" borderId="0" applyFont="0" applyFill="0" applyBorder="0" applyProtection="0">
      <alignment horizontal="right"/>
    </xf>
    <xf numFmtId="289" fontId="46" fillId="0" borderId="0" applyFill="0" applyBorder="0">
      <alignment horizontal="right"/>
    </xf>
    <xf numFmtId="0" fontId="33" fillId="0" borderId="9">
      <alignment horizontal="left" vertical="center"/>
    </xf>
    <xf numFmtId="247" fontId="19" fillId="0" borderId="0" applyFont="0" applyFill="0" applyBorder="0" applyAlignment="0" applyProtection="0"/>
    <xf numFmtId="0" fontId="26" fillId="0" borderId="0">
      <protection locked="0"/>
    </xf>
    <xf numFmtId="0" fontId="16" fillId="12" borderId="29" applyNumberFormat="0" applyFont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0" fontId="47" fillId="0" borderId="30">
      <alignment horizontal="center"/>
    </xf>
    <xf numFmtId="0" fontId="5" fillId="50" borderId="0" applyNumberFormat="0" applyFont="0" applyBorder="0" applyAlignment="0" applyProtection="0"/>
    <xf numFmtId="37" fontId="155" fillId="0" borderId="0" applyNumberFormat="0" applyFill="0" applyBorder="0" applyAlignment="0" applyProtection="0"/>
    <xf numFmtId="18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227" fontId="27" fillId="0" borderId="0"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4" fillId="0" borderId="56" applyNumberFormat="0" applyFill="0" applyAlignment="0" applyProtection="0"/>
    <xf numFmtId="165" fontId="1" fillId="0" borderId="0" applyFont="0" applyFill="0" applyBorder="0" applyAlignment="0" applyProtection="0"/>
    <xf numFmtId="0" fontId="96" fillId="0" borderId="52" applyNumberFormat="0" applyFon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4" fillId="0" borderId="56" applyNumberFormat="0" applyFill="0" applyAlignment="0" applyProtection="0"/>
    <xf numFmtId="165" fontId="78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80" borderId="0" applyNumberFormat="0" applyFont="0" applyBorder="0" applyAlignment="0" applyProtection="0"/>
    <xf numFmtId="0" fontId="22" fillId="80" borderId="0" applyNumberFormat="0" applyFont="0" applyBorder="0" applyAlignment="0" applyProtection="0"/>
    <xf numFmtId="0" fontId="50" fillId="0" borderId="13" applyProtection="0">
      <alignment horizontal="centerContinuous"/>
    </xf>
    <xf numFmtId="0" fontId="4" fillId="0" borderId="0">
      <alignment vertical="center"/>
    </xf>
    <xf numFmtId="0" fontId="16" fillId="0" borderId="14"/>
    <xf numFmtId="0" fontId="16" fillId="0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156" fillId="0" borderId="0" applyFill="0" applyBorder="0" applyProtection="0">
      <alignment horizontal="center" vertical="center"/>
    </xf>
    <xf numFmtId="0" fontId="156" fillId="0" borderId="0" applyFill="0" applyBorder="0" applyProtection="0"/>
    <xf numFmtId="0" fontId="16" fillId="0" borderId="0" applyFill="0" applyBorder="0" applyProtection="0">
      <alignment horizontal="left"/>
    </xf>
    <xf numFmtId="0" fontId="157" fillId="0" borderId="0" applyFill="0" applyBorder="0" applyProtection="0">
      <alignment horizontal="left" vertical="top"/>
    </xf>
    <xf numFmtId="0" fontId="84" fillId="0" borderId="0"/>
    <xf numFmtId="0" fontId="85" fillId="0" borderId="0"/>
    <xf numFmtId="180" fontId="53" fillId="0" borderId="0" applyNumberFormat="0" applyFill="0" applyBorder="0" applyAlignment="0" applyProtection="0"/>
    <xf numFmtId="18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0" fontId="86" fillId="0" borderId="0" applyNumberFormat="0" applyFill="0" applyBorder="0" applyAlignment="0" applyProtection="0"/>
    <xf numFmtId="0" fontId="87" fillId="0" borderId="15" applyNumberFormat="0" applyFill="0" applyAlignment="0" applyProtection="0"/>
    <xf numFmtId="0" fontId="71" fillId="0" borderId="23" applyNumberFormat="0" applyFill="0" applyAlignment="0" applyProtection="0"/>
    <xf numFmtId="180" fontId="57" fillId="0" borderId="15" applyNumberFormat="0" applyFill="0" applyAlignment="0" applyProtection="0"/>
    <xf numFmtId="18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180" fontId="59" fillId="0" borderId="17" applyNumberFormat="0" applyFill="0" applyAlignment="0" applyProtection="0"/>
    <xf numFmtId="180" fontId="59" fillId="0" borderId="0" applyNumberFormat="0" applyFill="0" applyBorder="0" applyAlignment="0" applyProtection="0"/>
    <xf numFmtId="180" fontId="60" fillId="0" borderId="0" applyNumberFormat="0" applyFill="0" applyBorder="0" applyAlignment="0" applyProtection="0"/>
    <xf numFmtId="0" fontId="88" fillId="0" borderId="31" applyNumberFormat="0" applyFill="0" applyAlignment="0" applyProtection="0"/>
    <xf numFmtId="0" fontId="88" fillId="0" borderId="31" applyNumberFormat="0" applyFill="0" applyAlignment="0" applyProtection="0"/>
    <xf numFmtId="20" fontId="5" fillId="0" borderId="0"/>
    <xf numFmtId="0" fontId="14" fillId="51" borderId="3" applyNumberFormat="0" applyAlignment="0" applyProtection="0"/>
    <xf numFmtId="165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232" fontId="96" fillId="0" borderId="0" applyFont="0" applyFill="0" applyBorder="0" applyProtection="0">
      <alignment horizontal="right"/>
    </xf>
    <xf numFmtId="22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9" fillId="0" borderId="0" applyNumberFormat="0" applyFill="0" applyBorder="0" applyAlignment="0" applyProtection="0">
      <alignment vertical="top"/>
    </xf>
    <xf numFmtId="0" fontId="160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/>
    <xf numFmtId="0" fontId="161" fillId="0" borderId="0" applyNumberFormat="0" applyFill="0" applyBorder="0" applyAlignment="0" applyProtection="0">
      <alignment vertical="top"/>
    </xf>
    <xf numFmtId="306" fontId="4" fillId="0" borderId="0" applyFont="0" applyFill="0" applyBorder="0" applyAlignment="0"/>
    <xf numFmtId="306" fontId="4" fillId="0" borderId="0" applyFont="0" applyFill="0" applyBorder="0" applyAlignment="0" applyProtection="0"/>
    <xf numFmtId="306" fontId="4" fillId="0" borderId="0" applyFont="0" applyFill="0" applyBorder="0" applyAlignment="0" applyProtection="0"/>
    <xf numFmtId="307" fontId="4" fillId="0" borderId="0" applyFont="0" applyFill="0" applyBorder="0" applyAlignment="0"/>
    <xf numFmtId="307" fontId="4" fillId="0" borderId="0" applyFont="0" applyFill="0" applyBorder="0" applyAlignment="0" applyProtection="0"/>
    <xf numFmtId="307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 applyNumberFormat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 applyNumberFormat="0"/>
    <xf numFmtId="0" fontId="4" fillId="81" borderId="0"/>
    <xf numFmtId="0" fontId="4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4" fillId="81" borderId="0"/>
    <xf numFmtId="0" fontId="4" fillId="0" borderId="0" applyNumberFormat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308" fontId="4" fillId="0" borderId="0" applyFont="0" applyFill="0" applyBorder="0" applyAlignment="0"/>
    <xf numFmtId="308" fontId="4" fillId="0" borderId="0" applyFont="0" applyFill="0" applyBorder="0" applyAlignment="0" applyProtection="0"/>
    <xf numFmtId="308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/>
    <xf numFmtId="309" fontId="4" fillId="0" borderId="0" applyFont="0" applyFill="0" applyBorder="0" applyAlignment="0"/>
    <xf numFmtId="309" fontId="4" fillId="0" borderId="0" applyFont="0" applyFill="0" applyBorder="0" applyAlignment="0" applyProtection="0"/>
    <xf numFmtId="309" fontId="4" fillId="0" borderId="0" applyFont="0" applyFill="0" applyBorder="0" applyAlignment="0" applyProtection="0"/>
    <xf numFmtId="310" fontId="4" fillId="0" borderId="0" applyFont="0" applyFill="0" applyBorder="0" applyAlignment="0"/>
    <xf numFmtId="310" fontId="4" fillId="0" borderId="0" applyFont="0" applyFill="0" applyBorder="0" applyAlignment="0" applyProtection="0"/>
    <xf numFmtId="310" fontId="4" fillId="0" borderId="0" applyFont="0" applyFill="0" applyBorder="0" applyAlignment="0" applyProtection="0"/>
    <xf numFmtId="0" fontId="4" fillId="59" borderId="0"/>
    <xf numFmtId="0" fontId="4" fillId="59" borderId="0"/>
    <xf numFmtId="0" fontId="4" fillId="0" borderId="0">
      <alignment horizontal="left" wrapText="1"/>
    </xf>
    <xf numFmtId="0" fontId="4" fillId="81" borderId="0"/>
    <xf numFmtId="0" fontId="4" fillId="0" borderId="0"/>
    <xf numFmtId="311" fontId="4" fillId="0" borderId="0" applyFont="0" applyFill="0" applyBorder="0" applyAlignment="0"/>
    <xf numFmtId="311" fontId="4" fillId="0" borderId="0" applyFont="0" applyFill="0" applyBorder="0" applyAlignment="0" applyProtection="0"/>
    <xf numFmtId="311" fontId="4" fillId="0" borderId="0" applyFont="0" applyFill="0" applyBorder="0" applyAlignment="0" applyProtection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162" fillId="0" borderId="0" applyNumberFormat="0" applyFill="0" applyBorder="0" applyAlignment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" borderId="0" applyNumberFormat="0" applyFont="0" applyAlignment="0"/>
    <xf numFmtId="0" fontId="4" fillId="8" borderId="0" applyNumberFormat="0" applyFont="0" applyAlignment="0" applyProtection="0"/>
    <xf numFmtId="0" fontId="4" fillId="8" borderId="0" applyNumberFormat="0" applyFont="0" applyAlignment="0" applyProtection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312" fontId="4" fillId="0" borderId="0" applyFont="0" applyFill="0" applyBorder="0" applyAlignment="0"/>
    <xf numFmtId="312" fontId="4" fillId="0" borderId="0" applyFont="0" applyFill="0" applyBorder="0" applyAlignment="0" applyProtection="0"/>
    <xf numFmtId="312" fontId="4" fillId="0" borderId="0" applyFont="0" applyFill="0" applyBorder="0" applyAlignment="0" applyProtection="0"/>
    <xf numFmtId="313" fontId="4" fillId="0" borderId="0" applyFont="0" applyFill="0" applyBorder="0">
      <alignment horizontal="right"/>
    </xf>
    <xf numFmtId="313" fontId="4" fillId="0" borderId="0" applyFont="0" applyFill="0" applyBorder="0" applyProtection="0">
      <alignment horizontal="right"/>
    </xf>
    <xf numFmtId="313" fontId="4" fillId="0" borderId="0" applyFont="0" applyFill="0" applyBorder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163" fillId="0" borderId="0" applyNumberFormat="0" applyFill="0" applyBorder="0">
      <alignment vertical="top"/>
    </xf>
    <xf numFmtId="0" fontId="163" fillId="0" borderId="0" applyNumberFormat="0" applyFill="0" applyBorder="0" applyProtection="0">
      <alignment vertical="top"/>
    </xf>
    <xf numFmtId="0" fontId="163" fillId="0" borderId="0" applyNumberFormat="0" applyFill="0" applyBorder="0" applyProtection="0">
      <alignment vertical="top"/>
    </xf>
    <xf numFmtId="0" fontId="4" fillId="0" borderId="0"/>
    <xf numFmtId="0" fontId="4" fillId="81" borderId="0"/>
    <xf numFmtId="0" fontId="158" fillId="0" borderId="55" applyNumberFormat="0" applyFill="0" applyAlignment="0"/>
    <xf numFmtId="0" fontId="164" fillId="0" borderId="56" applyNumberFormat="0" applyFill="0" applyAlignment="0" applyProtection="0"/>
    <xf numFmtId="0" fontId="164" fillId="0" borderId="56" applyNumberFormat="0" applyFill="0" applyAlignment="0" applyProtection="0"/>
    <xf numFmtId="0" fontId="52" fillId="0" borderId="57" applyNumberFormat="0" applyFill="0">
      <alignment horizontal="center"/>
    </xf>
    <xf numFmtId="0" fontId="52" fillId="0" borderId="57" applyNumberFormat="0" applyFill="0">
      <alignment horizontal="center"/>
    </xf>
    <xf numFmtId="0" fontId="52" fillId="0" borderId="58" applyNumberFormat="0" applyFill="0" applyProtection="0">
      <alignment horizontal="center"/>
    </xf>
    <xf numFmtId="0" fontId="52" fillId="0" borderId="58" applyNumberFormat="0" applyFill="0" applyProtection="0">
      <alignment horizontal="center"/>
    </xf>
    <xf numFmtId="0" fontId="52" fillId="0" borderId="0" applyNumberFormat="0" applyFill="0" applyBorder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4" fillId="59" borderId="0"/>
    <xf numFmtId="0" fontId="4" fillId="59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314" fontId="8" fillId="0" borderId="0" applyFont="0" applyFill="0" applyBorder="0" applyAlignment="0" applyProtection="0"/>
    <xf numFmtId="315" fontId="4" fillId="0" borderId="0" applyFont="0" applyFill="0" applyBorder="0" applyAlignment="0"/>
    <xf numFmtId="316" fontId="8" fillId="0" borderId="0" applyFont="0" applyFill="0" applyBorder="0" applyAlignment="0" applyProtection="0"/>
    <xf numFmtId="291" fontId="4" fillId="0" borderId="0" applyFont="0" applyFill="0" applyBorder="0" applyAlignment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35" fillId="0" borderId="0" applyNumberFormat="0" applyFill="0" applyBorder="0" applyAlignment="0"/>
    <xf numFmtId="0" fontId="166" fillId="12" borderId="59"/>
    <xf numFmtId="0" fontId="55" fillId="0" borderId="0" applyNumberFormat="0" applyFill="0" applyBorder="0" applyAlignment="0">
      <alignment horizontal="right"/>
    </xf>
    <xf numFmtId="0" fontId="167" fillId="0" borderId="0"/>
    <xf numFmtId="0" fontId="7" fillId="0" borderId="60"/>
    <xf numFmtId="0" fontId="36" fillId="20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68" fillId="63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99" fillId="0" borderId="0" applyNumberFormat="0" applyFill="0" applyBorder="0" applyAlignment="0">
      <alignment horizontal="right"/>
    </xf>
    <xf numFmtId="0" fontId="169" fillId="0" borderId="0" applyNumberFormat="0"/>
    <xf numFmtId="38" fontId="16" fillId="82" borderId="0"/>
    <xf numFmtId="37" fontId="170" fillId="0" borderId="0">
      <alignment horizontal="center"/>
    </xf>
    <xf numFmtId="0" fontId="4" fillId="21" borderId="0" applyNumberFormat="0" applyFont="0" applyBorder="0" applyAlignment="0" applyProtection="0"/>
    <xf numFmtId="0" fontId="14" fillId="83" borderId="0"/>
    <xf numFmtId="0" fontId="171" fillId="0" borderId="0" applyNumberFormat="0"/>
    <xf numFmtId="0" fontId="16" fillId="0" borderId="0" applyNumberFormat="0" applyFill="0" applyBorder="0" applyAlignment="0">
      <alignment horizontal="left"/>
    </xf>
    <xf numFmtId="0" fontId="172" fillId="0" borderId="7" applyNumberFormat="0" applyFill="0" applyAlignment="0" applyProtection="0"/>
    <xf numFmtId="0" fontId="172" fillId="0" borderId="0" applyNumberFormat="0" applyFill="0" applyAlignment="0"/>
    <xf numFmtId="0" fontId="3" fillId="0" borderId="0" applyNumberFormat="0" applyFill="0" applyBorder="0" applyAlignment="0"/>
    <xf numFmtId="0" fontId="173" fillId="0" borderId="0">
      <alignment vertical="top"/>
    </xf>
    <xf numFmtId="317" fontId="174" fillId="0" borderId="32"/>
    <xf numFmtId="0" fontId="157" fillId="0" borderId="0">
      <alignment horizontal="left"/>
    </xf>
    <xf numFmtId="0" fontId="4" fillId="8" borderId="0"/>
    <xf numFmtId="0" fontId="4" fillId="8" borderId="0"/>
    <xf numFmtId="318" fontId="4" fillId="0" borderId="0" applyFont="0" applyFill="0" applyBorder="0" applyAlignment="0"/>
    <xf numFmtId="319" fontId="4" fillId="0" borderId="0" applyFont="0" applyFill="0" applyBorder="0" applyAlignment="0"/>
    <xf numFmtId="320" fontId="8" fillId="0" borderId="0" applyFont="0" applyFill="0" applyBorder="0" applyAlignment="0" applyProtection="0"/>
    <xf numFmtId="228" fontId="4" fillId="0" borderId="0" applyFont="0" applyFill="0" applyBorder="0" applyAlignment="0"/>
    <xf numFmtId="0" fontId="175" fillId="66" borderId="46" applyNumberFormat="0" applyAlignment="0" applyProtection="0"/>
    <xf numFmtId="0" fontId="14" fillId="51" borderId="3" applyNumberFormat="0" applyAlignment="0" applyProtection="0"/>
    <xf numFmtId="0" fontId="144" fillId="67" borderId="49" applyNumberFormat="0" applyAlignment="0" applyProtection="0"/>
    <xf numFmtId="37" fontId="55" fillId="0" borderId="0"/>
    <xf numFmtId="37" fontId="166" fillId="23" borderId="0" applyNumberFormat="0" applyFont="0" applyBorder="0" applyAlignment="0" applyProtection="0">
      <alignment horizontal="centerContinuous"/>
    </xf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7" fillId="59" borderId="0" applyBorder="0">
      <alignment horizontal="left"/>
    </xf>
    <xf numFmtId="0" fontId="178" fillId="84" borderId="0" applyNumberFormat="0" applyBorder="0">
      <alignment horizontal="left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32" fontId="56" fillId="0" borderId="0" applyFill="0" applyBorder="0">
      <alignment horizontal="left"/>
    </xf>
    <xf numFmtId="0" fontId="179" fillId="85" borderId="0"/>
    <xf numFmtId="0" fontId="180" fillId="47" borderId="0" applyNumberFormat="0" applyAlignment="0">
      <alignment horizontal="left"/>
    </xf>
    <xf numFmtId="167" fontId="4" fillId="0" borderId="0" applyFont="0" applyFill="0" applyBorder="0" applyAlignment="0" applyProtection="0"/>
    <xf numFmtId="1" fontId="181" fillId="0" borderId="0" applyFont="0" applyFill="0" applyBorder="0" applyAlignment="0" applyProtection="0"/>
    <xf numFmtId="322" fontId="8" fillId="0" borderId="0" applyFont="0" applyFill="0" applyBorder="0" applyAlignment="0" applyProtection="0"/>
    <xf numFmtId="323" fontId="4" fillId="0" borderId="0" applyFont="0" applyFill="0" applyBorder="0" applyAlignment="0"/>
    <xf numFmtId="0" fontId="99" fillId="0" borderId="0" applyNumberFormat="0" applyBorder="0" applyAlignment="0">
      <alignment horizontal="center"/>
    </xf>
    <xf numFmtId="0" fontId="99" fillId="86" borderId="0" applyNumberFormat="0" applyBorder="0" applyAlignment="0"/>
    <xf numFmtId="0" fontId="182" fillId="87" borderId="0" applyNumberFormat="0" applyBorder="0" applyAlignment="0"/>
    <xf numFmtId="0" fontId="183" fillId="87" borderId="0" applyNumberFormat="0">
      <alignment horizontal="centerContinuous"/>
    </xf>
    <xf numFmtId="0" fontId="179" fillId="0" borderId="0" applyFill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32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31" fillId="0" borderId="0" applyNumberFormat="0"/>
    <xf numFmtId="0" fontId="5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52" fillId="0" borderId="61" applyNumberFormat="0" applyFill="0" applyBorder="0" applyAlignment="0"/>
    <xf numFmtId="325" fontId="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" fillId="61" borderId="0" applyNumberFormat="0" applyFont="0" applyAlignment="0"/>
    <xf numFmtId="0" fontId="4" fillId="0" borderId="33" applyNumberFormat="0" applyFont="0" applyFill="0" applyAlignment="0" applyProtection="0"/>
    <xf numFmtId="216" fontId="4" fillId="0" borderId="0" applyFont="0" applyFill="0" applyBorder="0" applyAlignment="0"/>
    <xf numFmtId="0" fontId="179" fillId="85" borderId="0">
      <alignment horizontal="left"/>
    </xf>
    <xf numFmtId="0" fontId="41" fillId="56" borderId="0"/>
    <xf numFmtId="0" fontId="12" fillId="13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85" fillId="62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6" fillId="14" borderId="62"/>
    <xf numFmtId="0" fontId="4" fillId="88" borderId="50" applyNumberFormat="0" applyFont="0" applyBorder="0" applyAlignment="0"/>
    <xf numFmtId="326" fontId="186" fillId="59" borderId="0" applyBorder="0" applyAlignment="0"/>
    <xf numFmtId="0" fontId="71" fillId="0" borderId="23" applyNumberFormat="0" applyFill="0" applyAlignment="0" applyProtection="0"/>
    <xf numFmtId="0" fontId="187" fillId="0" borderId="7" applyNumberFormat="0" applyFill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72" fillId="0" borderId="24" applyNumberFormat="0" applyFill="0" applyAlignment="0" applyProtection="0"/>
    <xf numFmtId="0" fontId="188" fillId="0" borderId="63" applyNumberFormat="0" applyFill="0" applyAlignment="0" applyProtection="0"/>
    <xf numFmtId="14" fontId="16" fillId="47" borderId="30">
      <alignment horizontal="center" vertical="center" wrapText="1"/>
    </xf>
    <xf numFmtId="0" fontId="16" fillId="0" borderId="0" applyNumberFormat="0" applyFill="0" applyBorder="0" applyAlignment="0"/>
    <xf numFmtId="0" fontId="73" fillId="0" borderId="25" applyNumberFormat="0" applyFill="0" applyAlignment="0" applyProtection="0"/>
    <xf numFmtId="0" fontId="18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178" fillId="84" borderId="0" applyNumberFormat="0" applyBorder="0" applyAlignment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327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" fillId="0" borderId="0" applyNumberFormat="0"/>
    <xf numFmtId="0" fontId="19" fillId="0" borderId="0"/>
    <xf numFmtId="0" fontId="19" fillId="0" borderId="0"/>
    <xf numFmtId="0" fontId="15" fillId="0" borderId="4" applyNumberFormat="0" applyFill="0" applyAlignment="0" applyProtection="0"/>
    <xf numFmtId="0" fontId="194" fillId="0" borderId="48" applyNumberFormat="0" applyFill="0" applyAlignment="0" applyProtection="0"/>
    <xf numFmtId="0" fontId="4" fillId="3" borderId="0" applyNumberFormat="0"/>
    <xf numFmtId="37" fontId="195" fillId="0" borderId="0"/>
    <xf numFmtId="38" fontId="4" fillId="0" borderId="0" applyBorder="0"/>
    <xf numFmtId="0" fontId="179" fillId="85" borderId="0">
      <alignment horizontal="left"/>
    </xf>
    <xf numFmtId="10" fontId="5" fillId="89" borderId="0" applyBorder="0">
      <alignment horizontal="center"/>
    </xf>
    <xf numFmtId="38" fontId="186" fillId="59" borderId="0" applyBorder="0" applyAlignment="0"/>
    <xf numFmtId="0" fontId="196" fillId="0" borderId="0" applyNumberFormat="0"/>
    <xf numFmtId="0" fontId="42" fillId="8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97" fillId="64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6" fillId="56" borderId="0" applyNumberFormat="0" applyFont="0" applyFill="0" applyBorder="0" applyAlignment="0"/>
    <xf numFmtId="10" fontId="4" fillId="82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" fillId="0" borderId="0"/>
    <xf numFmtId="0" fontId="1" fillId="0" borderId="0"/>
    <xf numFmtId="0" fontId="143" fillId="0" borderId="0"/>
    <xf numFmtId="0" fontId="143" fillId="0" borderId="0"/>
    <xf numFmtId="0" fontId="4" fillId="0" borderId="0"/>
    <xf numFmtId="0" fontId="198" fillId="0" borderId="0" applyNumberFormat="0" applyFill="0" applyBorder="0" applyAlignment="0" applyProtection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5" borderId="37" applyNumberFormat="0" applyFont="0" applyAlignment="0" applyProtection="0"/>
    <xf numFmtId="0" fontId="116" fillId="25" borderId="21" applyNumberFormat="0" applyAlignment="0" applyProtection="0"/>
    <xf numFmtId="0" fontId="199" fillId="0" borderId="51"/>
    <xf numFmtId="0" fontId="200" fillId="0" borderId="0" applyNumberFormat="0" applyFill="0" applyBorder="0" applyAlignment="0"/>
    <xf numFmtId="0" fontId="201" fillId="0" borderId="0" applyNumberFormat="0" applyFill="0" applyBorder="0" applyAlignment="0"/>
    <xf numFmtId="328" fontId="4" fillId="0" borderId="0" applyFont="0" applyFill="0" applyBorder="0" applyAlignment="0"/>
    <xf numFmtId="329" fontId="4" fillId="0" borderId="0" applyFont="0" applyFill="0" applyBorder="0" applyAlignment="0"/>
    <xf numFmtId="0" fontId="202" fillId="0" borderId="0" applyNumberFormat="0" applyFill="0" applyBorder="0" applyAlignment="0"/>
    <xf numFmtId="330" fontId="4" fillId="0" borderId="0" applyFont="0" applyFill="0" applyBorder="0" applyAlignment="0"/>
    <xf numFmtId="0" fontId="203" fillId="0" borderId="0" applyNumberFormat="0" applyFill="0" applyBorder="0" applyAlignment="0"/>
    <xf numFmtId="0" fontId="204" fillId="0" borderId="0" applyNumberFormat="0" applyFill="0" applyBorder="0" applyAlignment="0"/>
    <xf numFmtId="0" fontId="4" fillId="0" borderId="0" applyNumberFormat="0" applyFont="0" applyFill="0" applyAlignment="0" applyProtection="0"/>
    <xf numFmtId="10" fontId="4" fillId="0" borderId="0" applyFont="0" applyFill="0" applyBorder="0" applyAlignment="0"/>
    <xf numFmtId="0" fontId="5" fillId="0" borderId="0"/>
    <xf numFmtId="0" fontId="205" fillId="66" borderId="47" applyNumberFormat="0" applyAlignment="0" applyProtection="0"/>
    <xf numFmtId="331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0" fontId="4" fillId="0" borderId="64" applyFont="0" applyFill="0" applyBorder="0" applyAlignment="0" applyProtection="0"/>
    <xf numFmtId="0" fontId="206" fillId="90" borderId="0">
      <alignment horizontal="center"/>
      <protection locked="0"/>
    </xf>
    <xf numFmtId="2" fontId="99" fillId="6" borderId="0">
      <alignment horizontal="center"/>
    </xf>
    <xf numFmtId="0" fontId="186" fillId="59" borderId="0"/>
    <xf numFmtId="317" fontId="157" fillId="0" borderId="0"/>
    <xf numFmtId="4" fontId="41" fillId="91" borderId="65" applyNumberFormat="0" applyProtection="0">
      <alignment horizontal="right" vertical="center"/>
    </xf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0" fontId="207" fillId="92" borderId="0" applyNumberFormat="0"/>
    <xf numFmtId="0" fontId="208" fillId="0" borderId="0" applyNumberFormat="0"/>
    <xf numFmtId="15" fontId="4" fillId="0" borderId="0" applyFont="0" applyFill="0" applyBorder="0" applyAlignment="0" applyProtection="0"/>
    <xf numFmtId="3" fontId="4" fillId="14" borderId="28" applyBorder="0"/>
    <xf numFmtId="332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332" fontId="16" fillId="0" borderId="0"/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211" fillId="0" borderId="0" applyNumberFormat="0" applyProtection="0">
      <alignment horizontal="left" vertical="top"/>
    </xf>
    <xf numFmtId="0" fontId="4" fillId="0" borderId="0" applyNumberFormat="0" applyFont="0" applyAlignment="0" applyProtection="0"/>
    <xf numFmtId="0" fontId="211" fillId="0" borderId="0" applyNumberFormat="0" applyFill="0" applyBorder="0" applyProtection="0"/>
    <xf numFmtId="0" fontId="212" fillId="0" borderId="0" applyNumberFormat="0" applyFill="0" applyBorder="0" applyProtection="0">
      <alignment vertical="top"/>
    </xf>
    <xf numFmtId="0" fontId="213" fillId="0" borderId="28" applyNumberFormat="0" applyProtection="0">
      <alignment horizontal="left" vertical="top"/>
    </xf>
    <xf numFmtId="0" fontId="213" fillId="0" borderId="28" applyNumberFormat="0" applyProtection="0">
      <alignment horizontal="right" vertical="top"/>
    </xf>
    <xf numFmtId="0" fontId="210" fillId="0" borderId="0" applyNumberFormat="0" applyProtection="0">
      <alignment horizontal="left" vertical="top"/>
    </xf>
    <xf numFmtId="0" fontId="210" fillId="0" borderId="0" applyNumberFormat="0" applyProtection="0">
      <alignment horizontal="right" vertical="top"/>
    </xf>
    <xf numFmtId="0" fontId="209" fillId="0" borderId="0" applyNumberFormat="0" applyProtection="0">
      <alignment horizontal="left" vertical="top"/>
    </xf>
    <xf numFmtId="0" fontId="209" fillId="0" borderId="0" applyNumberFormat="0" applyProtection="0">
      <alignment horizontal="righ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10" fontId="214" fillId="0" borderId="0" applyNumberFormat="0" applyFill="0" applyBorder="0" applyProtection="0">
      <alignment horizontal="right" vertical="top"/>
    </xf>
    <xf numFmtId="0" fontId="210" fillId="0" borderId="28" applyNumberFormat="0" applyFill="0" applyAlignment="0" applyProtection="0"/>
    <xf numFmtId="0" fontId="209" fillId="0" borderId="33" applyNumberFormat="0" applyFont="0" applyFill="0" applyAlignment="0" applyProtection="0">
      <alignment horizontal="left" vertical="top"/>
    </xf>
    <xf numFmtId="0" fontId="210" fillId="0" borderId="7" applyNumberFormat="0" applyFill="0" applyAlignment="0" applyProtection="0">
      <alignment vertical="top"/>
    </xf>
    <xf numFmtId="0" fontId="210" fillId="0" borderId="7" applyNumberFormat="0" applyFill="0" applyAlignment="0" applyProtection="0">
      <alignment vertical="top"/>
    </xf>
    <xf numFmtId="333" fontId="4" fillId="0" borderId="0"/>
    <xf numFmtId="0" fontId="41" fillId="56" borderId="0"/>
    <xf numFmtId="0" fontId="8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93" borderId="0" applyNumberFormat="0">
      <alignment horizontal="centerContinuous"/>
    </xf>
    <xf numFmtId="0" fontId="217" fillId="3" borderId="0" applyNumberFormat="0" applyBorder="0" applyAlignment="0"/>
    <xf numFmtId="0" fontId="218" fillId="0" borderId="50"/>
    <xf numFmtId="0" fontId="219" fillId="14" borderId="0" applyNumberFormat="0" applyFont="0" applyBorder="0" applyAlignment="0" applyProtection="0">
      <alignment horizontal="left"/>
    </xf>
    <xf numFmtId="0" fontId="220" fillId="94" borderId="0" applyNumberFormat="0" applyBorder="0"/>
    <xf numFmtId="0" fontId="4" fillId="0" borderId="50" applyNumberFormat="0" applyBorder="0"/>
    <xf numFmtId="0" fontId="35" fillId="0" borderId="61" applyNumberFormat="0" applyBorder="0">
      <protection locked="0"/>
    </xf>
    <xf numFmtId="37" fontId="221" fillId="59" borderId="0"/>
    <xf numFmtId="2" fontId="221" fillId="59" borderId="0" applyNumberFormat="0" applyFill="0" applyBorder="0" applyAlignment="0" applyProtection="0"/>
    <xf numFmtId="334" fontId="222" fillId="59" borderId="0" applyNumberFormat="0" applyFill="0" applyBorder="0" applyAlignment="0" applyProtection="0"/>
    <xf numFmtId="37" fontId="223" fillId="95" borderId="0" applyNumberFormat="0" applyFill="0" applyBorder="0" applyAlignment="0"/>
    <xf numFmtId="0" fontId="159" fillId="59" borderId="0" applyNumberFormat="0" applyBorder="0" applyAlignment="0"/>
    <xf numFmtId="278" fontId="4" fillId="0" borderId="0"/>
    <xf numFmtId="255" fontId="4" fillId="0" borderId="0" applyFont="0" applyFill="0" applyBorder="0" applyAlignment="0"/>
    <xf numFmtId="257" fontId="4" fillId="0" borderId="0" applyFont="0" applyFill="0" applyBorder="0" applyAlignment="0"/>
    <xf numFmtId="0" fontId="224" fillId="82" borderId="0" applyNumberFormat="0"/>
    <xf numFmtId="0" fontId="53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38" fontId="5" fillId="96" borderId="36" applyNumberFormat="0" applyFont="0" applyAlignment="0"/>
    <xf numFmtId="0" fontId="16" fillId="0" borderId="0" applyNumberFormat="0" applyFill="0" applyBorder="0" applyProtection="0">
      <alignment horizontal="left"/>
    </xf>
    <xf numFmtId="0" fontId="90" fillId="0" borderId="0" applyNumberFormat="0" applyFill="0" applyBorder="0">
      <alignment horizontal="right"/>
    </xf>
    <xf numFmtId="0" fontId="35" fillId="0" borderId="0" applyNumberFormat="0" applyFill="0" applyBorder="0">
      <alignment horizontal="center"/>
    </xf>
    <xf numFmtId="15" fontId="35" fillId="0" borderId="0" applyFill="0" applyBorder="0">
      <alignment horizontal="center"/>
    </xf>
    <xf numFmtId="0" fontId="16" fillId="0" borderId="70" applyNumberFormat="0"/>
    <xf numFmtId="0" fontId="179" fillId="0" borderId="0"/>
    <xf numFmtId="247" fontId="19" fillId="0" borderId="0" applyFont="0" applyFill="0" applyBorder="0" applyAlignment="0" applyProtection="0"/>
    <xf numFmtId="0" fontId="164" fillId="0" borderId="56" applyNumberFormat="0" applyFill="0" applyAlignment="0" applyProtection="0"/>
    <xf numFmtId="0" fontId="47" fillId="0" borderId="52">
      <alignment horizontal="center"/>
    </xf>
    <xf numFmtId="247" fontId="19" fillId="0" borderId="0" applyFont="0" applyFill="0" applyBorder="0" applyAlignment="0" applyProtection="0"/>
    <xf numFmtId="213" fontId="1" fillId="0" borderId="0"/>
    <xf numFmtId="227" fontId="27" fillId="0" borderId="0">
      <protection locked="0"/>
    </xf>
    <xf numFmtId="0" fontId="4" fillId="0" borderId="69" applyNumberFormat="0" applyFont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0" fontId="210" fillId="0" borderId="66" applyNumberFormat="0" applyAlignment="0" applyProtection="0">
      <alignment horizontal="left" vertical="top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0" fontId="209" fillId="0" borderId="66" applyNumberFormat="0" applyAlignment="0" applyProtection="0"/>
    <xf numFmtId="0" fontId="4" fillId="0" borderId="68" applyNumberFormat="0" applyFont="0" applyAlignment="0" applyProtection="0"/>
    <xf numFmtId="0" fontId="4" fillId="0" borderId="67" applyNumberFormat="0" applyFont="0" applyAlignment="0" applyProtection="0"/>
    <xf numFmtId="0" fontId="164" fillId="0" borderId="56" applyNumberFormat="0" applyFill="0" applyAlignment="0" applyProtection="0"/>
    <xf numFmtId="227" fontId="27" fillId="0" borderId="0">
      <protection locked="0"/>
    </xf>
    <xf numFmtId="3" fontId="4" fillId="14" borderId="9" applyBorder="0"/>
    <xf numFmtId="227" fontId="27" fillId="0" borderId="0">
      <protection locked="0"/>
    </xf>
    <xf numFmtId="0" fontId="213" fillId="0" borderId="9" applyNumberFormat="0" applyProtection="0">
      <alignment horizontal="left" vertical="top"/>
    </xf>
    <xf numFmtId="0" fontId="213" fillId="0" borderId="9" applyNumberFormat="0" applyProtection="0">
      <alignment horizontal="right" vertical="top"/>
    </xf>
    <xf numFmtId="0" fontId="210" fillId="0" borderId="9" applyNumberFormat="0" applyFill="0" applyAlignment="0" applyProtection="0"/>
    <xf numFmtId="227" fontId="27" fillId="0" borderId="0">
      <protection locked="0"/>
    </xf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0" fontId="96" fillId="0" borderId="30" applyNumberFormat="0" applyFont="0" applyFill="0" applyAlignment="0" applyProtection="0"/>
    <xf numFmtId="0" fontId="1" fillId="0" borderId="0"/>
    <xf numFmtId="0" fontId="1" fillId="0" borderId="0"/>
    <xf numFmtId="0" fontId="47" fillId="0" borderId="30">
      <alignment horizontal="center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0" fontId="171" fillId="0" borderId="0" applyNumberFormat="0"/>
    <xf numFmtId="6" fontId="27" fillId="0" borderId="0">
      <protection locked="0"/>
    </xf>
    <xf numFmtId="0" fontId="171" fillId="0" borderId="0" applyNumberFormat="0"/>
    <xf numFmtId="213" fontId="1" fillId="0" borderId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0" fontId="171" fillId="0" borderId="0" applyNumberFormat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0" fontId="171" fillId="0" borderId="0" applyNumberFormat="0"/>
    <xf numFmtId="0" fontId="171" fillId="0" borderId="0" applyNumberFormat="0"/>
    <xf numFmtId="43" fontId="4" fillId="0" borderId="0" applyFont="0" applyFill="0" applyBorder="0" applyAlignment="0" applyProtection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13" fontId="1" fillId="0" borderId="0"/>
    <xf numFmtId="0" fontId="171" fillId="0" borderId="0" applyNumberFormat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0" fontId="171" fillId="0" borderId="0" applyNumberFormat="0"/>
    <xf numFmtId="6" fontId="27" fillId="0" borderId="0">
      <protection locked="0"/>
    </xf>
    <xf numFmtId="248" fontId="19" fillId="0" borderId="0" applyFont="0" applyFill="0" applyBorder="0" applyAlignment="0" applyProtection="0"/>
    <xf numFmtId="0" fontId="171" fillId="0" borderId="0" applyNumberFormat="0"/>
    <xf numFmtId="213" fontId="1" fillId="0" borderId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6" fontId="27" fillId="0" borderId="0">
      <protection locked="0"/>
    </xf>
    <xf numFmtId="248" fontId="19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6" fontId="27" fillId="0" borderId="0">
      <protection locked="0"/>
    </xf>
    <xf numFmtId="213" fontId="33" fillId="0" borderId="71">
      <alignment horizontal="left" vertical="center"/>
    </xf>
    <xf numFmtId="10" fontId="2" fillId="19" borderId="73" applyNumberFormat="0" applyBorder="0" applyAlignment="0" applyProtection="0"/>
    <xf numFmtId="10" fontId="2" fillId="19" borderId="84" applyNumberFormat="0" applyBorder="0" applyAlignment="0" applyProtection="0"/>
    <xf numFmtId="213" fontId="50" fillId="0" borderId="74" applyProtection="0">
      <alignment horizontal="centerContinuous"/>
    </xf>
    <xf numFmtId="213" fontId="16" fillId="0" borderId="75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213" fontId="47" fillId="0" borderId="79">
      <alignment horizontal="center"/>
    </xf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73" fillId="0" borderId="80" applyNumberFormat="0" applyFill="0" applyAlignment="0" applyProtection="0"/>
    <xf numFmtId="213" fontId="73" fillId="0" borderId="80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0" fontId="171" fillId="0" borderId="0" applyNumberFormat="0"/>
    <xf numFmtId="10" fontId="2" fillId="54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16" fillId="0" borderId="75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7" fillId="0" borderId="79">
      <alignment horizontal="center"/>
    </xf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0" fontId="96" fillId="0" borderId="79" applyNumberFormat="0" applyFont="0" applyFill="0" applyAlignment="0" applyProtection="0"/>
    <xf numFmtId="298" fontId="4" fillId="19" borderId="73" applyNumberFormat="0" applyFont="0" applyAlignment="0"/>
    <xf numFmtId="0" fontId="73" fillId="0" borderId="80" applyNumberFormat="0" applyFill="0" applyAlignment="0" applyProtection="0"/>
    <xf numFmtId="252" fontId="35" fillId="0" borderId="0" applyNumberFormat="0" applyFill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54" borderId="73" applyNumberFormat="0" applyBorder="0" applyAlignment="0" applyProtection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52" fontId="35" fillId="0" borderId="0" applyNumberFormat="0" applyFill="0" applyBorder="0" applyAlignment="0" applyProtection="0"/>
    <xf numFmtId="298" fontId="4" fillId="19" borderId="84" applyNumberFormat="0" applyFont="0" applyAlignment="0"/>
    <xf numFmtId="0" fontId="48" fillId="3" borderId="77" applyNumberFormat="0" applyAlignment="0" applyProtection="0"/>
    <xf numFmtId="0" fontId="48" fillId="3" borderId="77" applyNumberFormat="0" applyAlignment="0" applyProtection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47" fillId="0" borderId="79">
      <alignment horizontal="center"/>
    </xf>
    <xf numFmtId="180" fontId="48" fillId="3" borderId="77" applyNumberFormat="0" applyAlignment="0" applyProtection="0"/>
    <xf numFmtId="0" fontId="50" fillId="0" borderId="74" applyProtection="0">
      <alignment horizontal="centerContinuous"/>
    </xf>
    <xf numFmtId="0" fontId="16" fillId="0" borderId="75"/>
    <xf numFmtId="0" fontId="16" fillId="0" borderId="75"/>
    <xf numFmtId="180" fontId="59" fillId="0" borderId="78" applyNumberFormat="0" applyFill="0" applyAlignment="0" applyProtection="0"/>
    <xf numFmtId="0" fontId="88" fillId="0" borderId="81" applyNumberFormat="0" applyFill="0" applyAlignment="0" applyProtection="0"/>
    <xf numFmtId="0" fontId="88" fillId="0" borderId="81" applyNumberFormat="0" applyFill="0" applyAlignment="0" applyProtection="0"/>
    <xf numFmtId="6" fontId="27" fillId="0" borderId="0">
      <protection locked="0"/>
    </xf>
    <xf numFmtId="0" fontId="158" fillId="0" borderId="82" applyNumberFormat="0" applyFill="0" applyAlignment="0"/>
    <xf numFmtId="0" fontId="171" fillId="0" borderId="0" applyNumberFormat="0"/>
    <xf numFmtId="0" fontId="4" fillId="0" borderId="72" applyNumberFormat="0" applyFont="0" applyFill="0" applyAlignment="0" applyProtection="0"/>
    <xf numFmtId="0" fontId="4" fillId="88" borderId="76" applyNumberFormat="0" applyFont="0" applyBorder="0" applyAlignment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73" fillId="0" borderId="80" applyNumberFormat="0" applyFill="0" applyAlignment="0" applyProtection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4" fontId="41" fillId="91" borderId="83" applyNumberFormat="0" applyProtection="0">
      <alignment horizontal="right" vertical="center"/>
    </xf>
    <xf numFmtId="248" fontId="19" fillId="0" borderId="0" applyFont="0" applyFill="0" applyBorder="0" applyAlignment="0" applyProtection="0"/>
    <xf numFmtId="0" fontId="209" fillId="0" borderId="72" applyNumberFormat="0" applyFont="0" applyFill="0" applyAlignment="0" applyProtection="0">
      <alignment horizontal="left" vertical="top"/>
    </xf>
    <xf numFmtId="0" fontId="218" fillId="0" borderId="76"/>
    <xf numFmtId="3" fontId="4" fillId="14" borderId="71" applyBorder="0"/>
    <xf numFmtId="0" fontId="213" fillId="0" borderId="71" applyNumberFormat="0" applyProtection="0">
      <alignment horizontal="left" vertical="top"/>
    </xf>
    <xf numFmtId="0" fontId="213" fillId="0" borderId="71" applyNumberFormat="0" applyProtection="0">
      <alignment horizontal="right" vertical="top"/>
    </xf>
    <xf numFmtId="0" fontId="210" fillId="0" borderId="71" applyNumberFormat="0" applyFill="0" applyAlignment="0" applyProtection="0"/>
    <xf numFmtId="0" fontId="96" fillId="0" borderId="79" applyNumberFormat="0" applyFont="0" applyFill="0" applyAlignment="0" applyProtection="0"/>
    <xf numFmtId="0" fontId="47" fillId="0" borderId="79">
      <alignment horizontal="center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218" fillId="0" borderId="76"/>
    <xf numFmtId="9" fontId="2" fillId="0" borderId="0" applyFont="0" applyFill="0" applyBorder="0" applyAlignment="0" applyProtection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80" applyNumberFormat="0" applyFill="0" applyAlignment="0" applyProtection="0"/>
    <xf numFmtId="0" fontId="73" fillId="0" borderId="0" applyNumberFormat="0" applyFill="0" applyBorder="0" applyAlignment="0" applyProtection="0"/>
    <xf numFmtId="0" fontId="13" fillId="3" borderId="92" applyNumberFormat="0" applyAlignment="0" applyProtection="0"/>
    <xf numFmtId="180" fontId="13" fillId="3" borderId="92" applyNumberFormat="0" applyAlignment="0" applyProtection="0"/>
    <xf numFmtId="0" fontId="15" fillId="0" borderId="4" applyNumberFormat="0" applyFill="0" applyAlignment="0" applyProtection="0"/>
    <xf numFmtId="0" fontId="29" fillId="4" borderId="92" applyNumberFormat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27" fontId="27" fillId="0" borderId="0">
      <protection locked="0"/>
    </xf>
    <xf numFmtId="180" fontId="29" fillId="4" borderId="92" applyNumberFormat="0" applyAlignment="0" applyProtection="0"/>
    <xf numFmtId="0" fontId="36" fillId="20" borderId="0" applyNumberFormat="0" applyBorder="0" applyAlignment="0" applyProtection="0"/>
    <xf numFmtId="0" fontId="3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4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" fillId="0" borderId="18">
      <protection locked="0"/>
    </xf>
    <xf numFmtId="0" fontId="9" fillId="0" borderId="0"/>
    <xf numFmtId="0" fontId="4" fillId="0" borderId="0"/>
    <xf numFmtId="339" fontId="1" fillId="0" borderId="0"/>
    <xf numFmtId="0" fontId="8" fillId="0" borderId="0"/>
    <xf numFmtId="0" fontId="9" fillId="0" borderId="0"/>
    <xf numFmtId="0" fontId="9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86" fontId="2" fillId="0" borderId="0" applyFont="0" applyFill="0" applyBorder="0" applyAlignment="0" applyProtection="0"/>
    <xf numFmtId="340" fontId="1" fillId="0" borderId="0" applyFont="0" applyFill="0" applyBorder="0" applyAlignment="0" applyProtection="0"/>
    <xf numFmtId="34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2" fillId="0" borderId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0" fontId="31" fillId="0" borderId="93" applyNumberFormat="0" applyBorder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17" fillId="0" borderId="93" applyFill="0" applyAlignment="0" applyProtection="0">
      <protection locked="0"/>
    </xf>
    <xf numFmtId="0" fontId="112" fillId="0" borderId="79">
      <alignment horizontal="center"/>
    </xf>
    <xf numFmtId="3" fontId="113" fillId="0" borderId="72" applyBorder="0"/>
    <xf numFmtId="0" fontId="29" fillId="4" borderId="92" applyNumberFormat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0" fontId="118" fillId="0" borderId="79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9" fillId="0" borderId="93" applyBorder="0"/>
    <xf numFmtId="41" fontId="119" fillId="0" borderId="0" applyFill="0" applyBorder="0" applyProtection="0"/>
    <xf numFmtId="41" fontId="8" fillId="0" borderId="0" applyFill="0" applyBorder="0" applyAlignment="0" applyProtection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0" fontId="4" fillId="8" borderId="95" applyNumberFormat="0" applyFon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0" fontId="16" fillId="0" borderId="75"/>
    <xf numFmtId="213" fontId="16" fillId="0" borderId="75"/>
    <xf numFmtId="213" fontId="16" fillId="0" borderId="75"/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227" fontId="27" fillId="0" borderId="0">
      <protection locked="0"/>
    </xf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130" fillId="60" borderId="97" applyNumberFormat="0" applyFont="0" applyBorder="0" applyAlignment="0">
      <alignment horizontal="centerContinuous" vertical="center"/>
    </xf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1" fontId="119" fillId="0" borderId="0" applyFill="0" applyBorder="0" applyProtection="0"/>
    <xf numFmtId="41" fontId="8" fillId="0" borderId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455">
    <xf numFmtId="0" fontId="0" fillId="0" borderId="0" xfId="0"/>
    <xf numFmtId="43" fontId="2" fillId="0" borderId="0" xfId="497" applyNumberFormat="1" applyFont="1" applyFill="1" applyAlignment="1">
      <alignment vertical="center"/>
    </xf>
    <xf numFmtId="49" fontId="2" fillId="2" borderId="0" xfId="498" applyNumberFormat="1" applyFont="1" applyFill="1" applyBorder="1" applyAlignment="1">
      <alignment horizontal="right" vertical="center"/>
    </xf>
    <xf numFmtId="213" fontId="2" fillId="0" borderId="0" xfId="499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horizontal="right" vertical="center"/>
    </xf>
    <xf numFmtId="0" fontId="2" fillId="2" borderId="0" xfId="2" applyNumberFormat="1" applyFont="1" applyFill="1" applyBorder="1" applyAlignment="1">
      <alignment horizontal="right" vertical="center"/>
    </xf>
    <xf numFmtId="169" fontId="2" fillId="0" borderId="0" xfId="0" applyNumberFormat="1" applyFont="1" applyAlignment="1">
      <alignment horizontal="right" vertical="center"/>
    </xf>
    <xf numFmtId="171" fontId="2" fillId="2" borderId="0" xfId="1" applyNumberFormat="1" applyFont="1" applyFill="1" applyBorder="1" applyAlignment="1">
      <alignment horizontal="right" vertical="center"/>
    </xf>
    <xf numFmtId="43" fontId="2" fillId="0" borderId="0" xfId="1" applyNumberFormat="1" applyFont="1" applyAlignment="1">
      <alignment vertical="center"/>
    </xf>
    <xf numFmtId="43" fontId="2" fillId="0" borderId="0" xfId="497" applyNumberFormat="1" applyFont="1" applyFill="1" applyBorder="1" applyAlignment="1">
      <alignment vertical="center"/>
    </xf>
    <xf numFmtId="213" fontId="2" fillId="0" borderId="0" xfId="499" applyFont="1" applyFill="1" applyAlignment="1">
      <alignment vertical="center"/>
    </xf>
    <xf numFmtId="213" fontId="69" fillId="0" borderId="0" xfId="499" applyFont="1" applyFill="1" applyAlignment="1">
      <alignment vertical="center"/>
    </xf>
    <xf numFmtId="43" fontId="69" fillId="0" borderId="0" xfId="497" applyNumberFormat="1" applyFont="1" applyFill="1" applyAlignment="1">
      <alignment vertical="center"/>
    </xf>
    <xf numFmtId="213" fontId="2" fillId="0" borderId="0" xfId="952" applyFont="1" applyAlignment="1">
      <alignment vertical="center"/>
    </xf>
    <xf numFmtId="49" fontId="2" fillId="0" borderId="0" xfId="952" applyNumberFormat="1" applyFont="1" applyAlignment="1">
      <alignment vertical="center"/>
    </xf>
    <xf numFmtId="170" fontId="2" fillId="0" borderId="0" xfId="351" applyNumberFormat="1" applyFont="1" applyFill="1" applyAlignment="1">
      <alignment horizontal="right" vertical="center"/>
    </xf>
    <xf numFmtId="213" fontId="3" fillId="0" borderId="0" xfId="952" applyFont="1" applyAlignment="1">
      <alignment vertical="center"/>
    </xf>
    <xf numFmtId="43" fontId="2" fillId="0" borderId="0" xfId="351" applyNumberFormat="1" applyFont="1" applyAlignment="1">
      <alignment vertical="center"/>
    </xf>
    <xf numFmtId="43" fontId="2" fillId="2" borderId="0" xfId="351" applyNumberFormat="1" applyFont="1" applyFill="1" applyAlignment="1">
      <alignment vertical="center"/>
    </xf>
    <xf numFmtId="43" fontId="2" fillId="2" borderId="0" xfId="1692" applyFont="1" applyFill="1" applyAlignment="1">
      <alignment vertical="center"/>
    </xf>
    <xf numFmtId="43" fontId="6" fillId="2" borderId="0" xfId="1692" applyFont="1" applyFill="1" applyAlignment="1">
      <alignment vertical="center"/>
    </xf>
    <xf numFmtId="43" fontId="2" fillId="2" borderId="0" xfId="1692" applyFont="1" applyFill="1" applyBorder="1" applyAlignment="1">
      <alignment vertical="center"/>
    </xf>
    <xf numFmtId="213" fontId="2" fillId="0" borderId="0" xfId="952" applyFont="1" applyFill="1" applyAlignment="1">
      <alignment vertical="center"/>
    </xf>
    <xf numFmtId="213" fontId="3" fillId="2" borderId="0" xfId="952" applyFont="1" applyFill="1" applyAlignment="1">
      <alignment vertical="center"/>
    </xf>
    <xf numFmtId="213" fontId="3" fillId="0" borderId="0" xfId="952" applyFont="1" applyFill="1" applyAlignment="1">
      <alignment vertical="center"/>
    </xf>
    <xf numFmtId="213" fontId="2" fillId="2" borderId="0" xfId="952" applyFont="1" applyFill="1" applyAlignment="1">
      <alignment vertical="center"/>
    </xf>
    <xf numFmtId="170" fontId="2" fillId="0" borderId="0" xfId="351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9" fontId="2" fillId="2" borderId="0" xfId="2" applyNumberFormat="1" applyFont="1" applyFill="1" applyAlignment="1">
      <alignment vertical="center"/>
    </xf>
    <xf numFmtId="169" fontId="2" fillId="0" borderId="0" xfId="2" applyNumberFormat="1" applyFont="1" applyAlignment="1">
      <alignment vertical="center"/>
    </xf>
    <xf numFmtId="0" fontId="2" fillId="0" borderId="0" xfId="458" applyFont="1" applyAlignment="1">
      <alignment vertical="center"/>
    </xf>
    <xf numFmtId="0" fontId="66" fillId="0" borderId="0" xfId="350" applyNumberFormat="1" applyFont="1" applyAlignment="1">
      <alignment horizontal="left" vertical="center"/>
    </xf>
    <xf numFmtId="171" fontId="2" fillId="0" borderId="0" xfId="492" applyNumberFormat="1" applyFont="1" applyFill="1" applyAlignment="1">
      <alignment horizontal="right" vertical="center"/>
    </xf>
    <xf numFmtId="171" fontId="3" fillId="0" borderId="0" xfId="475" applyNumberFormat="1" applyFont="1" applyFill="1" applyBorder="1" applyAlignment="1">
      <alignment vertical="center"/>
    </xf>
    <xf numFmtId="171" fontId="3" fillId="0" borderId="0" xfId="350" applyNumberFormat="1" applyFont="1" applyBorder="1" applyAlignment="1">
      <alignment horizontal="left" vertical="center"/>
    </xf>
    <xf numFmtId="0" fontId="2" fillId="0" borderId="0" xfId="199" applyFont="1" applyAlignment="1">
      <alignment vertical="center"/>
    </xf>
    <xf numFmtId="0" fontId="6" fillId="0" borderId="0" xfId="2427" applyFont="1" applyAlignment="1">
      <alignment vertical="center"/>
    </xf>
    <xf numFmtId="0" fontId="6" fillId="0" borderId="0" xfId="2427" applyFont="1" applyAlignment="1">
      <alignment horizontal="right" vertical="center"/>
    </xf>
    <xf numFmtId="9" fontId="6" fillId="0" borderId="0" xfId="1499" applyFont="1" applyAlignment="1">
      <alignment horizontal="right" vertical="center"/>
    </xf>
    <xf numFmtId="250" fontId="2" fillId="0" borderId="0" xfId="1" applyNumberFormat="1" applyFont="1" applyFill="1" applyAlignment="1">
      <alignment horizontal="right" vertical="center"/>
    </xf>
    <xf numFmtId="250" fontId="3" fillId="0" borderId="0" xfId="1" applyNumberFormat="1" applyFont="1" applyFill="1" applyBorder="1" applyAlignment="1">
      <alignment horizontal="right" vertical="center"/>
    </xf>
    <xf numFmtId="283" fontId="2" fillId="0" borderId="0" xfId="1" applyNumberFormat="1" applyFont="1" applyFill="1" applyAlignment="1">
      <alignment horizontal="right" vertical="center"/>
    </xf>
    <xf numFmtId="213" fontId="3" fillId="0" borderId="0" xfId="996" applyFont="1" applyFill="1" applyBorder="1" applyAlignment="1">
      <alignment horizontal="left" vertical="center"/>
    </xf>
    <xf numFmtId="171" fontId="2" fillId="0" borderId="0" xfId="185" applyNumberFormat="1" applyFont="1" applyFill="1" applyAlignment="1">
      <alignment horizontal="right" vertical="center"/>
    </xf>
    <xf numFmtId="0" fontId="66" fillId="0" borderId="0" xfId="0" applyFont="1"/>
    <xf numFmtId="0" fontId="66" fillId="0" borderId="0" xfId="0" applyFont="1" applyAlignment="1">
      <alignment horizontal="center"/>
    </xf>
    <xf numFmtId="43" fontId="2" fillId="0" borderId="0" xfId="1692" applyNumberFormat="1" applyFont="1" applyFill="1" applyBorder="1"/>
    <xf numFmtId="171" fontId="2" fillId="2" borderId="0" xfId="1692" applyNumberFormat="1" applyFont="1" applyFill="1" applyBorder="1" applyAlignment="1">
      <alignment horizontal="right"/>
    </xf>
    <xf numFmtId="49" fontId="2" fillId="0" borderId="0" xfId="1692" applyNumberFormat="1" applyFont="1" applyFill="1"/>
    <xf numFmtId="170" fontId="2" fillId="2" borderId="0" xfId="1692" applyNumberFormat="1" applyFont="1" applyFill="1" applyAlignment="1">
      <alignment horizontal="right"/>
    </xf>
    <xf numFmtId="169" fontId="69" fillId="0" borderId="0" xfId="2" applyNumberFormat="1" applyFont="1" applyFill="1" applyBorder="1" applyAlignment="1">
      <alignment horizontal="right"/>
    </xf>
    <xf numFmtId="235" fontId="2" fillId="0" borderId="0" xfId="349" applyNumberFormat="1" applyFont="1" applyFill="1" applyBorder="1" applyAlignment="1">
      <alignment horizontal="right"/>
    </xf>
    <xf numFmtId="43" fontId="2" fillId="0" borderId="0" xfId="351" applyNumberFormat="1" applyFont="1" applyFill="1" applyAlignment="1">
      <alignment vertical="center"/>
    </xf>
    <xf numFmtId="252" fontId="69" fillId="0" borderId="0" xfId="1692" applyNumberFormat="1" applyFont="1" applyFill="1" applyAlignment="1">
      <alignment horizontal="right" vertical="center"/>
    </xf>
    <xf numFmtId="43" fontId="2" fillId="2" borderId="0" xfId="1692" applyNumberFormat="1" applyFont="1" applyFill="1" applyBorder="1"/>
    <xf numFmtId="0" fontId="3" fillId="2" borderId="0" xfId="4410" applyNumberFormat="1" applyFont="1" applyFill="1" applyBorder="1" applyAlignment="1">
      <alignment horizontal="left"/>
    </xf>
    <xf numFmtId="171" fontId="2" fillId="0" borderId="0" xfId="0" applyNumberFormat="1" applyFont="1" applyAlignment="1">
      <alignment horizontal="right" vertical="center"/>
    </xf>
    <xf numFmtId="49" fontId="2" fillId="2" borderId="0" xfId="1692" applyNumberFormat="1" applyFont="1" applyFill="1"/>
    <xf numFmtId="49" fontId="3" fillId="2" borderId="0" xfId="1692" applyNumberFormat="1" applyFont="1" applyFill="1" applyBorder="1"/>
    <xf numFmtId="9" fontId="2" fillId="0" borderId="0" xfId="2" applyFont="1" applyAlignment="1">
      <alignment vertical="center"/>
    </xf>
    <xf numFmtId="171" fontId="2" fillId="2" borderId="0" xfId="492" applyNumberFormat="1" applyFont="1" applyFill="1" applyAlignment="1">
      <alignment horizontal="right" vertical="center"/>
    </xf>
    <xf numFmtId="0" fontId="2" fillId="2" borderId="0" xfId="199" applyFont="1" applyFill="1" applyAlignment="1">
      <alignment vertical="center"/>
    </xf>
    <xf numFmtId="0" fontId="2" fillId="2" borderId="0" xfId="458" applyFont="1" applyFill="1" applyAlignment="1">
      <alignment vertical="center"/>
    </xf>
    <xf numFmtId="213" fontId="2" fillId="2" borderId="0" xfId="499" applyFont="1" applyFill="1" applyAlignment="1">
      <alignment vertical="center"/>
    </xf>
    <xf numFmtId="213" fontId="69" fillId="2" borderId="0" xfId="499" applyFont="1" applyFill="1" applyAlignment="1">
      <alignment vertical="center"/>
    </xf>
    <xf numFmtId="43" fontId="64" fillId="2" borderId="20" xfId="497" applyNumberFormat="1" applyFont="1" applyFill="1" applyBorder="1" applyAlignment="1">
      <alignment vertical="center"/>
    </xf>
    <xf numFmtId="171" fontId="2" fillId="2" borderId="20" xfId="498" applyNumberFormat="1" applyFont="1" applyFill="1" applyBorder="1" applyAlignment="1">
      <alignment horizontal="right" vertical="center"/>
    </xf>
    <xf numFmtId="43" fontId="2" fillId="2" borderId="0" xfId="497" applyNumberFormat="1" applyFont="1" applyFill="1" applyBorder="1" applyAlignment="1">
      <alignment vertical="center"/>
    </xf>
    <xf numFmtId="215" fontId="2" fillId="2" borderId="0" xfId="499" applyNumberFormat="1" applyFont="1" applyFill="1" applyBorder="1" applyAlignment="1">
      <alignment horizontal="right" vertical="center"/>
    </xf>
    <xf numFmtId="213" fontId="2" fillId="0" borderId="0" xfId="952" applyFont="1"/>
    <xf numFmtId="0" fontId="2" fillId="0" borderId="0" xfId="475" applyFont="1" applyAlignment="1">
      <alignment vertical="center"/>
    </xf>
    <xf numFmtId="0" fontId="2" fillId="2" borderId="0" xfId="475" applyFont="1" applyFill="1" applyAlignment="1">
      <alignment vertical="center"/>
    </xf>
    <xf numFmtId="0" fontId="66" fillId="2" borderId="0" xfId="350" applyNumberFormat="1" applyFont="1" applyFill="1" applyAlignment="1">
      <alignment horizontal="left" vertical="center"/>
    </xf>
    <xf numFmtId="0" fontId="2" fillId="2" borderId="0" xfId="475" applyFont="1" applyFill="1" applyBorder="1" applyAlignment="1">
      <alignment vertical="center"/>
    </xf>
    <xf numFmtId="287" fontId="2" fillId="0" borderId="0" xfId="492" applyNumberFormat="1" applyFont="1" applyFill="1" applyAlignment="1">
      <alignment horizontal="right" vertical="center"/>
    </xf>
    <xf numFmtId="287" fontId="3" fillId="0" borderId="0" xfId="350" applyNumberFormat="1" applyFont="1" applyBorder="1" applyAlignment="1">
      <alignment horizontal="left" vertical="center"/>
    </xf>
    <xf numFmtId="43" fontId="67" fillId="2" borderId="0" xfId="1" applyNumberFormat="1" applyFont="1" applyFill="1" applyAlignment="1">
      <alignment vertical="center"/>
    </xf>
    <xf numFmtId="9" fontId="2" fillId="0" borderId="0" xfId="2" applyFont="1" applyFill="1" applyAlignment="1">
      <alignment vertical="center"/>
    </xf>
    <xf numFmtId="335" fontId="2" fillId="0" borderId="0" xfId="492" applyNumberFormat="1" applyFont="1" applyFill="1" applyAlignment="1">
      <alignment horizontal="right" vertical="center"/>
    </xf>
    <xf numFmtId="284" fontId="2" fillId="0" borderId="0" xfId="351" applyNumberFormat="1" applyFont="1" applyFill="1" applyAlignment="1">
      <alignment horizontal="right" vertical="center"/>
    </xf>
    <xf numFmtId="169" fontId="2" fillId="2" borderId="0" xfId="0" applyNumberFormat="1" applyFont="1" applyFill="1" applyAlignment="1">
      <alignment vertical="center"/>
    </xf>
    <xf numFmtId="337" fontId="225" fillId="97" borderId="85" xfId="2387" applyNumberFormat="1" applyFont="1" applyFill="1" applyBorder="1" applyAlignment="1">
      <alignment vertical="center"/>
    </xf>
    <xf numFmtId="0" fontId="226" fillId="97" borderId="85" xfId="0" applyFont="1" applyFill="1" applyBorder="1" applyAlignment="1">
      <alignment horizontal="right"/>
    </xf>
    <xf numFmtId="0" fontId="158" fillId="2" borderId="0" xfId="475" applyFont="1" applyFill="1" applyAlignment="1">
      <alignment vertical="center"/>
    </xf>
    <xf numFmtId="43" fontId="227" fillId="2" borderId="0" xfId="2387" applyNumberFormat="1" applyFont="1" applyFill="1" applyAlignment="1"/>
    <xf numFmtId="43" fontId="228" fillId="98" borderId="86" xfId="2387" applyNumberFormat="1" applyFont="1" applyFill="1" applyBorder="1" applyAlignment="1"/>
    <xf numFmtId="171" fontId="229" fillId="98" borderId="86" xfId="499" applyNumberFormat="1" applyFont="1" applyFill="1" applyBorder="1" applyAlignment="1">
      <alignment horizontal="right"/>
    </xf>
    <xf numFmtId="171" fontId="227" fillId="2" borderId="0" xfId="2387" applyNumberFormat="1" applyFont="1" applyFill="1" applyAlignment="1">
      <alignment horizontal="right" vertical="center"/>
    </xf>
    <xf numFmtId="164" fontId="227" fillId="2" borderId="0" xfId="2387" applyNumberFormat="1" applyFont="1" applyFill="1" applyAlignment="1">
      <alignment horizontal="right" vertical="center"/>
    </xf>
    <xf numFmtId="164" fontId="2" fillId="2" borderId="0" xfId="475" applyNumberFormat="1" applyFont="1" applyFill="1" applyAlignment="1">
      <alignment vertical="center"/>
    </xf>
    <xf numFmtId="164" fontId="229" fillId="98" borderId="86" xfId="499" applyNumberFormat="1" applyFont="1" applyFill="1" applyBorder="1" applyAlignment="1">
      <alignment horizontal="right"/>
    </xf>
    <xf numFmtId="164" fontId="2" fillId="2" borderId="0" xfId="475" applyNumberFormat="1" applyFont="1" applyFill="1" applyBorder="1" applyAlignment="1">
      <alignment vertical="center"/>
    </xf>
    <xf numFmtId="43" fontId="226" fillId="97" borderId="87" xfId="2387" applyNumberFormat="1" applyFont="1" applyFill="1" applyBorder="1" applyAlignment="1">
      <alignment vertical="center"/>
    </xf>
    <xf numFmtId="286" fontId="226" fillId="97" borderId="87" xfId="0" applyNumberFormat="1" applyFont="1" applyFill="1" applyBorder="1" applyAlignment="1">
      <alignment horizontal="right"/>
    </xf>
    <xf numFmtId="43" fontId="227" fillId="2" borderId="0" xfId="2387" applyNumberFormat="1" applyFont="1" applyFill="1" applyBorder="1"/>
    <xf numFmtId="43" fontId="227" fillId="98" borderId="88" xfId="2387" applyNumberFormat="1" applyFont="1" applyFill="1" applyBorder="1"/>
    <xf numFmtId="252" fontId="227" fillId="2" borderId="0" xfId="0" applyNumberFormat="1" applyFont="1" applyFill="1" applyBorder="1" applyAlignment="1">
      <alignment horizontal="right"/>
    </xf>
    <xf numFmtId="169" fontId="227" fillId="2" borderId="0" xfId="2" applyNumberFormat="1" applyFont="1" applyFill="1" applyBorder="1" applyAlignment="1">
      <alignment horizontal="right"/>
    </xf>
    <xf numFmtId="169" fontId="227" fillId="98" borderId="88" xfId="2" applyNumberFormat="1" applyFont="1" applyFill="1" applyBorder="1" applyAlignment="1">
      <alignment horizontal="right"/>
    </xf>
    <xf numFmtId="338" fontId="227" fillId="2" borderId="0" xfId="0" applyNumberFormat="1" applyFont="1" applyFill="1" applyBorder="1" applyAlignment="1">
      <alignment horizontal="right"/>
    </xf>
    <xf numFmtId="170" fontId="227" fillId="98" borderId="88" xfId="2387" applyNumberFormat="1" applyFont="1" applyFill="1" applyBorder="1" applyAlignment="1">
      <alignment horizontal="right"/>
    </xf>
    <xf numFmtId="171" fontId="227" fillId="2" borderId="0" xfId="498" applyNumberFormat="1" applyFont="1" applyFill="1" applyBorder="1" applyAlignment="1">
      <alignment horizontal="right" vertical="center"/>
    </xf>
    <xf numFmtId="169" fontId="227" fillId="2" borderId="0" xfId="2" applyNumberFormat="1" applyFont="1" applyFill="1" applyBorder="1" applyAlignment="1">
      <alignment horizontal="right" vertical="center"/>
    </xf>
    <xf numFmtId="213" fontId="227" fillId="2" borderId="0" xfId="499" applyFont="1" applyFill="1" applyAlignment="1">
      <alignment vertical="center"/>
    </xf>
    <xf numFmtId="213" fontId="227" fillId="0" borderId="0" xfId="499" applyFont="1" applyFill="1" applyAlignment="1">
      <alignment vertical="center"/>
    </xf>
    <xf numFmtId="213" fontId="229" fillId="2" borderId="0" xfId="499" applyFont="1" applyFill="1" applyAlignment="1">
      <alignment vertical="center"/>
    </xf>
    <xf numFmtId="213" fontId="229" fillId="0" borderId="0" xfId="499" applyFont="1" applyFill="1" applyAlignment="1">
      <alignment vertical="center"/>
    </xf>
    <xf numFmtId="169" fontId="229" fillId="0" borderId="0" xfId="2" applyNumberFormat="1" applyFont="1" applyFill="1" applyAlignment="1">
      <alignment vertical="center"/>
    </xf>
    <xf numFmtId="10" fontId="229" fillId="0" borderId="0" xfId="2" applyNumberFormat="1" applyFont="1" applyFill="1" applyAlignment="1">
      <alignment vertical="center"/>
    </xf>
    <xf numFmtId="171" fontId="227" fillId="2" borderId="0" xfId="499" applyNumberFormat="1" applyFont="1" applyFill="1" applyBorder="1" applyAlignment="1">
      <alignment horizontal="right" vertical="center"/>
    </xf>
    <xf numFmtId="171" fontId="229" fillId="2" borderId="0" xfId="499" applyNumberFormat="1" applyFont="1" applyFill="1" applyBorder="1" applyAlignment="1">
      <alignment horizontal="right" vertical="center"/>
    </xf>
    <xf numFmtId="213" fontId="232" fillId="0" borderId="0" xfId="499" applyFont="1" applyFill="1" applyAlignment="1">
      <alignment vertical="center"/>
    </xf>
    <xf numFmtId="171" fontId="227" fillId="2" borderId="0" xfId="498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/>
    </xf>
    <xf numFmtId="43" fontId="227" fillId="0" borderId="0" xfId="497" applyNumberFormat="1" applyFont="1" applyFill="1" applyAlignment="1">
      <alignment vertical="center"/>
    </xf>
    <xf numFmtId="171" fontId="227" fillId="2" borderId="0" xfId="0" applyNumberFormat="1" applyFont="1" applyFill="1" applyBorder="1" applyAlignment="1">
      <alignment horizontal="right"/>
    </xf>
    <xf numFmtId="171" fontId="227" fillId="2" borderId="42" xfId="498" applyNumberFormat="1" applyFont="1" applyFill="1" applyBorder="1" applyAlignment="1">
      <alignment horizontal="right" vertical="center"/>
    </xf>
    <xf numFmtId="43" fontId="230" fillId="0" borderId="0" xfId="497" applyNumberFormat="1" applyFont="1" applyFill="1" applyBorder="1" applyAlignment="1">
      <alignment vertical="center"/>
    </xf>
    <xf numFmtId="213" fontId="115" fillId="0" borderId="0" xfId="496" applyFont="1" applyAlignment="1">
      <alignment vertical="center"/>
    </xf>
    <xf numFmtId="213" fontId="227" fillId="0" borderId="0" xfId="499" applyFont="1" applyFill="1" applyAlignment="1">
      <alignment horizontal="right" vertical="center"/>
    </xf>
    <xf numFmtId="213" fontId="232" fillId="2" borderId="0" xfId="499" applyFont="1" applyFill="1" applyAlignment="1">
      <alignment vertical="center"/>
    </xf>
    <xf numFmtId="43" fontId="227" fillId="2" borderId="0" xfId="497" applyFont="1" applyFill="1" applyAlignment="1">
      <alignment vertical="center"/>
    </xf>
    <xf numFmtId="171" fontId="227" fillId="2" borderId="0" xfId="499" applyNumberFormat="1" applyFont="1" applyFill="1" applyAlignment="1">
      <alignment horizontal="right" vertical="center"/>
    </xf>
    <xf numFmtId="213" fontId="227" fillId="2" borderId="0" xfId="499" applyFont="1" applyFill="1" applyAlignment="1">
      <alignment horizontal="right" vertical="center"/>
    </xf>
    <xf numFmtId="169" fontId="227" fillId="0" borderId="0" xfId="2" applyNumberFormat="1" applyFont="1" applyFill="1" applyAlignment="1">
      <alignment vertical="center"/>
    </xf>
    <xf numFmtId="215" fontId="227" fillId="2" borderId="0" xfId="499" applyNumberFormat="1" applyFont="1" applyFill="1" applyAlignment="1">
      <alignment horizontal="right" vertical="center"/>
    </xf>
    <xf numFmtId="213" fontId="227" fillId="2" borderId="0" xfId="499" applyNumberFormat="1" applyFont="1" applyFill="1" applyAlignment="1">
      <alignment horizontal="right" vertical="center"/>
    </xf>
    <xf numFmtId="284" fontId="1" fillId="0" borderId="0" xfId="1652" applyNumberFormat="1" applyFont="1"/>
    <xf numFmtId="43" fontId="227" fillId="24" borderId="0" xfId="497" applyNumberFormat="1" applyFont="1" applyFill="1" applyAlignment="1">
      <alignment vertical="center"/>
    </xf>
    <xf numFmtId="169" fontId="227" fillId="24" borderId="0" xfId="2" applyNumberFormat="1" applyFont="1" applyFill="1" applyAlignment="1">
      <alignment vertical="center"/>
    </xf>
    <xf numFmtId="169" fontId="227" fillId="98" borderId="88" xfId="2" applyNumberFormat="1" applyFont="1" applyFill="1" applyBorder="1"/>
    <xf numFmtId="43" fontId="227" fillId="0" borderId="0" xfId="2387" applyNumberFormat="1" applyFont="1" applyFill="1" applyBorder="1"/>
    <xf numFmtId="43" fontId="233" fillId="97" borderId="85" xfId="2387" applyNumberFormat="1" applyFont="1" applyFill="1" applyBorder="1" applyAlignment="1">
      <alignment horizontal="left" vertical="center" wrapText="1"/>
    </xf>
    <xf numFmtId="286" fontId="233" fillId="97" borderId="85" xfId="499" applyNumberFormat="1" applyFont="1" applyFill="1" applyBorder="1" applyAlignment="1">
      <alignment horizontal="right" vertical="center" wrapText="1"/>
    </xf>
    <xf numFmtId="213" fontId="233" fillId="97" borderId="85" xfId="499" applyFont="1" applyFill="1" applyBorder="1" applyAlignment="1">
      <alignment horizontal="right" vertical="center"/>
    </xf>
    <xf numFmtId="286" fontId="233" fillId="97" borderId="85" xfId="499" applyNumberFormat="1" applyFont="1" applyFill="1" applyBorder="1" applyAlignment="1">
      <alignment horizontal="right" vertical="center"/>
    </xf>
    <xf numFmtId="43" fontId="227" fillId="0" borderId="0" xfId="2387" applyNumberFormat="1" applyFont="1" applyFill="1" applyBorder="1" applyAlignment="1">
      <alignment vertical="center"/>
    </xf>
    <xf numFmtId="49" fontId="227" fillId="99" borderId="0" xfId="498" applyNumberFormat="1" applyFont="1" applyFill="1" applyBorder="1" applyAlignment="1">
      <alignment horizontal="right" vertical="center"/>
    </xf>
    <xf numFmtId="49" fontId="227" fillId="2" borderId="0" xfId="498" applyNumberFormat="1" applyFont="1" applyFill="1" applyBorder="1" applyAlignment="1">
      <alignment horizontal="right" vertical="center"/>
    </xf>
    <xf numFmtId="43" fontId="230" fillId="0" borderId="0" xfId="2387" applyNumberFormat="1" applyFont="1" applyFill="1" applyBorder="1" applyAlignment="1">
      <alignment vertical="center"/>
    </xf>
    <xf numFmtId="171" fontId="227" fillId="99" borderId="0" xfId="498" applyNumberFormat="1" applyFont="1" applyFill="1" applyBorder="1" applyAlignment="1">
      <alignment horizontal="right" vertical="center"/>
    </xf>
    <xf numFmtId="169" fontId="227" fillId="99" borderId="0" xfId="2" applyNumberFormat="1" applyFont="1" applyFill="1" applyBorder="1" applyAlignment="1">
      <alignment horizontal="right" vertical="center"/>
    </xf>
    <xf numFmtId="43" fontId="231" fillId="0" borderId="0" xfId="2387" applyNumberFormat="1" applyFont="1" applyFill="1" applyBorder="1" applyAlignment="1">
      <alignment vertical="center"/>
    </xf>
    <xf numFmtId="43" fontId="230" fillId="0" borderId="0" xfId="2387" applyNumberFormat="1" applyFont="1" applyFill="1" applyBorder="1" applyAlignment="1">
      <alignment horizontal="left" vertical="center"/>
    </xf>
    <xf numFmtId="43" fontId="227" fillId="2" borderId="0" xfId="2387" applyFont="1" applyFill="1" applyBorder="1" applyAlignment="1">
      <alignment vertical="center"/>
    </xf>
    <xf numFmtId="43" fontId="231" fillId="0" borderId="0" xfId="2387" applyNumberFormat="1" applyFont="1" applyFill="1" applyBorder="1" applyAlignment="1">
      <alignment horizontal="left" vertical="center"/>
    </xf>
    <xf numFmtId="213" fontId="229" fillId="0" borderId="0" xfId="499" applyFont="1" applyFill="1" applyBorder="1" applyAlignment="1">
      <alignment vertical="center"/>
    </xf>
    <xf numFmtId="171" fontId="227" fillId="99" borderId="0" xfId="499" applyNumberFormat="1" applyFont="1" applyFill="1" applyBorder="1" applyAlignment="1">
      <alignment horizontal="right" vertical="center"/>
    </xf>
    <xf numFmtId="43" fontId="229" fillId="0" borderId="0" xfId="2387" applyNumberFormat="1" applyFont="1" applyFill="1" applyBorder="1" applyAlignment="1">
      <alignment vertical="center"/>
    </xf>
    <xf numFmtId="171" fontId="229" fillId="99" borderId="0" xfId="499" applyNumberFormat="1" applyFont="1" applyFill="1" applyBorder="1" applyAlignment="1">
      <alignment horizontal="right" vertical="center"/>
    </xf>
    <xf numFmtId="171" fontId="227" fillId="99" borderId="0" xfId="498" applyNumberFormat="1" applyFont="1" applyFill="1" applyAlignment="1">
      <alignment horizontal="right" vertical="center"/>
    </xf>
    <xf numFmtId="43" fontId="230" fillId="98" borderId="86" xfId="2387" applyNumberFormat="1" applyFont="1" applyFill="1" applyBorder="1" applyAlignment="1">
      <alignment vertical="center"/>
    </xf>
    <xf numFmtId="171" fontId="227" fillId="99" borderId="86" xfId="498" applyNumberFormat="1" applyFont="1" applyFill="1" applyBorder="1" applyAlignment="1">
      <alignment horizontal="right" vertical="center"/>
    </xf>
    <xf numFmtId="169" fontId="227" fillId="99" borderId="86" xfId="2" applyNumberFormat="1" applyFont="1" applyFill="1" applyBorder="1" applyAlignment="1">
      <alignment horizontal="right" vertical="center"/>
    </xf>
    <xf numFmtId="171" fontId="227" fillId="98" borderId="86" xfId="498" applyNumberFormat="1" applyFont="1" applyFill="1" applyBorder="1" applyAlignment="1">
      <alignment horizontal="right" vertical="center"/>
    </xf>
    <xf numFmtId="169" fontId="227" fillId="98" borderId="86" xfId="2" applyNumberFormat="1" applyFont="1" applyFill="1" applyBorder="1" applyAlignment="1">
      <alignment horizontal="right" vertical="center"/>
    </xf>
    <xf numFmtId="43" fontId="227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vertical="center"/>
    </xf>
    <xf numFmtId="43" fontId="231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horizontal="left" vertical="center"/>
    </xf>
    <xf numFmtId="43" fontId="227" fillId="2" borderId="0" xfId="2387" applyFont="1" applyFill="1" applyAlignment="1">
      <alignment vertical="center"/>
    </xf>
    <xf numFmtId="43" fontId="231" fillId="2" borderId="0" xfId="2387" applyNumberFormat="1" applyFont="1" applyFill="1" applyAlignment="1">
      <alignment horizontal="left" vertical="center"/>
    </xf>
    <xf numFmtId="43" fontId="229" fillId="2" borderId="0" xfId="2387" applyNumberFormat="1" applyFont="1" applyFill="1" applyAlignment="1">
      <alignment vertical="center"/>
    </xf>
    <xf numFmtId="43" fontId="230" fillId="24" borderId="86" xfId="2387" applyNumberFormat="1" applyFont="1" applyFill="1" applyBorder="1" applyAlignment="1">
      <alignment vertical="center"/>
    </xf>
    <xf numFmtId="43" fontId="231" fillId="2" borderId="0" xfId="2387" applyNumberFormat="1" applyFont="1" applyFill="1" applyBorder="1" applyAlignment="1">
      <alignment vertical="center"/>
    </xf>
    <xf numFmtId="171" fontId="227" fillId="24" borderId="86" xfId="498" applyNumberFormat="1" applyFont="1" applyFill="1" applyBorder="1" applyAlignment="1">
      <alignment horizontal="right" vertical="center"/>
    </xf>
    <xf numFmtId="43" fontId="231" fillId="24" borderId="90" xfId="2387" applyNumberFormat="1" applyFont="1" applyFill="1" applyBorder="1" applyAlignment="1">
      <alignment vertical="center"/>
    </xf>
    <xf numFmtId="169" fontId="231" fillId="24" borderId="90" xfId="2" applyNumberFormat="1" applyFont="1" applyFill="1" applyBorder="1" applyAlignment="1">
      <alignment vertical="center"/>
    </xf>
    <xf numFmtId="171" fontId="227" fillId="24" borderId="86" xfId="2387" applyNumberFormat="1" applyFont="1" applyFill="1" applyBorder="1" applyAlignment="1">
      <alignment horizontal="right"/>
    </xf>
    <xf numFmtId="0" fontId="233" fillId="97" borderId="85" xfId="0" applyFont="1" applyFill="1" applyBorder="1" applyAlignment="1">
      <alignment horizontal="left"/>
    </xf>
    <xf numFmtId="49" fontId="227" fillId="0" borderId="0" xfId="952" applyNumberFormat="1" applyFont="1"/>
    <xf numFmtId="49" fontId="229" fillId="0" borderId="0" xfId="952" applyNumberFormat="1" applyFont="1"/>
    <xf numFmtId="49" fontId="229" fillId="98" borderId="86" xfId="952" applyNumberFormat="1" applyFont="1" applyFill="1" applyBorder="1"/>
    <xf numFmtId="49" fontId="227" fillId="0" borderId="0" xfId="952" applyNumberFormat="1" applyFont="1" applyFill="1"/>
    <xf numFmtId="49" fontId="227" fillId="2" borderId="0" xfId="952" applyNumberFormat="1" applyFont="1" applyFill="1"/>
    <xf numFmtId="43" fontId="227" fillId="0" borderId="0" xfId="351" applyNumberFormat="1" applyFont="1"/>
    <xf numFmtId="170" fontId="227" fillId="0" borderId="0" xfId="351" applyNumberFormat="1" applyFont="1" applyFill="1" applyAlignment="1">
      <alignment horizontal="right" vertical="center"/>
    </xf>
    <xf numFmtId="213" fontId="227" fillId="0" borderId="0" xfId="952" applyFont="1" applyAlignment="1">
      <alignment vertical="center"/>
    </xf>
    <xf numFmtId="170" fontId="227" fillId="0" borderId="0" xfId="351" applyNumberFormat="1" applyFont="1" applyFill="1" applyAlignment="1">
      <alignment horizontal="right"/>
    </xf>
    <xf numFmtId="170" fontId="229" fillId="0" borderId="0" xfId="351" applyNumberFormat="1" applyFont="1" applyFill="1" applyAlignment="1">
      <alignment horizontal="right" vertical="center"/>
    </xf>
    <xf numFmtId="213" fontId="229" fillId="0" borderId="0" xfId="952" applyFont="1" applyAlignment="1">
      <alignment vertical="center"/>
    </xf>
    <xf numFmtId="171" fontId="227" fillId="0" borderId="0" xfId="351" applyNumberFormat="1" applyFont="1" applyFill="1" applyAlignment="1">
      <alignment horizontal="right" vertical="center"/>
    </xf>
    <xf numFmtId="250" fontId="227" fillId="0" borderId="0" xfId="1" applyNumberFormat="1" applyFont="1" applyFill="1" applyAlignment="1">
      <alignment horizontal="right" vertical="center"/>
    </xf>
    <xf numFmtId="215" fontId="227" fillId="0" borderId="0" xfId="952" applyNumberFormat="1" applyFont="1" applyAlignment="1">
      <alignment vertical="center"/>
    </xf>
    <xf numFmtId="171" fontId="227" fillId="0" borderId="0" xfId="351" applyNumberFormat="1" applyFont="1" applyAlignment="1">
      <alignment horizontal="right" vertical="center"/>
    </xf>
    <xf numFmtId="164" fontId="227" fillId="0" borderId="0" xfId="351" applyNumberFormat="1" applyFont="1" applyAlignment="1">
      <alignment horizontal="right" vertical="center"/>
    </xf>
    <xf numFmtId="175" fontId="227" fillId="0" borderId="0" xfId="1" applyNumberFormat="1" applyFont="1" applyAlignment="1">
      <alignment vertical="center"/>
    </xf>
    <xf numFmtId="213" fontId="227" fillId="0" borderId="0" xfId="952" applyFont="1" applyFill="1" applyAlignment="1">
      <alignment vertical="center"/>
    </xf>
    <xf numFmtId="175" fontId="227" fillId="0" borderId="0" xfId="1" applyNumberFormat="1" applyFont="1" applyFill="1" applyAlignment="1">
      <alignment vertical="center"/>
    </xf>
    <xf numFmtId="213" fontId="229" fillId="0" borderId="0" xfId="952" applyFont="1" applyFill="1" applyAlignment="1">
      <alignment vertical="center"/>
    </xf>
    <xf numFmtId="43" fontId="227" fillId="0" borderId="0" xfId="351" applyNumberFormat="1" applyFont="1" applyAlignment="1">
      <alignment horizontal="right" vertical="center"/>
    </xf>
    <xf numFmtId="170" fontId="227" fillId="0" borderId="0" xfId="351" applyNumberFormat="1" applyFont="1" applyAlignment="1">
      <alignment horizontal="right" vertical="center"/>
    </xf>
    <xf numFmtId="251" fontId="233" fillId="97" borderId="85" xfId="2387" applyNumberFormat="1" applyFont="1" applyFill="1" applyBorder="1" applyAlignment="1">
      <alignment horizontal="right"/>
    </xf>
    <xf numFmtId="171" fontId="227" fillId="98" borderId="86" xfId="351" applyNumberFormat="1" applyFont="1" applyFill="1" applyBorder="1" applyAlignment="1">
      <alignment horizontal="right"/>
    </xf>
    <xf numFmtId="171" fontId="227" fillId="0" borderId="0" xfId="351" applyNumberFormat="1" applyFont="1" applyFill="1" applyAlignment="1">
      <alignment horizontal="right"/>
    </xf>
    <xf numFmtId="43" fontId="233" fillId="97" borderId="85" xfId="2387" applyNumberFormat="1" applyFont="1" applyFill="1" applyBorder="1" applyAlignment="1">
      <alignment vertical="center"/>
    </xf>
    <xf numFmtId="43" fontId="227" fillId="0" borderId="0" xfId="2387" applyNumberFormat="1" applyFont="1" applyFill="1" applyAlignment="1">
      <alignment vertical="center"/>
    </xf>
    <xf numFmtId="0" fontId="227" fillId="2" borderId="0" xfId="0" applyFont="1" applyFill="1"/>
    <xf numFmtId="43" fontId="229" fillId="98" borderId="86" xfId="2387" applyNumberFormat="1" applyFont="1" applyFill="1" applyBorder="1" applyAlignment="1">
      <alignment vertical="center"/>
    </xf>
    <xf numFmtId="43" fontId="229" fillId="98" borderId="86" xfId="2387" applyNumberFormat="1" applyFont="1" applyFill="1" applyBorder="1"/>
    <xf numFmtId="49" fontId="227" fillId="2" borderId="0" xfId="2387" applyNumberFormat="1" applyFont="1" applyFill="1" applyBorder="1" applyAlignment="1">
      <alignment horizontal="left"/>
    </xf>
    <xf numFmtId="49" fontId="229" fillId="98" borderId="86" xfId="2387" applyNumberFormat="1" applyFont="1" applyFill="1" applyBorder="1"/>
    <xf numFmtId="43" fontId="229" fillId="2" borderId="19" xfId="2387" applyNumberFormat="1" applyFont="1" applyFill="1" applyBorder="1"/>
    <xf numFmtId="43" fontId="229" fillId="100" borderId="19" xfId="2387" applyNumberFormat="1" applyFont="1" applyFill="1" applyBorder="1"/>
    <xf numFmtId="171" fontId="227" fillId="2" borderId="19" xfId="1692" applyNumberFormat="1" applyFont="1" applyFill="1" applyBorder="1" applyAlignment="1">
      <alignment horizontal="right"/>
    </xf>
    <xf numFmtId="169" fontId="227" fillId="0" borderId="19" xfId="2" applyNumberFormat="1" applyFont="1" applyFill="1" applyBorder="1" applyAlignment="1">
      <alignment horizontal="right"/>
    </xf>
    <xf numFmtId="213" fontId="227" fillId="0" borderId="0" xfId="0" applyNumberFormat="1" applyFont="1" applyFill="1"/>
    <xf numFmtId="284" fontId="232" fillId="2" borderId="0" xfId="1692" applyNumberFormat="1" applyFont="1" applyFill="1" applyBorder="1" applyAlignment="1">
      <alignment horizontal="right"/>
    </xf>
    <xf numFmtId="169" fontId="232" fillId="2" borderId="0" xfId="2" applyNumberFormat="1" applyFont="1" applyFill="1" applyBorder="1" applyAlignment="1">
      <alignment horizontal="right"/>
    </xf>
    <xf numFmtId="336" fontId="227" fillId="0" borderId="0" xfId="351" applyNumberFormat="1" applyFont="1" applyFill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/>
    </xf>
    <xf numFmtId="171" fontId="227" fillId="98" borderId="86" xfId="2387" applyNumberFormat="1" applyFont="1" applyFill="1" applyBorder="1" applyAlignment="1">
      <alignment horizontal="right"/>
    </xf>
    <xf numFmtId="169" fontId="227" fillId="98" borderId="86" xfId="2" applyNumberFormat="1" applyFont="1" applyFill="1" applyBorder="1" applyAlignment="1">
      <alignment horizontal="right"/>
    </xf>
    <xf numFmtId="284" fontId="229" fillId="100" borderId="19" xfId="2387" applyNumberFormat="1" applyFont="1" applyFill="1" applyBorder="1"/>
    <xf numFmtId="169" fontId="229" fillId="100" borderId="19" xfId="2" applyNumberFormat="1" applyFont="1" applyFill="1" applyBorder="1"/>
    <xf numFmtId="43" fontId="233" fillId="97" borderId="85" xfId="2387" applyNumberFormat="1" applyFont="1" applyFill="1" applyBorder="1"/>
    <xf numFmtId="49" fontId="227" fillId="2" borderId="0" xfId="2387" applyNumberFormat="1" applyFont="1" applyFill="1" applyAlignment="1">
      <alignment horizontal="left"/>
    </xf>
    <xf numFmtId="49" fontId="227" fillId="2" borderId="0" xfId="2387" applyNumberFormat="1" applyFont="1" applyFill="1"/>
    <xf numFmtId="49" fontId="229" fillId="2" borderId="0" xfId="2387" applyNumberFormat="1" applyFont="1" applyFill="1" applyBorder="1"/>
    <xf numFmtId="49" fontId="229" fillId="98" borderId="88" xfId="2387" applyNumberFormat="1" applyFont="1" applyFill="1" applyBorder="1" applyAlignment="1">
      <alignment horizontal="left"/>
    </xf>
    <xf numFmtId="49" fontId="229" fillId="2" borderId="0" xfId="2387" applyNumberFormat="1" applyFont="1" applyFill="1" applyBorder="1" applyAlignment="1">
      <alignment horizontal="left"/>
    </xf>
    <xf numFmtId="213" fontId="232" fillId="2" borderId="0" xfId="2387" applyNumberFormat="1" applyFont="1" applyFill="1" applyBorder="1" applyAlignment="1">
      <alignment horizontal="right"/>
    </xf>
    <xf numFmtId="171" fontId="227" fillId="2" borderId="0" xfId="2387" applyNumberFormat="1" applyFont="1" applyFill="1" applyBorder="1" applyAlignment="1">
      <alignment horizontal="right"/>
    </xf>
    <xf numFmtId="284" fontId="227" fillId="2" borderId="0" xfId="2387" applyNumberFormat="1" applyFont="1" applyFill="1" applyBorder="1" applyAlignment="1">
      <alignment horizontal="right"/>
    </xf>
    <xf numFmtId="170" fontId="227" fillId="2" borderId="0" xfId="2387" applyNumberFormat="1" applyFont="1" applyFill="1" applyAlignment="1">
      <alignment horizontal="right"/>
    </xf>
    <xf numFmtId="9" fontId="227" fillId="2" borderId="0" xfId="2" applyNumberFormat="1" applyFont="1" applyFill="1" applyAlignment="1">
      <alignment horizontal="right"/>
    </xf>
    <xf numFmtId="285" fontId="227" fillId="98" borderId="88" xfId="0" applyNumberFormat="1" applyFont="1" applyFill="1" applyBorder="1" applyAlignment="1">
      <alignment horizontal="right"/>
    </xf>
    <xf numFmtId="285" fontId="227" fillId="2" borderId="0" xfId="0" applyNumberFormat="1" applyFont="1" applyFill="1" applyBorder="1" applyAlignment="1">
      <alignment horizontal="right"/>
    </xf>
    <xf numFmtId="213" fontId="229" fillId="98" borderId="86" xfId="996" applyFont="1" applyFill="1" applyBorder="1" applyAlignment="1">
      <alignment horizontal="left" vertical="center" wrapText="1"/>
    </xf>
    <xf numFmtId="213" fontId="227" fillId="2" borderId="0" xfId="996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center" vertical="center" wrapText="1"/>
    </xf>
    <xf numFmtId="252" fontId="229" fillId="98" borderId="86" xfId="2387" applyNumberFormat="1" applyFont="1" applyFill="1" applyBorder="1" applyAlignment="1">
      <alignment horizontal="right" vertical="center"/>
    </xf>
    <xf numFmtId="213" fontId="227" fillId="2" borderId="0" xfId="996" applyFont="1" applyFill="1" applyAlignment="1">
      <alignment horizontal="left" vertical="center" wrapText="1"/>
    </xf>
    <xf numFmtId="213" fontId="227" fillId="2" borderId="0" xfId="1373" applyNumberFormat="1" applyFont="1" applyFill="1" applyAlignment="1">
      <alignment horizontal="left" vertical="center"/>
    </xf>
    <xf numFmtId="252" fontId="227" fillId="2" borderId="0" xfId="2387" applyNumberFormat="1" applyFont="1" applyFill="1" applyBorder="1" applyAlignment="1">
      <alignment horizontal="right" vertical="center"/>
    </xf>
    <xf numFmtId="43" fontId="233" fillId="97" borderId="89" xfId="2387" quotePrefix="1" applyNumberFormat="1" applyFont="1" applyFill="1" applyBorder="1" applyAlignment="1">
      <alignment horizontal="center" vertical="center" wrapText="1"/>
    </xf>
    <xf numFmtId="249" fontId="233" fillId="97" borderId="85" xfId="4466" applyNumberFormat="1" applyFont="1" applyFill="1" applyBorder="1" applyAlignment="1">
      <alignment horizontal="right" vertical="center" wrapText="1"/>
    </xf>
    <xf numFmtId="171" fontId="227" fillId="98" borderId="86" xfId="2387" applyNumberFormat="1" applyFont="1" applyFill="1" applyBorder="1" applyAlignment="1">
      <alignment horizontal="right" vertical="center"/>
    </xf>
    <xf numFmtId="164" fontId="227" fillId="2" borderId="0" xfId="499" applyNumberFormat="1" applyFont="1" applyFill="1" applyAlignment="1">
      <alignment vertical="center"/>
    </xf>
    <xf numFmtId="171" fontId="227" fillId="2" borderId="0" xfId="978" applyNumberFormat="1" applyFont="1" applyFill="1" applyAlignment="1">
      <alignment horizontal="right"/>
    </xf>
    <xf numFmtId="284" fontId="227" fillId="98" borderId="86" xfId="2387" applyNumberFormat="1" applyFont="1" applyFill="1" applyBorder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 vertical="center"/>
    </xf>
    <xf numFmtId="286" fontId="233" fillId="97" borderId="85" xfId="2387" quotePrefix="1" applyNumberFormat="1" applyFont="1" applyFill="1" applyBorder="1" applyAlignment="1">
      <alignment horizontal="right" vertical="center"/>
    </xf>
    <xf numFmtId="0" fontId="114" fillId="0" borderId="0" xfId="350" applyNumberFormat="1" applyFont="1" applyAlignment="1">
      <alignment horizontal="left" vertical="center"/>
    </xf>
    <xf numFmtId="171" fontId="227" fillId="0" borderId="0" xfId="492" applyNumberFormat="1" applyFont="1" applyFill="1" applyAlignment="1">
      <alignment horizontal="right" vertical="center"/>
    </xf>
    <xf numFmtId="171" fontId="227" fillId="2" borderId="0" xfId="458" applyNumberFormat="1" applyFont="1" applyFill="1" applyAlignment="1">
      <alignment vertical="center"/>
    </xf>
    <xf numFmtId="0" fontId="227" fillId="0" borderId="0" xfId="458" applyFont="1" applyAlignment="1">
      <alignment vertical="center"/>
    </xf>
    <xf numFmtId="9" fontId="227" fillId="0" borderId="0" xfId="2" applyFont="1" applyAlignment="1">
      <alignment vertical="center"/>
    </xf>
    <xf numFmtId="171" fontId="227" fillId="0" borderId="0" xfId="458" applyNumberFormat="1" applyFont="1" applyAlignment="1">
      <alignment vertical="center"/>
    </xf>
    <xf numFmtId="171" fontId="229" fillId="0" borderId="0" xfId="350" applyNumberFormat="1" applyFont="1" applyBorder="1" applyAlignment="1">
      <alignment horizontal="left" vertical="center"/>
    </xf>
    <xf numFmtId="171" fontId="229" fillId="98" borderId="86" xfId="2387" applyNumberFormat="1" applyFont="1" applyFill="1" applyBorder="1" applyAlignment="1">
      <alignment horizontal="right" vertical="center"/>
    </xf>
    <xf numFmtId="164" fontId="227" fillId="0" borderId="0" xfId="492" applyNumberFormat="1" applyFont="1" applyFill="1" applyAlignment="1">
      <alignment horizontal="right" vertical="center"/>
    </xf>
    <xf numFmtId="0" fontId="231" fillId="0" borderId="0" xfId="2427" applyFont="1" applyAlignment="1">
      <alignment vertical="center"/>
    </xf>
    <xf numFmtId="0" fontId="231" fillId="0" borderId="0" xfId="2428" applyFont="1" applyFill="1" applyBorder="1" applyAlignment="1">
      <alignment horizontal="left" vertical="center"/>
    </xf>
    <xf numFmtId="37" fontId="231" fillId="0" borderId="0" xfId="357" applyNumberFormat="1" applyFont="1" applyFill="1" applyBorder="1" applyAlignment="1">
      <alignment horizontal="right" vertical="center"/>
    </xf>
    <xf numFmtId="0" fontId="230" fillId="0" borderId="0" xfId="2427" applyFont="1" applyAlignment="1">
      <alignment vertical="center"/>
    </xf>
    <xf numFmtId="252" fontId="231" fillId="0" borderId="0" xfId="357" applyNumberFormat="1" applyFont="1" applyFill="1" applyBorder="1" applyAlignment="1">
      <alignment horizontal="right" vertical="center"/>
    </xf>
    <xf numFmtId="37" fontId="231" fillId="2" borderId="0" xfId="357" applyNumberFormat="1" applyFont="1" applyFill="1" applyBorder="1" applyAlignment="1">
      <alignment horizontal="right" vertical="center"/>
    </xf>
    <xf numFmtId="37" fontId="231" fillId="0" borderId="0" xfId="2427" applyNumberFormat="1" applyFont="1" applyAlignment="1">
      <alignment vertical="center"/>
    </xf>
    <xf numFmtId="0" fontId="227" fillId="0" borderId="0" xfId="2428" applyFont="1" applyFill="1" applyBorder="1" applyAlignment="1">
      <alignment horizontal="left" vertical="center"/>
    </xf>
    <xf numFmtId="169" fontId="231" fillId="0" borderId="0" xfId="2" applyNumberFormat="1" applyFont="1" applyAlignment="1">
      <alignment vertical="center"/>
    </xf>
    <xf numFmtId="169" fontId="232" fillId="0" borderId="0" xfId="1499" applyNumberFormat="1" applyFont="1" applyFill="1" applyBorder="1" applyAlignment="1">
      <alignment horizontal="right" vertical="center"/>
    </xf>
    <xf numFmtId="0" fontId="227" fillId="0" borderId="0" xfId="182" applyFont="1" applyBorder="1" applyAlignment="1">
      <alignment vertical="center"/>
    </xf>
    <xf numFmtId="0" fontId="230" fillId="0" borderId="0" xfId="2428" applyFont="1" applyFill="1" applyBorder="1" applyAlignment="1">
      <alignment vertical="center"/>
    </xf>
    <xf numFmtId="37" fontId="230" fillId="2" borderId="0" xfId="357" applyNumberFormat="1" applyFont="1" applyFill="1" applyBorder="1" applyAlignment="1">
      <alignment horizontal="right" vertical="center"/>
    </xf>
    <xf numFmtId="0" fontId="229" fillId="0" borderId="0" xfId="182" applyFont="1" applyBorder="1" applyAlignment="1">
      <alignment vertical="center"/>
    </xf>
    <xf numFmtId="252" fontId="231" fillId="2" borderId="0" xfId="357" applyNumberFormat="1" applyFont="1" applyFill="1" applyBorder="1" applyAlignment="1">
      <alignment horizontal="right" vertical="center"/>
    </xf>
    <xf numFmtId="252" fontId="231" fillId="0" borderId="0" xfId="349" applyNumberFormat="1" applyFont="1" applyFill="1" applyBorder="1" applyAlignment="1">
      <alignment horizontal="right" vertical="center"/>
    </xf>
    <xf numFmtId="0" fontId="227" fillId="0" borderId="0" xfId="2428" applyFont="1" applyFill="1" applyBorder="1" applyAlignment="1">
      <alignment vertical="center"/>
    </xf>
    <xf numFmtId="252" fontId="230" fillId="2" borderId="0" xfId="357" applyNumberFormat="1" applyFont="1" applyFill="1" applyBorder="1" applyAlignment="1">
      <alignment horizontal="right" vertical="center"/>
    </xf>
    <xf numFmtId="252" fontId="227" fillId="2" borderId="0" xfId="357" applyNumberFormat="1" applyFont="1" applyFill="1" applyBorder="1" applyAlignment="1">
      <alignment horizontal="right" vertical="center"/>
    </xf>
    <xf numFmtId="0" fontId="229" fillId="2" borderId="0" xfId="2428" applyFont="1" applyFill="1" applyBorder="1" applyAlignment="1">
      <alignment vertical="center"/>
    </xf>
    <xf numFmtId="9" fontId="229" fillId="0" borderId="0" xfId="2" applyFont="1" applyBorder="1" applyAlignment="1">
      <alignment vertical="center"/>
    </xf>
    <xf numFmtId="9" fontId="231" fillId="0" borderId="0" xfId="1499" applyFont="1" applyAlignment="1">
      <alignment horizontal="right" vertical="center"/>
    </xf>
    <xf numFmtId="169" fontId="231" fillId="0" borderId="0" xfId="1499" applyNumberFormat="1" applyFont="1" applyAlignment="1">
      <alignment horizontal="right" vertical="center"/>
    </xf>
    <xf numFmtId="164" fontId="231" fillId="0" borderId="0" xfId="357" applyNumberFormat="1" applyFont="1" applyFill="1" applyBorder="1" applyAlignment="1">
      <alignment horizontal="right" vertical="center"/>
    </xf>
    <xf numFmtId="164" fontId="231" fillId="2" borderId="0" xfId="357" applyNumberFormat="1" applyFont="1" applyFill="1" applyBorder="1" applyAlignment="1">
      <alignment horizontal="right" vertical="center"/>
    </xf>
    <xf numFmtId="284" fontId="229" fillId="98" borderId="86" xfId="499" applyNumberFormat="1" applyFont="1" applyFill="1" applyBorder="1" applyAlignment="1">
      <alignment horizontal="right"/>
    </xf>
    <xf numFmtId="43" fontId="230" fillId="98" borderId="86" xfId="2387" applyNumberFormat="1" applyFont="1" applyFill="1" applyBorder="1" applyAlignment="1"/>
    <xf numFmtId="337" fontId="234" fillId="97" borderId="85" xfId="2387" applyNumberFormat="1" applyFont="1" applyFill="1" applyBorder="1" applyAlignment="1">
      <alignment vertical="center"/>
    </xf>
    <xf numFmtId="0" fontId="233" fillId="97" borderId="85" xfId="0" applyFont="1" applyFill="1" applyBorder="1" applyAlignment="1">
      <alignment horizontal="right"/>
    </xf>
    <xf numFmtId="284" fontId="230" fillId="98" borderId="86" xfId="2387" applyNumberFormat="1" applyFont="1" applyFill="1" applyBorder="1" applyAlignment="1"/>
    <xf numFmtId="0" fontId="114" fillId="0" borderId="0" xfId="0" applyFont="1"/>
    <xf numFmtId="0" fontId="227" fillId="0" borderId="0" xfId="0" applyFont="1"/>
    <xf numFmtId="0" fontId="227" fillId="0" borderId="0" xfId="0" applyFont="1" applyAlignment="1">
      <alignment horizontal="center"/>
    </xf>
    <xf numFmtId="0" fontId="227" fillId="0" borderId="0" xfId="0" applyFont="1" applyBorder="1"/>
    <xf numFmtId="175" fontId="227" fillId="0" borderId="0" xfId="356" applyNumberFormat="1" applyFont="1" applyFill="1" applyBorder="1"/>
    <xf numFmtId="169" fontId="227" fillId="0" borderId="0" xfId="308" applyNumberFormat="1" applyFont="1" applyBorder="1" applyAlignment="1"/>
    <xf numFmtId="0" fontId="229" fillId="0" borderId="0" xfId="0" applyFont="1" applyBorder="1"/>
    <xf numFmtId="169" fontId="227" fillId="0" borderId="0" xfId="308" applyNumberFormat="1" applyFont="1" applyFill="1" applyBorder="1" applyAlignment="1"/>
    <xf numFmtId="169" fontId="227" fillId="2" borderId="0" xfId="308" applyNumberFormat="1" applyFont="1" applyFill="1" applyBorder="1" applyAlignment="1"/>
    <xf numFmtId="175" fontId="114" fillId="0" borderId="0" xfId="355" applyNumberFormat="1" applyFont="1" applyBorder="1" applyAlignment="1"/>
    <xf numFmtId="175" fontId="229" fillId="0" borderId="0" xfId="355" applyNumberFormat="1" applyFont="1" applyBorder="1" applyAlignment="1"/>
    <xf numFmtId="0" fontId="114" fillId="0" borderId="0" xfId="0" applyFont="1" applyFill="1"/>
    <xf numFmtId="175" fontId="227" fillId="0" borderId="41" xfId="0" applyNumberFormat="1" applyFont="1" applyFill="1" applyBorder="1" applyAlignment="1">
      <alignment horizontal="center"/>
    </xf>
    <xf numFmtId="0" fontId="227" fillId="0" borderId="41" xfId="0" applyFont="1" applyFill="1" applyBorder="1" applyAlignment="1">
      <alignment horizontal="center"/>
    </xf>
    <xf numFmtId="0" fontId="227" fillId="2" borderId="0" xfId="0" applyFont="1" applyFill="1" applyBorder="1"/>
    <xf numFmtId="0" fontId="114" fillId="2" borderId="0" xfId="0" applyFont="1" applyFill="1"/>
    <xf numFmtId="165" fontId="114" fillId="0" borderId="0" xfId="355" applyFont="1" applyBorder="1" applyAlignment="1"/>
    <xf numFmtId="0" fontId="114" fillId="0" borderId="0" xfId="0" applyFont="1" applyBorder="1"/>
    <xf numFmtId="9" fontId="227" fillId="0" borderId="0" xfId="308" applyFont="1" applyFill="1" applyBorder="1" applyAlignment="1"/>
    <xf numFmtId="9" fontId="227" fillId="0" borderId="0" xfId="308" applyFont="1" applyFill="1" applyBorder="1" applyAlignment="1">
      <alignment horizontal="right"/>
    </xf>
    <xf numFmtId="0" fontId="227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9" fontId="114" fillId="0" borderId="0" xfId="308" applyFont="1" applyAlignment="1">
      <alignment horizontal="center"/>
    </xf>
    <xf numFmtId="169" fontId="114" fillId="0" borderId="0" xfId="0" applyNumberFormat="1" applyFont="1" applyFill="1" applyAlignment="1">
      <alignment horizontal="center"/>
    </xf>
    <xf numFmtId="169" fontId="114" fillId="0" borderId="0" xfId="308" applyNumberFormat="1" applyFont="1" applyAlignment="1">
      <alignment horizontal="center"/>
    </xf>
    <xf numFmtId="0" fontId="114" fillId="0" borderId="0" xfId="0" applyFont="1" applyAlignment="1">
      <alignment horizontal="center"/>
    </xf>
    <xf numFmtId="164" fontId="229" fillId="98" borderId="86" xfId="2387" applyNumberFormat="1" applyFont="1" applyFill="1" applyBorder="1" applyAlignment="1">
      <alignment horizontal="right" vertical="center"/>
    </xf>
    <xf numFmtId="175" fontId="227" fillId="2" borderId="0" xfId="356" applyNumberFormat="1" applyFont="1" applyFill="1" applyBorder="1" applyAlignment="1">
      <alignment horizontal="center"/>
    </xf>
    <xf numFmtId="169" fontId="229" fillId="98" borderId="86" xfId="2" applyNumberFormat="1" applyFont="1" applyFill="1" applyBorder="1" applyAlignment="1">
      <alignment horizontal="right" vertical="center"/>
    </xf>
    <xf numFmtId="171" fontId="227" fillId="2" borderId="0" xfId="2387" applyNumberFormat="1" applyFont="1" applyFill="1" applyAlignment="1">
      <alignment horizontal="right"/>
    </xf>
    <xf numFmtId="43" fontId="229" fillId="0" borderId="19" xfId="1692" applyNumberFormat="1" applyFont="1" applyFill="1" applyBorder="1"/>
    <xf numFmtId="164" fontId="2" fillId="0" borderId="0" xfId="458" applyNumberFormat="1" applyFont="1" applyAlignment="1">
      <alignment vertical="center"/>
    </xf>
    <xf numFmtId="164" fontId="3" fillId="0" borderId="0" xfId="199" applyNumberFormat="1" applyFont="1" applyAlignment="1">
      <alignment vertical="center"/>
    </xf>
    <xf numFmtId="0" fontId="3" fillId="0" borderId="0" xfId="0" applyFont="1" applyBorder="1"/>
    <xf numFmtId="284" fontId="229" fillId="0" borderId="0" xfId="351" applyNumberFormat="1" applyFont="1" applyFill="1" applyAlignment="1">
      <alignment horizontal="right" vertical="center"/>
    </xf>
    <xf numFmtId="169" fontId="2" fillId="2" borderId="0" xfId="2" applyNumberFormat="1" applyFont="1" applyFill="1" applyBorder="1" applyAlignment="1">
      <alignment vertical="center"/>
    </xf>
    <xf numFmtId="286" fontId="233" fillId="97" borderId="85" xfId="499" quotePrefix="1" applyNumberFormat="1" applyFont="1" applyFill="1" applyBorder="1" applyAlignment="1">
      <alignment horizontal="right" vertical="center"/>
    </xf>
    <xf numFmtId="0" fontId="229" fillId="0" borderId="0" xfId="458" applyFont="1" applyAlignment="1">
      <alignment vertical="center"/>
    </xf>
    <xf numFmtId="287" fontId="227" fillId="0" borderId="0" xfId="351" applyNumberFormat="1" applyFont="1" applyAlignment="1">
      <alignment horizontal="right" vertical="center"/>
    </xf>
    <xf numFmtId="169" fontId="2" fillId="0" borderId="0" xfId="2" applyNumberFormat="1" applyFont="1" applyFill="1" applyAlignment="1">
      <alignment horizontal="right" vertical="center"/>
    </xf>
    <xf numFmtId="169" fontId="231" fillId="0" borderId="0" xfId="2" applyNumberFormat="1" applyFont="1" applyFill="1" applyBorder="1" applyAlignment="1">
      <alignment horizontal="right" vertical="center"/>
    </xf>
    <xf numFmtId="169" fontId="227" fillId="0" borderId="0" xfId="2" applyNumberFormat="1" applyFont="1" applyFill="1" applyAlignment="1">
      <alignment horizontal="right" vertical="center"/>
    </xf>
    <xf numFmtId="9" fontId="3" fillId="0" borderId="0" xfId="2" applyFont="1" applyBorder="1" applyAlignment="1">
      <alignment horizontal="right" vertical="center"/>
    </xf>
    <xf numFmtId="169" fontId="3" fillId="0" borderId="0" xfId="2" applyNumberFormat="1" applyFont="1" applyBorder="1" applyAlignment="1">
      <alignment horizontal="right" vertical="center"/>
    </xf>
    <xf numFmtId="175" fontId="3" fillId="0" borderId="0" xfId="1" applyNumberFormat="1" applyFont="1" applyBorder="1" applyAlignment="1">
      <alignment horizontal="right" vertical="center"/>
    </xf>
    <xf numFmtId="175" fontId="2" fillId="0" borderId="0" xfId="1" applyNumberFormat="1" applyFont="1" applyAlignment="1">
      <alignment horizontal="right" vertical="center"/>
    </xf>
    <xf numFmtId="169" fontId="231" fillId="0" borderId="0" xfId="2427" applyNumberFormat="1" applyFont="1" applyAlignment="1">
      <alignment vertical="center"/>
    </xf>
    <xf numFmtId="303" fontId="69" fillId="0" borderId="0" xfId="1692" applyNumberFormat="1" applyFont="1" applyFill="1" applyAlignment="1">
      <alignment horizontal="right" vertical="center"/>
    </xf>
    <xf numFmtId="175" fontId="227" fillId="2" borderId="0" xfId="350" applyNumberFormat="1" applyFont="1" applyFill="1" applyBorder="1" applyAlignment="1">
      <alignment horizontal="right"/>
    </xf>
    <xf numFmtId="171" fontId="231" fillId="0" borderId="0" xfId="1499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171" fontId="227" fillId="0" borderId="0" xfId="2387" applyNumberFormat="1" applyFont="1" applyFill="1" applyAlignment="1">
      <alignment horizontal="right" vertical="center"/>
    </xf>
    <xf numFmtId="9" fontId="2" fillId="0" borderId="0" xfId="2" applyNumberFormat="1" applyFont="1" applyFill="1" applyAlignment="1">
      <alignment horizontal="right" vertical="center"/>
    </xf>
    <xf numFmtId="250" fontId="231" fillId="0" borderId="0" xfId="1" applyNumberFormat="1" applyFont="1" applyAlignment="1">
      <alignment horizontal="right" vertical="center"/>
    </xf>
    <xf numFmtId="49" fontId="235" fillId="0" borderId="0" xfId="952" applyNumberFormat="1" applyFont="1"/>
    <xf numFmtId="171" fontId="235" fillId="0" borderId="0" xfId="351" applyNumberFormat="1" applyFont="1" applyFill="1" applyAlignment="1">
      <alignment horizontal="right" vertical="center"/>
    </xf>
    <xf numFmtId="169" fontId="2" fillId="0" borderId="0" xfId="475" applyNumberFormat="1" applyFont="1" applyAlignment="1">
      <alignment vertical="center"/>
    </xf>
    <xf numFmtId="169" fontId="2" fillId="2" borderId="0" xfId="475" applyNumberFormat="1" applyFont="1" applyFill="1" applyAlignment="1">
      <alignment vertical="center"/>
    </xf>
    <xf numFmtId="169" fontId="2" fillId="2" borderId="0" xfId="475" applyNumberFormat="1" applyFont="1" applyFill="1" applyBorder="1" applyAlignment="1">
      <alignment vertical="center"/>
    </xf>
    <xf numFmtId="9" fontId="227" fillId="0" borderId="0" xfId="2" applyFont="1" applyFill="1" applyAlignment="1">
      <alignment vertical="center"/>
    </xf>
    <xf numFmtId="165" fontId="2" fillId="0" borderId="0" xfId="1" applyFont="1" applyFill="1" applyAlignment="1">
      <alignment horizontal="right" vertical="center"/>
    </xf>
    <xf numFmtId="10" fontId="227" fillId="0" borderId="0" xfId="2" applyNumberFormat="1" applyFont="1" applyFill="1" applyAlignment="1">
      <alignment vertical="center"/>
    </xf>
    <xf numFmtId="0" fontId="227" fillId="0" borderId="0" xfId="0" applyFont="1" applyFill="1" applyBorder="1" applyAlignment="1">
      <alignment horizontal="center"/>
    </xf>
    <xf numFmtId="252" fontId="2" fillId="0" borderId="0" xfId="0" applyNumberFormat="1" applyFont="1" applyAlignment="1">
      <alignment vertical="center"/>
    </xf>
    <xf numFmtId="341" fontId="2" fillId="0" borderId="0" xfId="0" applyNumberFormat="1" applyFont="1" applyAlignment="1">
      <alignment vertical="center"/>
    </xf>
    <xf numFmtId="9" fontId="227" fillId="0" borderId="0" xfId="2" applyNumberFormat="1" applyFont="1" applyFill="1" applyAlignment="1">
      <alignment horizontal="right"/>
    </xf>
    <xf numFmtId="175" fontId="227" fillId="2" borderId="0" xfId="356" applyNumberFormat="1" applyFont="1" applyFill="1" applyBorder="1"/>
    <xf numFmtId="169" fontId="229" fillId="0" borderId="0" xfId="2" applyNumberFormat="1" applyFont="1" applyBorder="1" applyAlignment="1">
      <alignment vertical="center"/>
    </xf>
    <xf numFmtId="175" fontId="2" fillId="0" borderId="0" xfId="1" applyNumberFormat="1" applyFont="1" applyFill="1" applyAlignment="1">
      <alignment horizontal="right" vertical="center"/>
    </xf>
    <xf numFmtId="250" fontId="2" fillId="0" borderId="0" xfId="1" applyNumberFormat="1" applyFont="1" applyAlignment="1">
      <alignment vertical="center"/>
    </xf>
    <xf numFmtId="175" fontId="232" fillId="0" borderId="0" xfId="1" applyNumberFormat="1" applyFont="1" applyFill="1" applyBorder="1" applyAlignment="1">
      <alignment horizontal="right" vertical="center"/>
    </xf>
    <xf numFmtId="213" fontId="2" fillId="0" borderId="0" xfId="952" applyFont="1" applyFill="1" applyBorder="1" applyAlignment="1">
      <alignment vertical="center"/>
    </xf>
    <xf numFmtId="213" fontId="2" fillId="0" borderId="0" xfId="952" applyFont="1" applyFill="1" applyBorder="1"/>
    <xf numFmtId="213" fontId="3" fillId="0" borderId="0" xfId="952" applyFont="1" applyFill="1" applyBorder="1" applyAlignment="1">
      <alignment vertical="center"/>
    </xf>
    <xf numFmtId="251" fontId="233" fillId="0" borderId="0" xfId="2387" applyNumberFormat="1" applyFont="1" applyFill="1" applyBorder="1" applyAlignment="1">
      <alignment horizontal="right"/>
    </xf>
    <xf numFmtId="213" fontId="2" fillId="24" borderId="0" xfId="952" applyFont="1" applyFill="1"/>
    <xf numFmtId="213" fontId="3" fillId="24" borderId="0" xfId="952" applyFont="1" applyFill="1" applyAlignment="1">
      <alignment vertical="center"/>
    </xf>
    <xf numFmtId="171" fontId="227" fillId="24" borderId="0" xfId="351" applyNumberFormat="1" applyFont="1" applyFill="1" applyAlignment="1">
      <alignment horizontal="right" vertical="center"/>
    </xf>
    <xf numFmtId="171" fontId="227" fillId="0" borderId="0" xfId="351" applyNumberFormat="1" applyFont="1" applyFill="1" applyBorder="1" applyAlignment="1">
      <alignment horizontal="right" vertical="center"/>
    </xf>
    <xf numFmtId="171" fontId="227" fillId="24" borderId="86" xfId="351" applyNumberFormat="1" applyFont="1" applyFill="1" applyBorder="1" applyAlignment="1">
      <alignment horizontal="right"/>
    </xf>
    <xf numFmtId="171" fontId="227" fillId="0" borderId="0" xfId="351" applyNumberFormat="1" applyFont="1" applyFill="1" applyBorder="1" applyAlignment="1">
      <alignment horizontal="right"/>
    </xf>
    <xf numFmtId="213" fontId="2" fillId="24" borderId="0" xfId="952" applyFont="1" applyFill="1" applyAlignment="1">
      <alignment vertical="center"/>
    </xf>
    <xf numFmtId="171" fontId="227" fillId="24" borderId="0" xfId="351" applyNumberFormat="1" applyFont="1" applyFill="1" applyAlignment="1">
      <alignment horizontal="right"/>
    </xf>
    <xf numFmtId="213" fontId="67" fillId="0" borderId="0" xfId="952" applyFont="1" applyAlignment="1">
      <alignment vertical="center"/>
    </xf>
    <xf numFmtId="169" fontId="227" fillId="24" borderId="88" xfId="2" applyNumberFormat="1" applyFont="1" applyFill="1" applyBorder="1"/>
    <xf numFmtId="175" fontId="2" fillId="2" borderId="0" xfId="1" applyNumberFormat="1" applyFont="1" applyFill="1" applyAlignment="1">
      <alignment vertical="center"/>
    </xf>
    <xf numFmtId="175" fontId="2" fillId="0" borderId="0" xfId="1" applyNumberFormat="1" applyFont="1" applyFill="1" applyAlignment="1">
      <alignment vertical="center"/>
    </xf>
    <xf numFmtId="287" fontId="227" fillId="0" borderId="0" xfId="351" applyNumberFormat="1" applyFont="1" applyFill="1" applyAlignment="1">
      <alignment horizontal="right" vertical="center"/>
    </xf>
    <xf numFmtId="9" fontId="2" fillId="0" borderId="0" xfId="2" applyFont="1" applyFill="1" applyAlignment="1">
      <alignment horizontal="right" vertical="center"/>
    </xf>
    <xf numFmtId="286" fontId="226" fillId="97" borderId="87" xfId="0" applyNumberFormat="1" applyFont="1" applyFill="1" applyBorder="1" applyAlignment="1">
      <alignment horizontal="right" wrapText="1"/>
    </xf>
    <xf numFmtId="286" fontId="233" fillId="97" borderId="85" xfId="499" quotePrefix="1" applyNumberFormat="1" applyFont="1" applyFill="1" applyBorder="1" applyAlignment="1">
      <alignment horizontal="right" vertical="center" wrapText="1"/>
    </xf>
    <xf numFmtId="251" fontId="233" fillId="97" borderId="85" xfId="2387" quotePrefix="1" applyNumberFormat="1" applyFont="1" applyFill="1" applyBorder="1" applyAlignment="1">
      <alignment horizontal="right" wrapText="1"/>
    </xf>
    <xf numFmtId="165" fontId="227" fillId="0" borderId="0" xfId="1" applyNumberFormat="1" applyFont="1" applyFill="1" applyAlignment="1">
      <alignment horizontal="right" vertical="center"/>
    </xf>
    <xf numFmtId="290" fontId="69" fillId="0" borderId="0" xfId="1692" applyNumberFormat="1" applyFont="1" applyFill="1" applyAlignment="1">
      <alignment horizontal="right" vertical="center"/>
    </xf>
    <xf numFmtId="235" fontId="2" fillId="0" borderId="0" xfId="1" applyNumberFormat="1" applyFont="1" applyFill="1" applyAlignment="1">
      <alignment horizontal="right" vertical="center"/>
    </xf>
    <xf numFmtId="252" fontId="229" fillId="24" borderId="86" xfId="2387" applyNumberFormat="1" applyFont="1" applyFill="1" applyBorder="1" applyAlignment="1">
      <alignment horizontal="right" vertical="center"/>
    </xf>
    <xf numFmtId="250" fontId="3" fillId="24" borderId="0" xfId="1" applyNumberFormat="1" applyFont="1" applyFill="1" applyBorder="1" applyAlignment="1">
      <alignment horizontal="right" vertical="center"/>
    </xf>
    <xf numFmtId="171" fontId="227" fillId="24" borderId="0" xfId="2387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 wrapText="1"/>
    </xf>
    <xf numFmtId="175" fontId="227" fillId="2" borderId="0" xfId="0" applyNumberFormat="1" applyFont="1" applyFill="1" applyBorder="1" applyAlignment="1">
      <alignment horizontal="center"/>
    </xf>
    <xf numFmtId="175" fontId="227" fillId="2" borderId="0" xfId="356" applyNumberFormat="1" applyFont="1" applyFill="1" applyBorder="1" applyAlignment="1">
      <alignment vertical="center"/>
    </xf>
    <xf numFmtId="250" fontId="229" fillId="0" borderId="0" xfId="1" applyNumberFormat="1" applyFont="1" applyBorder="1" applyAlignment="1">
      <alignment vertical="center"/>
    </xf>
    <xf numFmtId="43" fontId="230" fillId="24" borderId="86" xfId="9851" applyFont="1" applyFill="1" applyBorder="1" applyAlignment="1">
      <alignment vertical="center"/>
    </xf>
    <xf numFmtId="213" fontId="232" fillId="0" borderId="0" xfId="499" applyFont="1" applyAlignment="1">
      <alignment vertical="center"/>
    </xf>
    <xf numFmtId="252" fontId="2" fillId="2" borderId="0" xfId="0" applyNumberFormat="1" applyFont="1" applyFill="1" applyAlignment="1">
      <alignment vertical="center"/>
    </xf>
    <xf numFmtId="341" fontId="2" fillId="2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250" fontId="3" fillId="2" borderId="0" xfId="1" applyNumberFormat="1" applyFont="1" applyFill="1" applyBorder="1" applyAlignment="1">
      <alignment horizontal="right" vertical="center"/>
    </xf>
    <xf numFmtId="250" fontId="229" fillId="0" borderId="0" xfId="1" applyNumberFormat="1" applyFont="1" applyFill="1" applyAlignment="1">
      <alignment vertical="center"/>
    </xf>
    <xf numFmtId="165" fontId="2" fillId="0" borderId="0" xfId="1" applyFont="1" applyAlignment="1">
      <alignment horizontal="right" vertical="center"/>
    </xf>
    <xf numFmtId="169" fontId="2" fillId="0" borderId="0" xfId="2" applyNumberFormat="1" applyFont="1" applyAlignment="1">
      <alignment horizontal="right" vertical="center"/>
    </xf>
    <xf numFmtId="43" fontId="233" fillId="97" borderId="85" xfId="9162" applyFont="1" applyFill="1" applyBorder="1" applyAlignment="1">
      <alignment horizontal="left" vertical="center" wrapText="1"/>
    </xf>
    <xf numFmtId="43" fontId="233" fillId="97" borderId="85" xfId="9162" applyFont="1" applyFill="1" applyBorder="1" applyAlignment="1">
      <alignment horizontal="right" vertical="center" wrapText="1"/>
    </xf>
    <xf numFmtId="43" fontId="227" fillId="2" borderId="0" xfId="9162" applyFont="1" applyFill="1" applyAlignment="1"/>
    <xf numFmtId="43" fontId="229" fillId="98" borderId="86" xfId="9162" applyFont="1" applyFill="1" applyBorder="1" applyAlignment="1"/>
    <xf numFmtId="171" fontId="229" fillId="98" borderId="86" xfId="498" applyNumberFormat="1" applyFont="1" applyFill="1" applyBorder="1" applyAlignment="1">
      <alignment horizontal="right" vertical="center"/>
    </xf>
    <xf numFmtId="9" fontId="227" fillId="0" borderId="0" xfId="2" applyNumberFormat="1" applyFont="1" applyFill="1" applyAlignment="1">
      <alignment vertical="center"/>
    </xf>
    <xf numFmtId="165" fontId="227" fillId="0" borderId="0" xfId="1" applyFont="1" applyAlignment="1">
      <alignment vertical="center"/>
    </xf>
    <xf numFmtId="43" fontId="233" fillId="97" borderId="85" xfId="9162" quotePrefix="1" applyFont="1" applyFill="1" applyBorder="1" applyAlignment="1">
      <alignment horizontal="right" vertical="center" wrapText="1"/>
    </xf>
    <xf numFmtId="341" fontId="2" fillId="0" borderId="0" xfId="0" applyNumberFormat="1" applyFont="1" applyAlignment="1">
      <alignment horizontal="right" vertical="center"/>
    </xf>
    <xf numFmtId="165" fontId="227" fillId="0" borderId="0" xfId="1" applyFont="1" applyFill="1" applyAlignment="1">
      <alignment vertical="center"/>
    </xf>
    <xf numFmtId="169" fontId="3" fillId="0" borderId="0" xfId="2" applyNumberFormat="1" applyFont="1" applyBorder="1" applyAlignment="1">
      <alignment horizontal="left" vertical="center"/>
    </xf>
    <xf numFmtId="175" fontId="69" fillId="0" borderId="0" xfId="1" applyNumberFormat="1" applyFont="1" applyFill="1" applyAlignment="1">
      <alignment horizontal="right" vertical="center"/>
    </xf>
    <xf numFmtId="165" fontId="2" fillId="2" borderId="0" xfId="1" applyFont="1" applyFill="1" applyAlignment="1">
      <alignment vertical="center"/>
    </xf>
    <xf numFmtId="43" fontId="233" fillId="97" borderId="98" xfId="2387" applyNumberFormat="1" applyFont="1" applyFill="1" applyBorder="1" applyAlignment="1">
      <alignment horizontal="center" vertical="center" wrapText="1"/>
    </xf>
    <xf numFmtId="170" fontId="233" fillId="97" borderId="98" xfId="2387" quotePrefix="1" applyNumberFormat="1" applyFont="1" applyFill="1" applyBorder="1" applyAlignment="1">
      <alignment horizontal="center" vertical="center" wrapText="1"/>
    </xf>
    <xf numFmtId="171" fontId="2" fillId="101" borderId="0" xfId="9854" applyNumberFormat="1" applyFont="1" applyFill="1" applyBorder="1" applyAlignment="1">
      <alignment horizontal="right" vertical="center"/>
    </xf>
    <xf numFmtId="171" fontId="2" fillId="0" borderId="0" xfId="9854" applyNumberFormat="1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vertical="center"/>
    </xf>
    <xf numFmtId="171" fontId="227" fillId="101" borderId="0" xfId="9854" applyNumberFormat="1" applyFont="1" applyFill="1" applyBorder="1" applyAlignment="1">
      <alignment horizontal="right" vertical="center"/>
    </xf>
    <xf numFmtId="171" fontId="227" fillId="2" borderId="0" xfId="9854" applyNumberFormat="1" applyFont="1" applyFill="1" applyBorder="1" applyAlignment="1">
      <alignment horizontal="right" vertical="center"/>
    </xf>
    <xf numFmtId="171" fontId="2" fillId="2" borderId="0" xfId="1" applyNumberFormat="1" applyFont="1" applyFill="1" applyBorder="1" applyAlignment="1">
      <alignment horizontal="left" vertical="center"/>
    </xf>
    <xf numFmtId="171" fontId="227" fillId="2" borderId="0" xfId="0" applyNumberFormat="1" applyFont="1" applyFill="1" applyAlignment="1">
      <alignment vertical="center"/>
    </xf>
    <xf numFmtId="171" fontId="227" fillId="101" borderId="0" xfId="1" applyNumberFormat="1" applyFont="1" applyFill="1" applyBorder="1" applyAlignment="1">
      <alignment horizontal="right" vertical="center"/>
    </xf>
    <xf numFmtId="171" fontId="227" fillId="2" borderId="0" xfId="1" applyNumberFormat="1" applyFont="1" applyFill="1" applyBorder="1" applyAlignment="1">
      <alignment horizontal="right" vertical="center"/>
    </xf>
    <xf numFmtId="171" fontId="227" fillId="0" borderId="0" xfId="0" applyNumberFormat="1" applyFont="1" applyAlignment="1">
      <alignment vertical="center"/>
    </xf>
    <xf numFmtId="171" fontId="227" fillId="0" borderId="0" xfId="0" applyNumberFormat="1" applyFont="1" applyFill="1" applyAlignment="1">
      <alignment vertical="center"/>
    </xf>
    <xf numFmtId="0" fontId="227" fillId="101" borderId="0" xfId="0" applyFont="1" applyFill="1" applyAlignment="1">
      <alignment vertical="center"/>
    </xf>
    <xf numFmtId="0" fontId="227" fillId="2" borderId="0" xfId="0" applyFont="1" applyFill="1" applyAlignment="1">
      <alignment horizontal="right" vertical="center"/>
    </xf>
    <xf numFmtId="168" fontId="227" fillId="101" borderId="0" xfId="0" applyNumberFormat="1" applyFont="1" applyFill="1" applyAlignment="1">
      <alignment vertical="center"/>
    </xf>
    <xf numFmtId="0" fontId="227" fillId="2" borderId="0" xfId="0" applyFont="1" applyFill="1" applyAlignment="1">
      <alignment vertical="center"/>
    </xf>
    <xf numFmtId="169" fontId="227" fillId="101" borderId="0" xfId="2" applyNumberFormat="1" applyFont="1" applyFill="1" applyAlignment="1">
      <alignment horizontal="right" vertical="center"/>
    </xf>
    <xf numFmtId="169" fontId="227" fillId="2" borderId="0" xfId="2" applyNumberFormat="1" applyFont="1" applyFill="1" applyAlignment="1">
      <alignment horizontal="right" vertical="center"/>
    </xf>
    <xf numFmtId="169" fontId="227" fillId="101" borderId="0" xfId="2" applyNumberFormat="1" applyFont="1" applyFill="1" applyBorder="1" applyAlignment="1">
      <alignment horizontal="right" vertical="center"/>
    </xf>
    <xf numFmtId="169" fontId="227" fillId="101" borderId="88" xfId="2" applyNumberFormat="1" applyFont="1" applyFill="1" applyBorder="1" applyAlignment="1">
      <alignment horizontal="right"/>
    </xf>
    <xf numFmtId="43" fontId="227" fillId="2" borderId="0" xfId="2387" applyNumberFormat="1" applyFont="1" applyFill="1" applyBorder="1" applyAlignment="1">
      <alignment vertical="center"/>
    </xf>
    <xf numFmtId="43" fontId="230" fillId="2" borderId="0" xfId="2387" applyNumberFormat="1" applyFont="1" applyFill="1" applyBorder="1" applyAlignment="1">
      <alignment vertical="center"/>
    </xf>
    <xf numFmtId="342" fontId="2" fillId="2" borderId="0" xfId="0" applyNumberFormat="1" applyFont="1" applyFill="1" applyAlignment="1">
      <alignment vertical="center"/>
    </xf>
    <xf numFmtId="43" fontId="230" fillId="2" borderId="0" xfId="2387" applyNumberFormat="1" applyFont="1" applyFill="1" applyBorder="1" applyAlignment="1">
      <alignment horizontal="left" vertical="center"/>
    </xf>
    <xf numFmtId="43" fontId="231" fillId="2" borderId="0" xfId="2387" applyNumberFormat="1" applyFont="1" applyFill="1" applyBorder="1" applyAlignment="1">
      <alignment horizontal="left" vertical="center"/>
    </xf>
    <xf numFmtId="213" fontId="229" fillId="2" borderId="0" xfId="499" applyFont="1" applyFill="1" applyBorder="1" applyAlignment="1">
      <alignment vertical="center"/>
    </xf>
    <xf numFmtId="43" fontId="229" fillId="2" borderId="0" xfId="2387" applyNumberFormat="1" applyFont="1" applyFill="1" applyBorder="1" applyAlignment="1">
      <alignment vertical="center"/>
    </xf>
    <xf numFmtId="343" fontId="2" fillId="2" borderId="0" xfId="0" applyNumberFormat="1" applyFont="1" applyFill="1" applyAlignment="1">
      <alignment vertical="center"/>
    </xf>
    <xf numFmtId="169" fontId="227" fillId="2" borderId="0" xfId="2" applyNumberFormat="1" applyFont="1" applyFill="1" applyAlignment="1">
      <alignment vertical="center"/>
    </xf>
    <xf numFmtId="250" fontId="231" fillId="0" borderId="0" xfId="1" applyNumberFormat="1" applyFont="1" applyFill="1" applyBorder="1" applyAlignment="1">
      <alignment horizontal="right" vertical="center"/>
    </xf>
    <xf numFmtId="250" fontId="232" fillId="0" borderId="0" xfId="1" applyNumberFormat="1" applyFont="1" applyFill="1" applyBorder="1" applyAlignment="1">
      <alignment horizontal="right" vertical="center"/>
    </xf>
    <xf numFmtId="169" fontId="229" fillId="0" borderId="0" xfId="0" applyNumberFormat="1" applyFont="1" applyBorder="1"/>
    <xf numFmtId="284" fontId="229" fillId="0" borderId="0" xfId="0" applyNumberFormat="1" applyFont="1" applyBorder="1"/>
    <xf numFmtId="169" fontId="232" fillId="0" borderId="0" xfId="2" applyNumberFormat="1" applyFont="1" applyFill="1" applyBorder="1" applyAlignment="1">
      <alignment horizontal="right" vertical="center"/>
    </xf>
    <xf numFmtId="169" fontId="114" fillId="0" borderId="0" xfId="0" applyNumberFormat="1" applyFont="1" applyBorder="1"/>
    <xf numFmtId="9" fontId="2" fillId="2" borderId="0" xfId="2" applyNumberFormat="1" applyFont="1" applyFill="1" applyBorder="1" applyAlignment="1">
      <alignment vertical="center"/>
    </xf>
    <xf numFmtId="9" fontId="229" fillId="0" borderId="0" xfId="2" applyNumberFormat="1" applyFont="1" applyBorder="1" applyAlignment="1">
      <alignment vertical="center"/>
    </xf>
    <xf numFmtId="175" fontId="231" fillId="0" borderId="0" xfId="1" applyNumberFormat="1" applyFont="1" applyFill="1" applyBorder="1" applyAlignment="1">
      <alignment horizontal="right" vertical="center"/>
    </xf>
    <xf numFmtId="283" fontId="231" fillId="0" borderId="0" xfId="1" applyNumberFormat="1" applyFont="1" applyFill="1" applyBorder="1" applyAlignment="1">
      <alignment horizontal="right" vertical="center"/>
    </xf>
    <xf numFmtId="338" fontId="2" fillId="0" borderId="0" xfId="0" applyNumberFormat="1" applyFont="1" applyAlignment="1">
      <alignment vertical="center"/>
    </xf>
    <xf numFmtId="43" fontId="226" fillId="97" borderId="89" xfId="2387" applyNumberFormat="1" applyFont="1" applyFill="1" applyBorder="1" applyAlignment="1">
      <alignment horizontal="center" vertical="center" wrapText="1"/>
    </xf>
    <xf numFmtId="43" fontId="226" fillId="97" borderId="98" xfId="2387" applyNumberFormat="1" applyFont="1" applyFill="1" applyBorder="1" applyAlignment="1">
      <alignment horizontal="center" vertical="center" wrapText="1"/>
    </xf>
  </cellXfs>
  <cellStyles count="9855">
    <cellStyle name="*MB Hardwired" xfId="5464"/>
    <cellStyle name="*MB Input Table Calc" xfId="5465"/>
    <cellStyle name="*MB Normal" xfId="5466"/>
    <cellStyle name="*MB Placeholder" xfId="5467"/>
    <cellStyle name="_%(SignOnly)" xfId="5468"/>
    <cellStyle name="_%(SignOnly)_MC" xfId="5469"/>
    <cellStyle name="_%(SignOnly)_MC Single Ccy" xfId="5470"/>
    <cellStyle name="_%(SignSpaceOnly)" xfId="5471"/>
    <cellStyle name="_%(SignSpaceOnly)_MC" xfId="5472"/>
    <cellStyle name="_%(SignSpaceOnly)_MC Single Ccy" xfId="5473"/>
    <cellStyle name="_~0702485" xfId="2429"/>
    <cellStyle name="_~0702485 2" xfId="2430"/>
    <cellStyle name="_~0702485 3" xfId="2431"/>
    <cellStyle name="_~0702485 4" xfId="2432"/>
    <cellStyle name="_~0702485 5" xfId="2433"/>
    <cellStyle name="_~0702485 6" xfId="2434"/>
    <cellStyle name="_~0702485_Explicações" xfId="2435"/>
    <cellStyle name="_~0702485_Explicações 2" xfId="2436"/>
    <cellStyle name="_~0702485_Explicações 3" xfId="2437"/>
    <cellStyle name="_~0702485_Explicações 4" xfId="2438"/>
    <cellStyle name="_~0702485_Explicações 5" xfId="2439"/>
    <cellStyle name="_~0702485_Explicações 6" xfId="2440"/>
    <cellStyle name="_~0702485_Explicações_Apresentação_2009" xfId="2441"/>
    <cellStyle name="_~0702485_Explicações_Apresentação_2009 2" xfId="2442"/>
    <cellStyle name="_~0702485_Explicações_Apresentação_2009 3" xfId="2443"/>
    <cellStyle name="_~0702485_Explicações_Apresentação_2009 4" xfId="2444"/>
    <cellStyle name="_~0702485_Explicações_Apresentação_2009 5" xfId="2445"/>
    <cellStyle name="_~0702485_Explicações_Apresentação_2009 6" xfId="2446"/>
    <cellStyle name="_~temp~705547512a" xfId="5474"/>
    <cellStyle name="_~temp~705547512a_1" xfId="5475"/>
    <cellStyle name="_~temp~705547512a_1_ir_Flow" xfId="5476"/>
    <cellStyle name="_2006 - Real (com seguros e BKB)" xfId="2447"/>
    <cellStyle name="_A" xfId="5477"/>
    <cellStyle name="_A.Save" xfId="5478"/>
    <cellStyle name="_A_Calculations" xfId="5479"/>
    <cellStyle name="_A_Constructions" xfId="5480"/>
    <cellStyle name="_A_curvefromgrid" xfId="5481"/>
    <cellStyle name="_A_D5-Model Setup VF" xfId="5482"/>
    <cellStyle name="_A_Environment" xfId="5483"/>
    <cellStyle name="_A_E-Pricer" xfId="5484"/>
    <cellStyle name="_A_F_BB-Config" xfId="5485"/>
    <cellStyle name="_A_F_BB-Config_MC" xfId="5486"/>
    <cellStyle name="_A_F_BB-Config_MC Single Ccy" xfId="5487"/>
    <cellStyle name="_A_F_BB-Constructions" xfId="5488"/>
    <cellStyle name="_A_F_BB-MDS" xfId="5489"/>
    <cellStyle name="_A_F_BB-PVPage" xfId="5490"/>
    <cellStyle name="_A_GMAG Model Generator" xfId="5491"/>
    <cellStyle name="_A_Sheet1" xfId="5492"/>
    <cellStyle name="_A_TRADES" xfId="5493"/>
    <cellStyle name="_A_TRADES_1" xfId="5494"/>
    <cellStyle name="_ACC - Book" xfId="2448"/>
    <cellStyle name="_ACC - Book072008" xfId="2449"/>
    <cellStyle name="_Alteracoes_bic" xfId="2450"/>
    <cellStyle name="_ANALISE RESULTADOS" xfId="2451"/>
    <cellStyle name="_ANALISE RESULTADOS ACC" xfId="2452"/>
    <cellStyle name="_Análises Book MIS" xfId="2453"/>
    <cellStyle name="_Análises Book MIS_4-Dados Financeiras_FAI" xfId="2454"/>
    <cellStyle name="_Análises Book MIS_6-Dados Financeiras_FIT" xfId="2455"/>
    <cellStyle name="_Análises Book MIS_7-Inadimplencia Financeiras" xfId="2456"/>
    <cellStyle name="_Análises Book MIS_Dados Financeiras" xfId="2457"/>
    <cellStyle name="_Análises Book MIS_Dados Financeiras_FAI" xfId="2458"/>
    <cellStyle name="_Análises Book MIS_Dados Financeiras_FAI_Pasta2" xfId="2459"/>
    <cellStyle name="_Análises Book MIS_Dados Financeiras_FIC" xfId="2460"/>
    <cellStyle name="_Análises Book MIS_Dados Financeiras_FIT" xfId="2461"/>
    <cellStyle name="_Análises Book MIS_Dados Financeiras_FIT_1" xfId="2462"/>
    <cellStyle name="_Análises Book MIS_Dados Financeiras_FIT_Pasta2" xfId="2463"/>
    <cellStyle name="_Análises Book MIS_Inadimplencia Financeiras" xfId="2464"/>
    <cellStyle name="_Análises Book MIS_Info Melhoria Continua Produtos" xfId="2465"/>
    <cellStyle name="_Análises Book MIS_Info Melhoria Continua Produtos_4-Dados Financeiras_FAI" xfId="2466"/>
    <cellStyle name="_Análises Book MIS_Info Melhoria Continua Produtos_6-Dados Financeiras_FIT" xfId="2467"/>
    <cellStyle name="_Análises Book MIS_Info Melhoria Continua Produtos_7-Inadimplencia Financeiras" xfId="2468"/>
    <cellStyle name="_Análises Book MIS_Info Melhoria Continua Produtos_Dados Financeiras" xfId="2469"/>
    <cellStyle name="_Análises Book MIS_Info Melhoria Continua Produtos_Dados Financeiras_FAI" xfId="2470"/>
    <cellStyle name="_Análises Book MIS_Info Melhoria Continua Produtos_Dados Financeiras_FAI_Pasta2" xfId="2471"/>
    <cellStyle name="_Análises Book MIS_Info Melhoria Continua Produtos_Dados Financeiras_FIC" xfId="2472"/>
    <cellStyle name="_Análises Book MIS_Info Melhoria Continua Produtos_Dados Financeiras_FIT" xfId="2473"/>
    <cellStyle name="_Análises Book MIS_Info Melhoria Continua Produtos_Dados Financeiras_FIT_1" xfId="2474"/>
    <cellStyle name="_Análises Book MIS_Info Melhoria Continua Produtos_Dados Financeiras_FIT_Pasta2" xfId="2475"/>
    <cellStyle name="_Análises Book MIS_Info Melhoria Continua Produtos_Inadimplencia Financeiras" xfId="2476"/>
    <cellStyle name="_Análises Book MIS_Info Melhoria Continua Produtos_Pasta2" xfId="2477"/>
    <cellStyle name="_Análises Book MIS_Info Melhoria Continua Produtos_Pasta4" xfId="2478"/>
    <cellStyle name="_Análises Book MIS_Pasta2" xfId="2479"/>
    <cellStyle name="_Análises Book MIS_Pasta4" xfId="2480"/>
    <cellStyle name="_ATG1 - CTD4 conversion" xfId="5495"/>
    <cellStyle name="_ATG1 - CTD4 conversion_MC" xfId="5496"/>
    <cellStyle name="_ATG1 - CTD4 conversion_MC Single Ccy" xfId="5497"/>
    <cellStyle name="_ATG5_JPG1trfr" xfId="5498"/>
    <cellStyle name="_Bd" xfId="5499"/>
    <cellStyle name="_BD_custo" xfId="2481"/>
    <cellStyle name="_BD_custo 2" xfId="2482"/>
    <cellStyle name="_BD_custo 3" xfId="2483"/>
    <cellStyle name="_BD_custo 4" xfId="2484"/>
    <cellStyle name="_BD_custo 5" xfId="2485"/>
    <cellStyle name="_BD_custo 6" xfId="2486"/>
    <cellStyle name="_BD_custo 7" xfId="2487"/>
    <cellStyle name="_BD_custo_Contas_Faturamento" xfId="2488"/>
    <cellStyle name="_BD_custo_Cópia de Termometro_Cartões_V3 Composição" xfId="2489"/>
    <cellStyle name="_BD_custo_Explicações" xfId="2490"/>
    <cellStyle name="_BD_custo_Explicações 2" xfId="2491"/>
    <cellStyle name="_BD_custo_Explicações 3" xfId="2492"/>
    <cellStyle name="_BD_custo_Explicações 4" xfId="2493"/>
    <cellStyle name="_BD_custo_Explicações 5" xfId="2494"/>
    <cellStyle name="_BD_custo_Explicações 6" xfId="2495"/>
    <cellStyle name="_BD_custo_Explicações_Apresentação_2009" xfId="2496"/>
    <cellStyle name="_BD_custo_Explicações_Apresentação_2009 2" xfId="2497"/>
    <cellStyle name="_BD_custo_Explicações_Apresentação_2009 3" xfId="2498"/>
    <cellStyle name="_BD_custo_Explicações_Apresentação_2009 4" xfId="2499"/>
    <cellStyle name="_BD_custo_Explicações_Apresentação_2009 5" xfId="2500"/>
    <cellStyle name="_BD_custo_Explicações_Apresentação_2009 6" xfId="2501"/>
    <cellStyle name="_BD_custo_Output_AOCA" xfId="2502"/>
    <cellStyle name="_BD_custo_Output_Itaucred_Cartoes" xfId="2503"/>
    <cellStyle name="_BD_custo_Termometro_Cartões_V3 Composição_20081210" xfId="2504"/>
    <cellStyle name="_BD_POC_MARGEM" xfId="2505"/>
    <cellStyle name="_BD_POC_MARGEM 2" xfId="2506"/>
    <cellStyle name="_BD_POC_MARGEM 3" xfId="2507"/>
    <cellStyle name="_BD_POC_MARGEM 4" xfId="2508"/>
    <cellStyle name="_BD_POC_MARGEM 5" xfId="2509"/>
    <cellStyle name="_BD_POC_MARGEM 6" xfId="2510"/>
    <cellStyle name="_BD_POC_MARGEM 7" xfId="2511"/>
    <cellStyle name="_BD_POC_MARGEM_Contas_Faturamento" xfId="2512"/>
    <cellStyle name="_BD_POC_MARGEM_Cópia de Termometro_Cartões_V3 Composição" xfId="2513"/>
    <cellStyle name="_BD_POC_MARGEM_Explicações" xfId="2514"/>
    <cellStyle name="_BD_POC_MARGEM_Explicações 2" xfId="2515"/>
    <cellStyle name="_BD_POC_MARGEM_Explicações 3" xfId="2516"/>
    <cellStyle name="_BD_POC_MARGEM_Explicações 4" xfId="2517"/>
    <cellStyle name="_BD_POC_MARGEM_Explicações 5" xfId="2518"/>
    <cellStyle name="_BD_POC_MARGEM_Explicações 6" xfId="2519"/>
    <cellStyle name="_BD_POC_MARGEM_Explicações_Apresentação_2009" xfId="2520"/>
    <cellStyle name="_BD_POC_MARGEM_Explicações_Apresentação_2009 2" xfId="2521"/>
    <cellStyle name="_BD_POC_MARGEM_Explicações_Apresentação_2009 3" xfId="2522"/>
    <cellStyle name="_BD_POC_MARGEM_Explicações_Apresentação_2009 4" xfId="2523"/>
    <cellStyle name="_BD_POC_MARGEM_Explicações_Apresentação_2009 5" xfId="2524"/>
    <cellStyle name="_BD_POC_MARGEM_Explicações_Apresentação_2009 6" xfId="2525"/>
    <cellStyle name="_BD_POC_MARGEM_Output_AOCA" xfId="2526"/>
    <cellStyle name="_BD_POC_MARGEM_Output_Itaucred_Cartoes" xfId="2527"/>
    <cellStyle name="_BD_POC_MARGEM_Termometro_Cartões_V3 Composição_20081210" xfId="2528"/>
    <cellStyle name="_Bloomberg Data" xfId="5500"/>
    <cellStyle name="_BondSheet" xfId="5501"/>
    <cellStyle name="_Book_Agosto_2008" xfId="2529"/>
    <cellStyle name="_Book_Julho_2008" xfId="2530"/>
    <cellStyle name="_Book_Junho_2008" xfId="2531"/>
    <cellStyle name="_Book_MIS_semanal_2008_V3.1.0_itaucard_3" xfId="2532"/>
    <cellStyle name="_Book_semanal_310708_previa" xfId="2533"/>
    <cellStyle name="_Book11" xfId="5502"/>
    <cellStyle name="_Book2" xfId="2534"/>
    <cellStyle name="_Book2 2" xfId="2535"/>
    <cellStyle name="_Book2 3" xfId="2536"/>
    <cellStyle name="_Book2 4" xfId="2537"/>
    <cellStyle name="_Book2 5" xfId="2538"/>
    <cellStyle name="_Book2 6" xfId="2539"/>
    <cellStyle name="_Book2 7" xfId="5503"/>
    <cellStyle name="_Book2_Explicações" xfId="2540"/>
    <cellStyle name="_Book2_Explicações 2" xfId="2541"/>
    <cellStyle name="_Book2_Explicações 3" xfId="2542"/>
    <cellStyle name="_Book2_Explicações 4" xfId="2543"/>
    <cellStyle name="_Book2_Explicações 5" xfId="2544"/>
    <cellStyle name="_Book2_Explicações 6" xfId="2545"/>
    <cellStyle name="_Book2_Explicações_Apresentação_2009" xfId="2546"/>
    <cellStyle name="_Book2_Explicações_Apresentação_2009 2" xfId="2547"/>
    <cellStyle name="_Book2_Explicações_Apresentação_2009 3" xfId="2548"/>
    <cellStyle name="_Book2_Explicações_Apresentação_2009 4" xfId="2549"/>
    <cellStyle name="_Book2_Explicações_Apresentação_2009 5" xfId="2550"/>
    <cellStyle name="_Book2_Explicações_Apresentação_2009 6" xfId="2551"/>
    <cellStyle name="_Brazil ECS Level0 v.1   14062005" xfId="2552"/>
    <cellStyle name="_budget-master-02Aug2002d" xfId="2553"/>
    <cellStyle name="_budget-master-02Aug2002d_CEP Area Cost Summary - Regional Technology2" xfId="2554"/>
    <cellStyle name="_budget-master-02Aug2002d_CEP Area Cost Summary - Regional Technology4" xfId="2555"/>
    <cellStyle name="_budget-master-02Aug2002d_CEP_Brazil to ECS 12172004" xfId="2556"/>
    <cellStyle name="_budget-master-02Aug2002d_CEP_Team" xfId="2557"/>
    <cellStyle name="_C.Loader" xfId="5504"/>
    <cellStyle name="_Ca" xfId="5505"/>
    <cellStyle name="_Calib_BO" xfId="5506"/>
    <cellStyle name="_Canais" xfId="2558"/>
    <cellStyle name="_Canais 2" xfId="2559"/>
    <cellStyle name="_Canais_Output_AOCA" xfId="2560"/>
    <cellStyle name="_Canais_Output_Itaucred_Cartoes" xfId="2561"/>
    <cellStyle name="_Carga Budget_05Set_ECS+PSP BAU" xfId="2562"/>
    <cellStyle name="_Carga Budget_29Ago_ECSPSP BAU" xfId="2563"/>
    <cellStyle name="_CDC FIC" xfId="2564"/>
    <cellStyle name="_CDC FIC_1-Carteiras por Financeiras" xfId="2565"/>
    <cellStyle name="_CDC FIC_2-Carteiras" xfId="2566"/>
    <cellStyle name="_CDC FIC_4-Dados Financeiras_FAI" xfId="2567"/>
    <cellStyle name="_CDC FIC_5-Dados Financeiras_FIC" xfId="2568"/>
    <cellStyle name="_CDC FIC_6-Dados Financeiras_FIT" xfId="2569"/>
    <cellStyle name="_CDC FIC_7-Inadimplencia Financeiras" xfId="2570"/>
    <cellStyle name="_CDC FIC_Carteiras por Financeiras" xfId="2571"/>
    <cellStyle name="_CDC FIC_Dados Financeiras" xfId="2572"/>
    <cellStyle name="_CDC FIC_Dados Financeiras_FAI" xfId="2573"/>
    <cellStyle name="_CDC FIC_Dados Financeiras_FAI_Pasta2" xfId="2574"/>
    <cellStyle name="_CDC FIC_Dados Financeiras_FIC" xfId="2575"/>
    <cellStyle name="_CDC FIC_Dados Financeiras_FIT" xfId="2576"/>
    <cellStyle name="_CDC FIC_Dados Financeiras_FIT_1" xfId="2577"/>
    <cellStyle name="_CDC FIC_Dados Financeiras_FIT_Pasta2" xfId="2578"/>
    <cellStyle name="_CDC FIC_Inadimplencia Financeiras" xfId="2579"/>
    <cellStyle name="_CDC FIC_Info Melhoria Continua Produtos" xfId="2580"/>
    <cellStyle name="_CDC FIC_Info Melhoria Continua Produtos_1-Carteiras por Financeiras" xfId="2581"/>
    <cellStyle name="_CDC FIC_Info Melhoria Continua Produtos_2-Carteiras" xfId="2582"/>
    <cellStyle name="_CDC FIC_Info Melhoria Continua Produtos_4-Dados Financeiras_FAI" xfId="2583"/>
    <cellStyle name="_CDC FIC_Info Melhoria Continua Produtos_5-Dados Financeiras_FIC" xfId="2584"/>
    <cellStyle name="_CDC FIC_Info Melhoria Continua Produtos_6-Dados Financeiras_FIT" xfId="2585"/>
    <cellStyle name="_CDC FIC_Info Melhoria Continua Produtos_7-Inadimplencia Financeiras" xfId="2586"/>
    <cellStyle name="_CDC FIC_Info Melhoria Continua Produtos_Carteiras por Financeiras" xfId="2587"/>
    <cellStyle name="_CDC FIC_Info Melhoria Continua Produtos_Dados Financeiras" xfId="2588"/>
    <cellStyle name="_CDC FIC_Info Melhoria Continua Produtos_Dados Financeiras_FAI" xfId="2589"/>
    <cellStyle name="_CDC FIC_Info Melhoria Continua Produtos_Dados Financeiras_FAI_Pasta2" xfId="2590"/>
    <cellStyle name="_CDC FIC_Info Melhoria Continua Produtos_Dados Financeiras_FIC" xfId="2591"/>
    <cellStyle name="_CDC FIC_Info Melhoria Continua Produtos_Dados Financeiras_FIT" xfId="2592"/>
    <cellStyle name="_CDC FIC_Info Melhoria Continua Produtos_Dados Financeiras_FIT_1" xfId="2593"/>
    <cellStyle name="_CDC FIC_Info Melhoria Continua Produtos_Dados Financeiras_FIT_Pasta2" xfId="2594"/>
    <cellStyle name="_CDC FIC_Info Melhoria Continua Produtos_Inadimplencia Financeiras" xfId="2595"/>
    <cellStyle name="_CDC FIC_Info Melhoria Continua Produtos_Pasta2" xfId="2596"/>
    <cellStyle name="_CDC FIC_Info Melhoria Continua Produtos_Pasta2_1" xfId="2597"/>
    <cellStyle name="_CDC FIC_Info Melhoria Continua Produtos_Pasta3" xfId="2598"/>
    <cellStyle name="_CDC FIC_Info Melhoria Continua Produtos_Pasta4" xfId="2599"/>
    <cellStyle name="_CDC FIC_Pasta2" xfId="2600"/>
    <cellStyle name="_CDC FIC_Pasta2_1" xfId="2601"/>
    <cellStyle name="_CDC FIC_Pasta3" xfId="2602"/>
    <cellStyle name="_CDC FIC_Pasta4" xfId="2603"/>
    <cellStyle name="_CEB_Outubro08_Vlr" xfId="2604"/>
    <cellStyle name="_CEB_Outubro08_Vlr 2" xfId="2605"/>
    <cellStyle name="_CEB_Outubro08_Vlr 3" xfId="2606"/>
    <cellStyle name="_CEB_Outubro08_Vlr 4" xfId="2607"/>
    <cellStyle name="_CEB_Outubro08_Vlr 5" xfId="2608"/>
    <cellStyle name="_CEB_Outubro08_Vlr 6" xfId="2609"/>
    <cellStyle name="_CEB_Outubro08_Vlr_Explicações" xfId="2610"/>
    <cellStyle name="_CEB_Outubro08_Vlr_Explicações 2" xfId="2611"/>
    <cellStyle name="_CEB_Outubro08_Vlr_Explicações 3" xfId="2612"/>
    <cellStyle name="_CEB_Outubro08_Vlr_Explicações 4" xfId="2613"/>
    <cellStyle name="_CEB_Outubro08_Vlr_Explicações 5" xfId="2614"/>
    <cellStyle name="_CEB_Outubro08_Vlr_Explicações 6" xfId="2615"/>
    <cellStyle name="_CEB_Outubro08_Vlr_Explicações_Apresentação_2009" xfId="2616"/>
    <cellStyle name="_CEB_Outubro08_Vlr_Explicações_Apresentação_2009 2" xfId="2617"/>
    <cellStyle name="_CEB_Outubro08_Vlr_Explicações_Apresentação_2009 3" xfId="2618"/>
    <cellStyle name="_CEB_Outubro08_Vlr_Explicações_Apresentação_2009 4" xfId="2619"/>
    <cellStyle name="_CEB_Outubro08_Vlr_Explicações_Apresentação_2009 5" xfId="2620"/>
    <cellStyle name="_CEB_Outubro08_Vlr_Explicações_Apresentação_2009 6" xfId="2621"/>
    <cellStyle name="_CEP_Brazil-ECS" xfId="2622"/>
    <cellStyle name="_CEP_Brazil-ECS 160620051" xfId="2623"/>
    <cellStyle name="_CEP_Team" xfId="2624"/>
    <cellStyle name="_Cf" xfId="5507"/>
    <cellStyle name="_CO_Branded" xfId="2625"/>
    <cellStyle name="_Comma" xfId="5508"/>
    <cellStyle name="_Comma_MC" xfId="5509"/>
    <cellStyle name="_Comma_MC Single Ccy" xfId="5510"/>
    <cellStyle name="_consolidado_epch" xfId="2626"/>
    <cellStyle name="_CRCC Consolidado" xfId="2627"/>
    <cellStyle name="_CRCC Consolidado 2" xfId="2628"/>
    <cellStyle name="_CRCC Consolidado 3" xfId="2629"/>
    <cellStyle name="_CRCC Consolidado 4" xfId="2630"/>
    <cellStyle name="_CRCC Consolidado 5" xfId="2631"/>
    <cellStyle name="_CRCC Consolidado 6" xfId="2632"/>
    <cellStyle name="_CRCC Consolidado_Contas_Faturamento" xfId="2633"/>
    <cellStyle name="_CRCC Consolidado_Cópia de Termometro_Cartões_V3 Composição" xfId="2634"/>
    <cellStyle name="_CRCC Consolidado_Explicações" xfId="2635"/>
    <cellStyle name="_CRCC Consolidado_Explicações 2" xfId="2636"/>
    <cellStyle name="_CRCC Consolidado_Explicações 3" xfId="2637"/>
    <cellStyle name="_CRCC Consolidado_Explicações 4" xfId="2638"/>
    <cellStyle name="_CRCC Consolidado_Explicações 5" xfId="2639"/>
    <cellStyle name="_CRCC Consolidado_Explicações 6" xfId="2640"/>
    <cellStyle name="_CRCC Consolidado_Explicações_Apresentação_2009" xfId="2641"/>
    <cellStyle name="_CRCC Consolidado_Explicações_Apresentação_2009 2" xfId="2642"/>
    <cellStyle name="_CRCC Consolidado_Explicações_Apresentação_2009 3" xfId="2643"/>
    <cellStyle name="_CRCC Consolidado_Explicações_Apresentação_2009 4" xfId="2644"/>
    <cellStyle name="_CRCC Consolidado_Explicações_Apresentação_2009 5" xfId="2645"/>
    <cellStyle name="_CRCC Consolidado_Explicações_Apresentação_2009 6" xfId="2646"/>
    <cellStyle name="_CRCC Consolidado_Termometro_Cartões_V3 Composição_20081210" xfId="2647"/>
    <cellStyle name="_CreditBonds" xfId="5511"/>
    <cellStyle name="_Creditski 27-Feb-02 eod_my2" xfId="5512"/>
    <cellStyle name="_CtrySheet" xfId="5513"/>
    <cellStyle name="_Currency" xfId="5514"/>
    <cellStyle name="_Currency_MC" xfId="5515"/>
    <cellStyle name="_Currency_MC Single Ccy" xfId="5516"/>
    <cellStyle name="_CurrencySpace" xfId="5517"/>
    <cellStyle name="_CurrencySpace_MC" xfId="5518"/>
    <cellStyle name="_CurrencySpace_MC Single Ccy" xfId="5519"/>
    <cellStyle name="_Custos0506_DIRCO" xfId="2648"/>
    <cellStyle name="_Custos0506_DIRCO 10" xfId="2649"/>
    <cellStyle name="_Custos0506_DIRCO 2" xfId="2650"/>
    <cellStyle name="_Custos0506_DIRCO 3" xfId="2651"/>
    <cellStyle name="_Custos0506_DIRCO 4" xfId="2652"/>
    <cellStyle name="_Custos0506_DIRCO 5" xfId="2653"/>
    <cellStyle name="_Custos0506_DIRCO 6" xfId="2654"/>
    <cellStyle name="_Custos0506_DIRCO 7" xfId="2655"/>
    <cellStyle name="_Custos0506_DIRCO 8" xfId="2656"/>
    <cellStyle name="_Custos0506_DIRCO 9" xfId="2657"/>
    <cellStyle name="_Custos0506_DIRCO_graficos" xfId="2658"/>
    <cellStyle name="_Custos0506_DIRCO_Input Vendasmodeloitau_v2" xfId="2659"/>
    <cellStyle name="_Custos0506_DIRCO_Layout_Completo_Correntistas" xfId="2660"/>
    <cellStyle name="_Custos0506_DIRCO_MOTOR_iTAU_ORC_V1 B (UDF)" xfId="2661"/>
    <cellStyle name="_Custos0506_DIRCO_PARCERIAS_premissas_V1" xfId="2662"/>
    <cellStyle name="_Custos0506_DIRCO_Resumo_Distribuição_1409" xfId="2663"/>
    <cellStyle name="_Custos0506_DIRCO_Saida COMPLETO" xfId="2664"/>
    <cellStyle name="_Custos0506_DIRCO_Unicard_Correntistas_FYF(1)" xfId="2665"/>
    <cellStyle name="_Custos0506_DIRCO_Volumetria_Input" xfId="2666"/>
    <cellStyle name="_D - Option" xfId="5520"/>
    <cellStyle name="_D5-Model Setup VF" xfId="5521"/>
    <cellStyle name="_DA" xfId="5522"/>
    <cellStyle name="_DRE Comparativa Itaú CBD 032006" xfId="2667"/>
    <cellStyle name="_DRE Comparativa Itaú CBD 032006 2" xfId="2668"/>
    <cellStyle name="_DRE Comparativa Itaú CBD 032006 3" xfId="2669"/>
    <cellStyle name="_DRE Comparativa Itaú CBD 032006 4" xfId="2670"/>
    <cellStyle name="_DRE Comparativa Itaú CBD 032006 5" xfId="2671"/>
    <cellStyle name="_DRE Comparativa Itaú CBD 032006 6" xfId="2672"/>
    <cellStyle name="_DRE Comparativa Itaú CBD 032006_Contas_Faturamento" xfId="2673"/>
    <cellStyle name="_DRE Comparativa Itaú CBD 032006_Cópia de Termometro_Cartões_V3 Composição" xfId="2674"/>
    <cellStyle name="_DRE Comparativa Itaú CBD 032006_Explicações" xfId="2675"/>
    <cellStyle name="_DRE Comparativa Itaú CBD 032006_Explicações 2" xfId="2676"/>
    <cellStyle name="_DRE Comparativa Itaú CBD 032006_Explicações 3" xfId="2677"/>
    <cellStyle name="_DRE Comparativa Itaú CBD 032006_Explicações 4" xfId="2678"/>
    <cellStyle name="_DRE Comparativa Itaú CBD 032006_Explicações 5" xfId="2679"/>
    <cellStyle name="_DRE Comparativa Itaú CBD 032006_Explicações 6" xfId="2680"/>
    <cellStyle name="_DRE Comparativa Itaú CBD 032006_Explicações_Apresentação_2009" xfId="2681"/>
    <cellStyle name="_DRE Comparativa Itaú CBD 032006_Explicações_Apresentação_2009 2" xfId="2682"/>
    <cellStyle name="_DRE Comparativa Itaú CBD 032006_Explicações_Apresentação_2009 3" xfId="2683"/>
    <cellStyle name="_DRE Comparativa Itaú CBD 032006_Explicações_Apresentação_2009 4" xfId="2684"/>
    <cellStyle name="_DRE Comparativa Itaú CBD 032006_Explicações_Apresentação_2009 5" xfId="2685"/>
    <cellStyle name="_DRE Comparativa Itaú CBD 032006_Explicações_Apresentação_2009 6" xfId="2686"/>
    <cellStyle name="_DRE Comparativa Itaú CBD 032006_Termometro_Cartões_V3 Composição_20081210" xfId="2687"/>
    <cellStyle name="_dre pro forma" xfId="2688"/>
    <cellStyle name="_Ea" xfId="5523"/>
    <cellStyle name="_EBS-M-financials-081204" xfId="2689"/>
    <cellStyle name="_EBS-M-financials-081204_CEP Area Cost Summary - Regional Technology2" xfId="2690"/>
    <cellStyle name="_EBS-M-financials-081204_CEP Area Cost Summary - Regional Technology4" xfId="2691"/>
    <cellStyle name="_EBS-M-financials-081204_CEP_Brazil to ECS 12172004" xfId="2692"/>
    <cellStyle name="_EBS-M-financials-081204_CEP_Team" xfId="2693"/>
    <cellStyle name="_EBS-M-financials-081204_TI Numbers-FINAL" xfId="2694"/>
    <cellStyle name="_Em Dia" xfId="2695"/>
    <cellStyle name="_Em Dia_004" xfId="2696"/>
    <cellStyle name="_ems10223_my" xfId="5524"/>
    <cellStyle name="_Euro" xfId="5525"/>
    <cellStyle name="_Euro_MC" xfId="5526"/>
    <cellStyle name="_Euro_MC Single Ccy" xfId="5527"/>
    <cellStyle name="_Example 1" xfId="5528"/>
    <cellStyle name="_Exporte_V4" xfId="2697"/>
    <cellStyle name="_Exporte_V4 2" xfId="2698"/>
    <cellStyle name="_Exporte_V4 3" xfId="2699"/>
    <cellStyle name="_Exporte_V4 4" xfId="2700"/>
    <cellStyle name="_Exporte_V4 5" xfId="2701"/>
    <cellStyle name="_Exporte_V4 6" xfId="2702"/>
    <cellStyle name="_Exporte_V4_Apresentação_2008" xfId="2703"/>
    <cellStyle name="_Exporte_V4_Apresentação_2008 2" xfId="2704"/>
    <cellStyle name="_Exporte_V4_Apresentação_2008 3" xfId="2705"/>
    <cellStyle name="_Exporte_V4_Apresentação_2008 4" xfId="2706"/>
    <cellStyle name="_Exporte_V4_Apresentação_2008 5" xfId="2707"/>
    <cellStyle name="_Exporte_V4_Apresentação_2008 6" xfId="2708"/>
    <cellStyle name="_Exporte_V4_Apresentação_2009" xfId="2709"/>
    <cellStyle name="_Exporte_V4_Apresentação_2009 2" xfId="2710"/>
    <cellStyle name="_Exporte_V4_Apresentação_2009 3" xfId="2711"/>
    <cellStyle name="_Exporte_V4_Apresentação_2009 4" xfId="2712"/>
    <cellStyle name="_Exporte_V4_Apresentação_2009 5" xfId="2713"/>
    <cellStyle name="_Exporte_V4_Apresentação_2009 6" xfId="2714"/>
    <cellStyle name="_Exporte_V4_Explicações" xfId="2715"/>
    <cellStyle name="_Exporte_V4_Explicações 2" xfId="2716"/>
    <cellStyle name="_Exporte_V4_Explicações 3" xfId="2717"/>
    <cellStyle name="_Exporte_V4_Explicações 4" xfId="2718"/>
    <cellStyle name="_Exporte_V4_Explicações 5" xfId="2719"/>
    <cellStyle name="_Exporte_V4_Explicações 6" xfId="2720"/>
    <cellStyle name="_Exporte_V4_Explicações_Apresentação_2009" xfId="2721"/>
    <cellStyle name="_Exporte_V4_Explicações_Apresentação_2009 2" xfId="2722"/>
    <cellStyle name="_Exporte_V4_Explicações_Apresentação_2009 3" xfId="2723"/>
    <cellStyle name="_Exporte_V4_Explicações_Apresentação_2009 4" xfId="2724"/>
    <cellStyle name="_Exporte_V4_Explicações_Apresentação_2009 5" xfId="2725"/>
    <cellStyle name="_Exporte_V4_Explicações_Apresentação_2009 6" xfId="2726"/>
    <cellStyle name="_Exporte_V4_Pasta2" xfId="2727"/>
    <cellStyle name="_Exporte_V4_Pasta2 2" xfId="2728"/>
    <cellStyle name="_Exporte_V4_Pasta2 3" xfId="2729"/>
    <cellStyle name="_Exporte_V4_Pasta2 4" xfId="2730"/>
    <cellStyle name="_Exporte_V4_Pasta2 5" xfId="2731"/>
    <cellStyle name="_Exporte_V4_Pasta2 6" xfId="2732"/>
    <cellStyle name="_Extracted_Stuff" xfId="5529"/>
    <cellStyle name="_Fechamento 07_2008 ACC - Book Semanal" xfId="2733"/>
    <cellStyle name="_getdata" xfId="5530"/>
    <cellStyle name="_GPL Upload spreadsheet LNT" xfId="5531"/>
    <cellStyle name="_GRAFICOS_SALDOS" xfId="2734"/>
    <cellStyle name="_H-" xfId="5532"/>
    <cellStyle name="_Hb" xfId="5533"/>
    <cellStyle name="_Heading" xfId="5534"/>
    <cellStyle name="_Heading_MC" xfId="5535"/>
    <cellStyle name="_Heading_MC Single Ccy" xfId="5536"/>
    <cellStyle name="_hello" xfId="5537"/>
    <cellStyle name="_Hh" xfId="5538"/>
    <cellStyle name="_Hh_Misc" xfId="5539"/>
    <cellStyle name="_Hh_STA Data" xfId="5540"/>
    <cellStyle name="_Highlight" xfId="5541"/>
    <cellStyle name="_Highlight_MC" xfId="5542"/>
    <cellStyle name="_Highlight_MC Single Ccy" xfId="5543"/>
    <cellStyle name="_ITAUBANK" xfId="2735"/>
    <cellStyle name="_junk" xfId="5544"/>
    <cellStyle name="_KorAm Program Financials - 080504" xfId="2736"/>
    <cellStyle name="_KorAm Program Financials - 080504_CEP Area Cost Summary - Regional Technology2" xfId="2737"/>
    <cellStyle name="_KorAm Program Financials - 080504_CEP Area Cost Summary - Regional Technology4" xfId="2738"/>
    <cellStyle name="_KorAm Program Financials - 080504_CEP_Brazil to ECS 12172004" xfId="2739"/>
    <cellStyle name="_KorAm Program Financials - 080504_CEP_Team" xfId="2740"/>
    <cellStyle name="_KorAm Program Financials - 080504_TI Numbers-FINAL" xfId="2741"/>
    <cellStyle name="_L3 AP5 - financial template - 081304" xfId="2742"/>
    <cellStyle name="_L3 AP5 - financial template - 081304_CEP Area Cost Summary - Regional Technology2" xfId="2743"/>
    <cellStyle name="_L3 AP5 - financial template - 081304_CEP Area Cost Summary - Regional Technology4" xfId="2744"/>
    <cellStyle name="_L3 AP5 - financial template - 081304_CEP_Brazil to ECS 12172004" xfId="2745"/>
    <cellStyle name="_L3 AP5 - financial template - 081304_CEP_Team" xfId="2746"/>
    <cellStyle name="_L3 AP5 - financial template - 081304_TI Numbers-FINAL" xfId="2747"/>
    <cellStyle name="_L3 AP6 - financial template - 081304" xfId="2748"/>
    <cellStyle name="_L3 AP6 - financial template - 081304_CEP Area Cost Summary - Regional Technology2" xfId="2749"/>
    <cellStyle name="_L3 AP6 - financial template - 081304_CEP Area Cost Summary - Regional Technology4" xfId="2750"/>
    <cellStyle name="_L3 AP6 - financial template - 081304_CEP_Brazil to ECS 12172004" xfId="2751"/>
    <cellStyle name="_L3 AP6 - financial template - 081304_CEP_Team" xfId="2752"/>
    <cellStyle name="_L3 AP6 - financial template - 081304_TI Numbers-FINAL" xfId="2753"/>
    <cellStyle name="_LatAm" xfId="5545"/>
    <cellStyle name="_man swaps" xfId="5546"/>
    <cellStyle name="_Manual Tkts" xfId="5547"/>
    <cellStyle name="_Mascara Resumo FYF" xfId="2754"/>
    <cellStyle name="_Mascara Resumo FYF 2" xfId="2755"/>
    <cellStyle name="_Mascara Resumo FYF_Contas_Faturamento" xfId="2756"/>
    <cellStyle name="_Mascara Resumo FYF_Cópia de Input" xfId="2757"/>
    <cellStyle name="_Mascara Resumo FYF_graficos" xfId="2758"/>
    <cellStyle name="_Mascara Resumo FYF_Input" xfId="2759"/>
    <cellStyle name="_Mascara Resumo FYF_Input antigo.xls" xfId="2760"/>
    <cellStyle name="_Mascara Resumo FYF_Input Vendasmodeloitau_v2" xfId="2761"/>
    <cellStyle name="_Mascara Resumo FYF_MOTOR_iTAU_ORC_V1 B (UDF)" xfId="2762"/>
    <cellStyle name="_Mascara Resumo FYF_Resumo_Distribuição_1409" xfId="2763"/>
    <cellStyle name="_Mascara Resumo FYF_Saida COMPLETO" xfId="2764"/>
    <cellStyle name="_Mascara Resumo FYF_UDF (2)" xfId="2765"/>
    <cellStyle name="_Mascara Resumo FYF_UDF2" xfId="2766"/>
    <cellStyle name="_Mascara Resumo FYF_Volumetria_Input" xfId="2767"/>
    <cellStyle name="_mensal julho" xfId="2768"/>
    <cellStyle name="_MF" xfId="2769"/>
    <cellStyle name="_MF 2" xfId="2770"/>
    <cellStyle name="_MF_Contas_Faturamento" xfId="2771"/>
    <cellStyle name="_MF_Output_AOCA" xfId="2772"/>
    <cellStyle name="_MF_Output_Itaucred_Cartoes" xfId="2773"/>
    <cellStyle name="_MF_POC_PRELIM" xfId="2774"/>
    <cellStyle name="_mir-2000-Nov-03_eod " xfId="5548"/>
    <cellStyle name="_Misc" xfId="5549"/>
    <cellStyle name="_Mix" xfId="2775"/>
    <cellStyle name="_Mix_Output_AOCA" xfId="2776"/>
    <cellStyle name="_Mix_Output_Itaucred_Cartoes" xfId="2777"/>
    <cellStyle name="_MR-EOL-financials-081204" xfId="2778"/>
    <cellStyle name="_MR-EOL-financials-081204_CEP Area Cost Summary - Regional Technology2" xfId="2779"/>
    <cellStyle name="_MR-EOL-financials-081204_CEP Area Cost Summary - Regional Technology4" xfId="2780"/>
    <cellStyle name="_MR-EOL-financials-081204_CEP_Brazil to ECS 12172004" xfId="2781"/>
    <cellStyle name="_MR-EOL-financials-081204_CEP_Team" xfId="2782"/>
    <cellStyle name="_MR-EOL-financials-081204_TI Numbers-FINAL" xfId="2783"/>
    <cellStyle name="_Multiple" xfId="5550"/>
    <cellStyle name="_Multiple_MC" xfId="5551"/>
    <cellStyle name="_Multiple_MC Single Ccy" xfId="5552"/>
    <cellStyle name="_MultipleSpace" xfId="5553"/>
    <cellStyle name="_MultipleSpace_MC" xfId="5554"/>
    <cellStyle name="_MultipleSpace_MC Single Ccy" xfId="5555"/>
    <cellStyle name="_Ne" xfId="5556"/>
    <cellStyle name="_Nf" xfId="5557"/>
    <cellStyle name="_Ng" xfId="5558"/>
    <cellStyle name="_o trade" xfId="5559"/>
    <cellStyle name="_Oa" xfId="5560"/>
    <cellStyle name="_Ob" xfId="5561"/>
    <cellStyle name="_Oc" xfId="5562"/>
    <cellStyle name="_Of" xfId="5563"/>
    <cellStyle name="_P.Save" xfId="5564"/>
    <cellStyle name="_Pa" xfId="5565"/>
    <cellStyle name="_page q 2" xfId="5566"/>
    <cellStyle name="_pageO" xfId="5567"/>
    <cellStyle name="_Pasta2" xfId="2784"/>
    <cellStyle name="_Plan1" xfId="2785"/>
    <cellStyle name="_Plan1_1" xfId="2786"/>
    <cellStyle name="_Plan1_1 2" xfId="2787"/>
    <cellStyle name="_Plan1_1_Output_AOCA" xfId="2788"/>
    <cellStyle name="_Plan1_1_Output_Itaucred_Cartoes" xfId="2789"/>
    <cellStyle name="_Proposta analise tvm COSIFs" xfId="2790"/>
    <cellStyle name="_Proposta analise tvm COSIFs_bat" xfId="2791"/>
    <cellStyle name="_Proposta analise tvm COSIFs_Real x Orç_1007_mes_ant_v8" xfId="2792"/>
    <cellStyle name="_Prp5_ Bond_Prices" xfId="5568"/>
    <cellStyle name="_pulso" xfId="2793"/>
    <cellStyle name="_Qa" xfId="5569"/>
    <cellStyle name="_Qb" xfId="5570"/>
    <cellStyle name="_Raw Data" xfId="5571"/>
    <cellStyle name="_Resultado Resumo Março" xfId="2794"/>
    <cellStyle name="_Resultado Resumo Março 10" xfId="2795"/>
    <cellStyle name="_Resultado Resumo Março 2" xfId="2796"/>
    <cellStyle name="_Resultado Resumo Março 3" xfId="2797"/>
    <cellStyle name="_Resultado Resumo Março 4" xfId="2798"/>
    <cellStyle name="_Resultado Resumo Março 5" xfId="2799"/>
    <cellStyle name="_Resultado Resumo Março 6" xfId="2800"/>
    <cellStyle name="_Resultado Resumo Março 7" xfId="2801"/>
    <cellStyle name="_Resultado Resumo Março 8" xfId="2802"/>
    <cellStyle name="_Resultado Resumo Março 9" xfId="2803"/>
    <cellStyle name="_Resultado Resumo Março_graficos" xfId="2804"/>
    <cellStyle name="_Resultado Resumo Março_Input Vendasmodeloitau_v2" xfId="2805"/>
    <cellStyle name="_Resultado Resumo Março_Layout_Completo_Correntistas" xfId="2806"/>
    <cellStyle name="_Resultado Resumo Março_MOTOR_iTAU_ORC_V1 B (UDF)" xfId="2807"/>
    <cellStyle name="_Resultado Resumo Março_PARCERIAS_premissas_V1" xfId="2808"/>
    <cellStyle name="_Resultado Resumo Março_Resumo_Distribuição_1409" xfId="2809"/>
    <cellStyle name="_Resultado Resumo Março_Saida COMPLETO" xfId="2810"/>
    <cellStyle name="_Resultado Resumo Março_Unicard_Correntistas_FYF(1)" xfId="2811"/>
    <cellStyle name="_Resultado Resumo Março_Volumetria_Input" xfId="2812"/>
    <cellStyle name="_Resumo FYF" xfId="2813"/>
    <cellStyle name="_Resumo Premissas Cartões_v3" xfId="2814"/>
    <cellStyle name="_Resumo Premissas Cartões_v3_Output_AOCA" xfId="2815"/>
    <cellStyle name="_Resumo Premissas Cartões_v3_Output_Itaucred_Cartoes" xfId="2816"/>
    <cellStyle name="_resumo_2008" xfId="2817"/>
    <cellStyle name="_resumo_2008 2" xfId="2818"/>
    <cellStyle name="_resumo_2008_Output_AOCA" xfId="2819"/>
    <cellStyle name="_resumo_2008_Output_Itaucred_Cartoes" xfId="2820"/>
    <cellStyle name="_Reuters Strip Curve" xfId="5572"/>
    <cellStyle name="_risk" xfId="5573"/>
    <cellStyle name="_Riviera_16 Set" xfId="2821"/>
    <cellStyle name="_Riviera_ROY2005_Setembro" xfId="2822"/>
    <cellStyle name="_Rodrigo_" xfId="2823"/>
    <cellStyle name="_Rotativo_3" xfId="2824"/>
    <cellStyle name="_S&amp;T Sheet" xfId="5574"/>
    <cellStyle name="_SALDO_PRELIM" xfId="2825"/>
    <cellStyle name="_Separação_Resultado_por_produto_Eletropaulo_RS" xfId="2826"/>
    <cellStyle name="_Sheet1" xfId="5575"/>
    <cellStyle name="_Sheet3" xfId="5576"/>
    <cellStyle name="_SINC Financeira DRE 070406" xfId="2827"/>
    <cellStyle name="_SINC Financeira DRE 070406 2" xfId="2828"/>
    <cellStyle name="_SINC Financeira DRE 070406 3" xfId="2829"/>
    <cellStyle name="_SINC Financeira DRE 070406 4" xfId="2830"/>
    <cellStyle name="_SINC Financeira DRE 070406 5" xfId="2831"/>
    <cellStyle name="_SINC Financeira DRE 070406 6" xfId="2832"/>
    <cellStyle name="_SINC Financeira DRE 070406_Contas_Faturamento" xfId="2833"/>
    <cellStyle name="_SINC Financeira DRE 070406_Cópia de Termometro_Cartões_V3 Composição" xfId="2834"/>
    <cellStyle name="_SINC Financeira DRE 070406_Explicações" xfId="2835"/>
    <cellStyle name="_SINC Financeira DRE 070406_Explicações 2" xfId="2836"/>
    <cellStyle name="_SINC Financeira DRE 070406_Explicações 3" xfId="2837"/>
    <cellStyle name="_SINC Financeira DRE 070406_Explicações 4" xfId="2838"/>
    <cellStyle name="_SINC Financeira DRE 070406_Explicações 5" xfId="2839"/>
    <cellStyle name="_SINC Financeira DRE 070406_Explicações 6" xfId="2840"/>
    <cellStyle name="_SINC Financeira DRE 070406_Explicações_Apresentação_2009" xfId="2841"/>
    <cellStyle name="_SINC Financeira DRE 070406_Explicações_Apresentação_2009 2" xfId="2842"/>
    <cellStyle name="_SINC Financeira DRE 070406_Explicações_Apresentação_2009 3" xfId="2843"/>
    <cellStyle name="_SINC Financeira DRE 070406_Explicações_Apresentação_2009 4" xfId="2844"/>
    <cellStyle name="_SINC Financeira DRE 070406_Explicações_Apresentação_2009 5" xfId="2845"/>
    <cellStyle name="_SINC Financeira DRE 070406_Explicações_Apresentação_2009 6" xfId="2846"/>
    <cellStyle name="_SINC Financeira DRE 070406_Termometro_Cartões_V3 Composição_20081210" xfId="2847"/>
    <cellStyle name="_SpecialBonds" xfId="5577"/>
    <cellStyle name="_SubHeading" xfId="5578"/>
    <cellStyle name="_SubHeading_MC" xfId="5579"/>
    <cellStyle name="_SubHeading_MC Single Ccy" xfId="5580"/>
    <cellStyle name="_SYN FX" xfId="5581"/>
    <cellStyle name="_TabExport" xfId="5582"/>
    <cellStyle name="_Table" xfId="5583"/>
    <cellStyle name="_Table 2" xfId="7135"/>
    <cellStyle name="_Table_MC" xfId="5584"/>
    <cellStyle name="_Table_MC 2" xfId="5404"/>
    <cellStyle name="_Table_MC 3" xfId="5386"/>
    <cellStyle name="_Table_MC Single Ccy" xfId="5585"/>
    <cellStyle name="_Table_MC Single Ccy 2" xfId="6947"/>
    <cellStyle name="_Table_MC Single Ccy 3" xfId="6919"/>
    <cellStyle name="_TableHead" xfId="5586"/>
    <cellStyle name="_TableHead__FN CreateSwapRelation" xfId="5587"/>
    <cellStyle name="_TableHead_MC" xfId="5588"/>
    <cellStyle name="_TableHead_MC Single Ccy" xfId="5589"/>
    <cellStyle name="_TableRowHead" xfId="5590"/>
    <cellStyle name="_TableRowHead_MC" xfId="5591"/>
    <cellStyle name="_TableRowHead_MC Single Ccy" xfId="5592"/>
    <cellStyle name="_TableSuperHead" xfId="5593"/>
    <cellStyle name="_TableSuperHead_MC" xfId="5594"/>
    <cellStyle name="_TableSuperHead_MC Single Ccy" xfId="5595"/>
    <cellStyle name="_Trades Today Template" xfId="5596"/>
    <cellStyle name="_TrdsToday" xfId="5597"/>
    <cellStyle name="_TURKEYBALANCESHEET" xfId="5598"/>
    <cellStyle name="_VENCIDO" xfId="2848"/>
    <cellStyle name="_VENCIDO_004" xfId="2849"/>
    <cellStyle name="_Vendas" xfId="2850"/>
    <cellStyle name="_Worksheet in (C) A 5410 ESTOQUES Combined Leadsheet - CIAO" xfId="3"/>
    <cellStyle name="_Worksheet in (C) A 5410 ESTOQUES Combined Leadsheet - CIAO 2" xfId="4574"/>
    <cellStyle name="_Worksheet in (C) A 5410 ESTOQUES Combined Leadsheet - CIAO 3" xfId="4413"/>
    <cellStyle name="_Worksheet in (C) A 6310 Empréstimos e Financiamentos Combined Leadsheet - CIAO" xfId="4"/>
    <cellStyle name="_Worksheet in (C) A 6310 Empréstimos e Financiamentos Combined Leadsheet - CIAO 2" xfId="4575"/>
    <cellStyle name="_Worksheet in (C) A 6310 Empréstimos e Financiamentos Combined Leadsheet - CIAO 3" xfId="4414"/>
    <cellStyle name="_Worksheet in (C) B 6310 Empréstimos e Financiamentos Combined Leadsheet - USM" xfId="5"/>
    <cellStyle name="_Worksheet in (C) B 6310 Empréstimos e Financiamentos Combined Leadsheet - USM 2" xfId="4576"/>
    <cellStyle name="_Worksheet in (C) B 6310 Empréstimos e Financiamentos Combined Leadsheet - USM 3" xfId="4415"/>
    <cellStyle name="_Xx" xfId="5599"/>
    <cellStyle name="_Xx_~temp~014017642a" xfId="5600"/>
    <cellStyle name="_Xx_~temp~014017642a_1" xfId="5601"/>
    <cellStyle name="_Xx_~temp~045352757a" xfId="5602"/>
    <cellStyle name="_Xx_~temp~301948011a" xfId="5603"/>
    <cellStyle name="_Xx_~temp~301948011a_1" xfId="5604"/>
    <cellStyle name="_Xx_~temp~579518616a" xfId="5605"/>
    <cellStyle name="_Xx_~temp~579518616a_1" xfId="5606"/>
    <cellStyle name="_Xx_~temp~705547512a" xfId="5607"/>
    <cellStyle name="_Xx_~temp~705547512a_1" xfId="5608"/>
    <cellStyle name="_Xx_~temp~814490020a" xfId="5609"/>
    <cellStyle name="_Xx_~temp~814490020a_1" xfId="5610"/>
    <cellStyle name="_Xx_~temp~862619340a" xfId="5611"/>
    <cellStyle name="_Xx_A -  Config" xfId="5612"/>
    <cellStyle name="_Xx_A - Misc" xfId="5613"/>
    <cellStyle name="_Xx_Ac" xfId="5614"/>
    <cellStyle name="_Xx_ARCDV01_New" xfId="5615"/>
    <cellStyle name="_Xx_ArvindReutersCurvesxls2" xfId="5616"/>
    <cellStyle name="_Xx_Bn" xfId="5617"/>
    <cellStyle name="_Xx_BrazBaseProductControl" xfId="5618"/>
    <cellStyle name="_Xx_By" xfId="5619"/>
    <cellStyle name="_Xx_Bz" xfId="5620"/>
    <cellStyle name="_Xx_Bz_1" xfId="5621"/>
    <cellStyle name="_Xx_Ca" xfId="5622"/>
    <cellStyle name="_Xx_Cf" xfId="5623"/>
    <cellStyle name="_Xx_ENAP" xfId="5624"/>
    <cellStyle name="_Xx_fastrack_sheet" xfId="5625"/>
    <cellStyle name="_Xx_FTA Data" xfId="5626"/>
    <cellStyle name="_Xx_O" xfId="5627"/>
    <cellStyle name="_Xx_Sms" xfId="5628"/>
    <cellStyle name="_Xx_Swap" xfId="5629"/>
    <cellStyle name="_Xx_temp705547512a" xfId="5630"/>
    <cellStyle name="_Xx_Xx" xfId="5631"/>
    <cellStyle name="_Xx_Yc" xfId="5632"/>
    <cellStyle name="_Xy" xfId="5633"/>
    <cellStyle name="_Xy1" xfId="5634"/>
    <cellStyle name="_Ya" xfId="5635"/>
    <cellStyle name="_Ya_1" xfId="5636"/>
    <cellStyle name="_Yn" xfId="5637"/>
    <cellStyle name="_Z_FRONT" xfId="5638"/>
    <cellStyle name="_Za" xfId="5639"/>
    <cellStyle name="_Zz" xfId="5640"/>
    <cellStyle name="£ BP" xfId="5641"/>
    <cellStyle name="£ BP 2" xfId="5642"/>
    <cellStyle name="¥ JY" xfId="5643"/>
    <cellStyle name="¥ JY 2" xfId="5644"/>
    <cellStyle name="=C:\WINNT\SYSTEM32\COMMAND.COM" xfId="6"/>
    <cellStyle name="=C:\WINNT\SYSTEM32\COMMAND.COM 2" xfId="5645"/>
    <cellStyle name="=C:\WINNT\SYSTEM32\COMMAND.COM 2 2" xfId="7261"/>
    <cellStyle name="=C:\WINNT\SYSTEM32\COMMAND.COM 3" xfId="5646"/>
    <cellStyle name="=C:\WINNT\SYSTEM32\COMMAND.COM 4" xfId="5647"/>
    <cellStyle name="=C:\WINNT\SYSTEM32\COMMAND.COM 5" xfId="5648"/>
    <cellStyle name="=C:\WINNT\SYSTEM32\COMMAND.COM 6" xfId="5649"/>
    <cellStyle name="=C:\WINNT\SYSTEM32\COMMAND.COM 7" xfId="5650"/>
    <cellStyle name="=C:\WINNT\SYSTEM32\COMMAND.COM 8" xfId="4577"/>
    <cellStyle name="=C:\WINNT\SYSTEM32\COMMAND.COM 9" xfId="4416"/>
    <cellStyle name="¶W³sµ²" xfId="2851"/>
    <cellStyle name="¶W³sµ² 2" xfId="2852"/>
    <cellStyle name="¶W³sµ² 3" xfId="2853"/>
    <cellStyle name="¶W³sµ² 4" xfId="2854"/>
    <cellStyle name="¶W³sµ² 5" xfId="2855"/>
    <cellStyle name="¶W³sµ² 6" xfId="2856"/>
    <cellStyle name="¶W³sµ² 7" xfId="2857"/>
    <cellStyle name="¶W³sµ²_graficos" xfId="2858"/>
    <cellStyle name="æØè [0.00]_PRODUCT DETAIL Q1" xfId="2859"/>
    <cellStyle name="æØè_PRODUCT DETAIL Q1" xfId="2860"/>
    <cellStyle name="ÊÝ [0.00]_PRODUCT DETAIL Q1" xfId="2861"/>
    <cellStyle name="ÊÝ_PRODUCT DETAIL Q1" xfId="2862"/>
    <cellStyle name="W?_BOOKSHIP" xfId="2863"/>
    <cellStyle name="0,0_x000d__x000a_NA_x000d__x000a_" xfId="7"/>
    <cellStyle name="0,0_x000d__x000a_NA_x000d__x000a_ 10" xfId="500"/>
    <cellStyle name="0,0_x000d__x000a_NA_x000d__x000a_ 10 2" xfId="4579"/>
    <cellStyle name="0,0_x000d__x000a_NA_x000d__x000a_ 11" xfId="501"/>
    <cellStyle name="0,0_x000d__x000a_NA_x000d__x000a_ 11 2" xfId="4580"/>
    <cellStyle name="0,0_x000d__x000a_NA_x000d__x000a_ 12" xfId="4581"/>
    <cellStyle name="0,0_x000d__x000a_NA_x000d__x000a_ 12 2" xfId="7246"/>
    <cellStyle name="0,0_x000d__x000a_NA_x000d__x000a_ 13" xfId="4578"/>
    <cellStyle name="0,0_x000d__x000a_NA_x000d__x000a_ 14" xfId="7249"/>
    <cellStyle name="0,0_x000d__x000a_NA_x000d__x000a_ 2" xfId="8"/>
    <cellStyle name="0,0_x000d__x000a_NA_x000d__x000a_ 2 2" xfId="502"/>
    <cellStyle name="0,0_x000d__x000a_NA_x000d__x000a_ 2 2 2" xfId="4583"/>
    <cellStyle name="0,0_x000d__x000a_NA_x000d__x000a_ 2 3" xfId="503"/>
    <cellStyle name="0,0_x000d__x000a_NA_x000d__x000a_ 2 3 2" xfId="4584"/>
    <cellStyle name="0,0_x000d__x000a_NA_x000d__x000a_ 2 4" xfId="504"/>
    <cellStyle name="0,0_x000d__x000a_NA_x000d__x000a_ 2 4 2" xfId="4585"/>
    <cellStyle name="0,0_x000d__x000a_NA_x000d__x000a_ 2 5" xfId="505"/>
    <cellStyle name="0,0_x000d__x000a_NA_x000d__x000a_ 2 5 2" xfId="4586"/>
    <cellStyle name="0,0_x000d__x000a_NA_x000d__x000a_ 2 6" xfId="506"/>
    <cellStyle name="0,0_x000d__x000a_NA_x000d__x000a_ 2 7" xfId="4582"/>
    <cellStyle name="0,0_x000d__x000a_NA_x000d__x000a_ 3" xfId="507"/>
    <cellStyle name="0,0_x000d__x000a_NA_x000d__x000a_ 3 2" xfId="4588"/>
    <cellStyle name="0,0_x000d__x000a_NA_x000d__x000a_ 3 2 2" xfId="7262"/>
    <cellStyle name="0,0_x000d__x000a_NA_x000d__x000a_ 3 3" xfId="4587"/>
    <cellStyle name="0,0_x000d__x000a_NA_x000d__x000a_ 4" xfId="508"/>
    <cellStyle name="0,0_x000d__x000a_NA_x000d__x000a_ 4 2" xfId="4589"/>
    <cellStyle name="0,0_x000d__x000a_NA_x000d__x000a_ 5" xfId="509"/>
    <cellStyle name="0,0_x000d__x000a_NA_x000d__x000a_ 5 2" xfId="4590"/>
    <cellStyle name="0,0_x000d__x000a_NA_x000d__x000a_ 6" xfId="510"/>
    <cellStyle name="0,0_x000d__x000a_NA_x000d__x000a_ 6 2" xfId="4591"/>
    <cellStyle name="0,0_x000d__x000a_NA_x000d__x000a_ 7" xfId="511"/>
    <cellStyle name="0,0_x000d__x000a_NA_x000d__x000a_ 7 2" xfId="4592"/>
    <cellStyle name="0,0_x000d__x000a_NA_x000d__x000a_ 8" xfId="512"/>
    <cellStyle name="0,0_x000d__x000a_NA_x000d__x000a_ 8 2" xfId="4593"/>
    <cellStyle name="0,0_x000d__x000a_NA_x000d__x000a_ 9" xfId="513"/>
    <cellStyle name="0,0_x000d__x000a_NA_x000d__x000a_ 9 2" xfId="4594"/>
    <cellStyle name="0,0_x000d__x000a_NA_x000d__x000a__Vendas_Redes_Consolidado_2008_1" xfId="459"/>
    <cellStyle name="0000" xfId="514"/>
    <cellStyle name="0000 2" xfId="4595"/>
    <cellStyle name="000000" xfId="515"/>
    <cellStyle name="000000 2" xfId="4596"/>
    <cellStyle name="1,comma" xfId="4597"/>
    <cellStyle name="20% - Accent1" xfId="516"/>
    <cellStyle name="20% - Accent1 2" xfId="5651"/>
    <cellStyle name="20% - Accent1 3" xfId="4598"/>
    <cellStyle name="20% - Accent2" xfId="517"/>
    <cellStyle name="20% - Accent2 2" xfId="5652"/>
    <cellStyle name="20% - Accent2 3" xfId="4599"/>
    <cellStyle name="20% - Accent3" xfId="518"/>
    <cellStyle name="20% - Accent3 2" xfId="5653"/>
    <cellStyle name="20% - Accent3 3" xfId="4600"/>
    <cellStyle name="20% - Accent4" xfId="519"/>
    <cellStyle name="20% - Accent4 2" xfId="5654"/>
    <cellStyle name="20% - Accent4 3" xfId="4601"/>
    <cellStyle name="20% - Accent5" xfId="520"/>
    <cellStyle name="20% - Accent5 2" xfId="5655"/>
    <cellStyle name="20% - Accent5 3" xfId="4602"/>
    <cellStyle name="20% - Accent6" xfId="521"/>
    <cellStyle name="20% - Accent6 2" xfId="5656"/>
    <cellStyle name="20% - Accent6 3" xfId="4603"/>
    <cellStyle name="20% - Cor1" xfId="522"/>
    <cellStyle name="20% - Cor1 2" xfId="4604"/>
    <cellStyle name="20% - Cor1 3" xfId="7184"/>
    <cellStyle name="20% - Cor2" xfId="523"/>
    <cellStyle name="20% - Cor2 2" xfId="4605"/>
    <cellStyle name="20% - Cor2 3" xfId="7185"/>
    <cellStyle name="20% - Cor3" xfId="524"/>
    <cellStyle name="20% - Cor3 2" xfId="4606"/>
    <cellStyle name="20% - Cor3 3" xfId="7186"/>
    <cellStyle name="20% - Cor4" xfId="525"/>
    <cellStyle name="20% - Cor4 2" xfId="4607"/>
    <cellStyle name="20% - Cor4 3" xfId="7187"/>
    <cellStyle name="20% - Cor5" xfId="526"/>
    <cellStyle name="20% - Cor5 2" xfId="4608"/>
    <cellStyle name="20% - Cor5 3" xfId="7188"/>
    <cellStyle name="20% - Cor6" xfId="527"/>
    <cellStyle name="20% - Cor6 2" xfId="4609"/>
    <cellStyle name="20% - Cor6 3" xfId="7189"/>
    <cellStyle name="20% - Ênfase1 2" xfId="9"/>
    <cellStyle name="20% - Ênfase1 2 2" xfId="528"/>
    <cellStyle name="20% - Ênfase1 2 3" xfId="4610"/>
    <cellStyle name="20% - Ênfase1 2 4" xfId="4494"/>
    <cellStyle name="20% - Ênfase1 3" xfId="529"/>
    <cellStyle name="20% - Ênfase1 3 2" xfId="4611"/>
    <cellStyle name="20% - Ênfase1 4" xfId="530"/>
    <cellStyle name="20% - Ênfase1 4 2" xfId="4612"/>
    <cellStyle name="20% - Ênfase1 5" xfId="531"/>
    <cellStyle name="20% - Ênfase1 5 2" xfId="4613"/>
    <cellStyle name="20% - Ênfase2 2" xfId="10"/>
    <cellStyle name="20% - Ênfase2 2 2" xfId="532"/>
    <cellStyle name="20% - Ênfase2 2 3" xfId="4614"/>
    <cellStyle name="20% - Ênfase2 2 4" xfId="4495"/>
    <cellStyle name="20% - Ênfase2 3" xfId="533"/>
    <cellStyle name="20% - Ênfase2 3 2" xfId="4615"/>
    <cellStyle name="20% - Ênfase2 4" xfId="534"/>
    <cellStyle name="20% - Ênfase2 4 2" xfId="4616"/>
    <cellStyle name="20% - Ênfase2 5" xfId="535"/>
    <cellStyle name="20% - Ênfase2 5 2" xfId="4617"/>
    <cellStyle name="20% - Ênfase3 2" xfId="11"/>
    <cellStyle name="20% - Ênfase3 2 2" xfId="536"/>
    <cellStyle name="20% - Ênfase3 2 3" xfId="4618"/>
    <cellStyle name="20% - Ênfase3 2 4" xfId="4496"/>
    <cellStyle name="20% - Ênfase3 3" xfId="537"/>
    <cellStyle name="20% - Ênfase3 3 2" xfId="4619"/>
    <cellStyle name="20% - Ênfase3 4" xfId="538"/>
    <cellStyle name="20% - Ênfase3 4 2" xfId="4620"/>
    <cellStyle name="20% - Ênfase3 5" xfId="539"/>
    <cellStyle name="20% - Ênfase3 5 2" xfId="4621"/>
    <cellStyle name="20% - Ênfase4 2" xfId="12"/>
    <cellStyle name="20% - Ênfase4 2 2" xfId="540"/>
    <cellStyle name="20% - Ênfase4 2 3" xfId="4622"/>
    <cellStyle name="20% - Ênfase4 2 4" xfId="4497"/>
    <cellStyle name="20% - Ênfase4 3" xfId="541"/>
    <cellStyle name="20% - Ênfase4 3 2" xfId="4623"/>
    <cellStyle name="20% - Ênfase4 4" xfId="542"/>
    <cellStyle name="20% - Ênfase4 4 2" xfId="4624"/>
    <cellStyle name="20% - Ênfase4 5" xfId="543"/>
    <cellStyle name="20% - Ênfase4 5 2" xfId="4625"/>
    <cellStyle name="20% - Ênfase5 2" xfId="13"/>
    <cellStyle name="20% - Ênfase5 2 2" xfId="544"/>
    <cellStyle name="20% - Ênfase5 2 3" xfId="4626"/>
    <cellStyle name="20% - Ênfase5 2 4" xfId="4498"/>
    <cellStyle name="20% - Ênfase5 3" xfId="545"/>
    <cellStyle name="20% - Ênfase5 3 2" xfId="4627"/>
    <cellStyle name="20% - Ênfase5 4" xfId="546"/>
    <cellStyle name="20% - Ênfase5 4 2" xfId="4628"/>
    <cellStyle name="20% - Ênfase5 5" xfId="547"/>
    <cellStyle name="20% - Ênfase5 5 2" xfId="4629"/>
    <cellStyle name="20% - Ênfase6 2" xfId="14"/>
    <cellStyle name="20% - Ênfase6 2 2" xfId="548"/>
    <cellStyle name="20% - Ênfase6 2 3" xfId="4630"/>
    <cellStyle name="20% - Ênfase6 2 4" xfId="4499"/>
    <cellStyle name="20% - Ênfase6 3" xfId="549"/>
    <cellStyle name="20% - Ênfase6 3 2" xfId="4631"/>
    <cellStyle name="20% - Ênfase6 4" xfId="550"/>
    <cellStyle name="20% - Ênfase6 4 2" xfId="4632"/>
    <cellStyle name="20% - Ênfase6 5" xfId="551"/>
    <cellStyle name="20% - Ênfase6 5 2" xfId="4633"/>
    <cellStyle name="³f¹ô [0]_ATT4" xfId="2864"/>
    <cellStyle name="³f¹ô[0]_Template 12 - Bank (3)" xfId="2865"/>
    <cellStyle name="³f¹ô_ATT4" xfId="2866"/>
    <cellStyle name="40% - Accent1" xfId="552"/>
    <cellStyle name="40% - Accent1 2" xfId="5657"/>
    <cellStyle name="40% - Accent1 3" xfId="4634"/>
    <cellStyle name="40% - Accent2" xfId="553"/>
    <cellStyle name="40% - Accent2 2" xfId="5658"/>
    <cellStyle name="40% - Accent2 3" xfId="4635"/>
    <cellStyle name="40% - Accent3" xfId="554"/>
    <cellStyle name="40% - Accent3 2" xfId="5659"/>
    <cellStyle name="40% - Accent3 3" xfId="4636"/>
    <cellStyle name="40% - Accent4" xfId="555"/>
    <cellStyle name="40% - Accent4 2" xfId="5660"/>
    <cellStyle name="40% - Accent4 3" xfId="4637"/>
    <cellStyle name="40% - Accent5" xfId="556"/>
    <cellStyle name="40% - Accent5 2" xfId="5661"/>
    <cellStyle name="40% - Accent5 3" xfId="4638"/>
    <cellStyle name="40% - Accent6" xfId="557"/>
    <cellStyle name="40% - Accent6 2" xfId="5662"/>
    <cellStyle name="40% - Accent6 3" xfId="4639"/>
    <cellStyle name="40% - Cor1" xfId="558"/>
    <cellStyle name="40% - Cor1 2" xfId="4640"/>
    <cellStyle name="40% - Cor1 3" xfId="7190"/>
    <cellStyle name="40% - Cor2" xfId="559"/>
    <cellStyle name="40% - Cor2 2" xfId="4641"/>
    <cellStyle name="40% - Cor2 3" xfId="7191"/>
    <cellStyle name="40% - Cor3" xfId="560"/>
    <cellStyle name="40% - Cor3 2" xfId="4642"/>
    <cellStyle name="40% - Cor3 3" xfId="7192"/>
    <cellStyle name="40% - Cor4" xfId="561"/>
    <cellStyle name="40% - Cor4 2" xfId="4643"/>
    <cellStyle name="40% - Cor4 3" xfId="7193"/>
    <cellStyle name="40% - Cor5" xfId="562"/>
    <cellStyle name="40% - Cor5 2" xfId="4644"/>
    <cellStyle name="40% - Cor5 3" xfId="7194"/>
    <cellStyle name="40% - Cor6" xfId="563"/>
    <cellStyle name="40% - Cor6 2" xfId="4645"/>
    <cellStyle name="40% - Cor6 3" xfId="7195"/>
    <cellStyle name="40% - Ênfase1 2" xfId="15"/>
    <cellStyle name="40% - Ênfase1 2 2" xfId="564"/>
    <cellStyle name="40% - Ênfase1 2 3" xfId="4646"/>
    <cellStyle name="40% - Ênfase1 2 4" xfId="4500"/>
    <cellStyle name="40% - Ênfase1 3" xfId="565"/>
    <cellStyle name="40% - Ênfase1 3 2" xfId="4647"/>
    <cellStyle name="40% - Ênfase1 4" xfId="566"/>
    <cellStyle name="40% - Ênfase1 4 2" xfId="4648"/>
    <cellStyle name="40% - Ênfase1 5" xfId="567"/>
    <cellStyle name="40% - Ênfase1 5 2" xfId="4649"/>
    <cellStyle name="40% - Ênfase2 2" xfId="16"/>
    <cellStyle name="40% - Ênfase2 2 2" xfId="568"/>
    <cellStyle name="40% - Ênfase2 2 3" xfId="4650"/>
    <cellStyle name="40% - Ênfase2 2 4" xfId="4501"/>
    <cellStyle name="40% - Ênfase2 3" xfId="569"/>
    <cellStyle name="40% - Ênfase2 3 2" xfId="4651"/>
    <cellStyle name="40% - Ênfase2 4" xfId="570"/>
    <cellStyle name="40% - Ênfase2 4 2" xfId="4652"/>
    <cellStyle name="40% - Ênfase2 5" xfId="571"/>
    <cellStyle name="40% - Ênfase2 5 2" xfId="4653"/>
    <cellStyle name="40% - Ênfase3 2" xfId="17"/>
    <cellStyle name="40% - Ênfase3 2 2" xfId="572"/>
    <cellStyle name="40% - Ênfase3 2 3" xfId="4654"/>
    <cellStyle name="40% - Ênfase3 2 4" xfId="4502"/>
    <cellStyle name="40% - Ênfase3 3" xfId="573"/>
    <cellStyle name="40% - Ênfase3 3 2" xfId="4655"/>
    <cellStyle name="40% - Ênfase3 4" xfId="574"/>
    <cellStyle name="40% - Ênfase3 4 2" xfId="4656"/>
    <cellStyle name="40% - Ênfase3 5" xfId="575"/>
    <cellStyle name="40% - Ênfase3 5 2" xfId="4657"/>
    <cellStyle name="40% - Ênfase4 2" xfId="18"/>
    <cellStyle name="40% - Ênfase4 2 2" xfId="576"/>
    <cellStyle name="40% - Ênfase4 2 3" xfId="4658"/>
    <cellStyle name="40% - Ênfase4 2 4" xfId="4503"/>
    <cellStyle name="40% - Ênfase4 3" xfId="577"/>
    <cellStyle name="40% - Ênfase4 3 2" xfId="4659"/>
    <cellStyle name="40% - Ênfase4 4" xfId="578"/>
    <cellStyle name="40% - Ênfase4 4 2" xfId="4660"/>
    <cellStyle name="40% - Ênfase4 5" xfId="579"/>
    <cellStyle name="40% - Ênfase4 5 2" xfId="4661"/>
    <cellStyle name="40% - Ênfase5 2" xfId="19"/>
    <cellStyle name="40% - Ênfase5 2 2" xfId="580"/>
    <cellStyle name="40% - Ênfase5 2 3" xfId="4662"/>
    <cellStyle name="40% - Ênfase5 2 4" xfId="4504"/>
    <cellStyle name="40% - Ênfase5 3" xfId="581"/>
    <cellStyle name="40% - Ênfase5 3 2" xfId="4663"/>
    <cellStyle name="40% - Ênfase5 4" xfId="582"/>
    <cellStyle name="40% - Ênfase5 4 2" xfId="4664"/>
    <cellStyle name="40% - Ênfase5 5" xfId="583"/>
    <cellStyle name="40% - Ênfase5 5 2" xfId="4665"/>
    <cellStyle name="40% - Ênfase6 2" xfId="20"/>
    <cellStyle name="40% - Ênfase6 2 2" xfId="584"/>
    <cellStyle name="40% - Ênfase6 2 3" xfId="4666"/>
    <cellStyle name="40% - Ênfase6 2 4" xfId="4505"/>
    <cellStyle name="40% - Ênfase6 3" xfId="585"/>
    <cellStyle name="40% - Ênfase6 3 2" xfId="4667"/>
    <cellStyle name="40% - Ênfase6 4" xfId="586"/>
    <cellStyle name="40% - Ênfase6 4 2" xfId="4668"/>
    <cellStyle name="40% - Ênfase6 5" xfId="587"/>
    <cellStyle name="40% - Ênfase6 5 2" xfId="4669"/>
    <cellStyle name="60% - Accent1" xfId="588"/>
    <cellStyle name="60% - Accent1 2" xfId="5663"/>
    <cellStyle name="60% - Accent1 3" xfId="4670"/>
    <cellStyle name="60% - Accent2" xfId="589"/>
    <cellStyle name="60% - Accent2 2" xfId="5664"/>
    <cellStyle name="60% - Accent2 3" xfId="4671"/>
    <cellStyle name="60% - Accent3" xfId="590"/>
    <cellStyle name="60% - Accent3 2" xfId="5665"/>
    <cellStyle name="60% - Accent3 3" xfId="4672"/>
    <cellStyle name="60% - Accent4" xfId="591"/>
    <cellStyle name="60% - Accent4 2" xfId="5666"/>
    <cellStyle name="60% - Accent4 3" xfId="4673"/>
    <cellStyle name="60% - Accent5" xfId="592"/>
    <cellStyle name="60% - Accent5 2" xfId="5667"/>
    <cellStyle name="60% - Accent5 3" xfId="4674"/>
    <cellStyle name="60% - Accent6" xfId="593"/>
    <cellStyle name="60% - Accent6 2" xfId="5668"/>
    <cellStyle name="60% - Accent6 3" xfId="4675"/>
    <cellStyle name="60% - Cor1" xfId="594"/>
    <cellStyle name="60% - Cor1 2" xfId="4676"/>
    <cellStyle name="60% - Cor1 3" xfId="7196"/>
    <cellStyle name="60% - Cor2" xfId="595"/>
    <cellStyle name="60% - Cor2 2" xfId="4677"/>
    <cellStyle name="60% - Cor2 3" xfId="7197"/>
    <cellStyle name="60% - Cor3" xfId="596"/>
    <cellStyle name="60% - Cor3 2" xfId="4678"/>
    <cellStyle name="60% - Cor3 3" xfId="7198"/>
    <cellStyle name="60% - Cor4" xfId="597"/>
    <cellStyle name="60% - Cor4 2" xfId="4679"/>
    <cellStyle name="60% - Cor4 3" xfId="7199"/>
    <cellStyle name="60% - Cor5" xfId="598"/>
    <cellStyle name="60% - Cor5 2" xfId="4680"/>
    <cellStyle name="60% - Cor5 3" xfId="7200"/>
    <cellStyle name="60% - Cor6" xfId="599"/>
    <cellStyle name="60% - Cor6 2" xfId="4681"/>
    <cellStyle name="60% - Cor6 3" xfId="7201"/>
    <cellStyle name="60% - Ênfase1 2" xfId="21"/>
    <cellStyle name="60% - Ênfase1 2 2" xfId="600"/>
    <cellStyle name="60% - Ênfase1 2 3" xfId="4682"/>
    <cellStyle name="60% - Ênfase2 2" xfId="22"/>
    <cellStyle name="60% - Ênfase2 2 2" xfId="601"/>
    <cellStyle name="60% - Ênfase2 2 3" xfId="4683"/>
    <cellStyle name="60% - Ênfase3 2" xfId="23"/>
    <cellStyle name="60% - Ênfase3 2 2" xfId="602"/>
    <cellStyle name="60% - Ênfase3 2 3" xfId="4684"/>
    <cellStyle name="60% - Ênfase4 2" xfId="24"/>
    <cellStyle name="60% - Ênfase4 2 2" xfId="603"/>
    <cellStyle name="60% - Ênfase4 2 3" xfId="4685"/>
    <cellStyle name="60% - Ênfase4 3" xfId="604"/>
    <cellStyle name="60% - Ênfase4 3 2" xfId="4686"/>
    <cellStyle name="60% - Ênfase4 4" xfId="605"/>
    <cellStyle name="60% - Ênfase4 4 2" xfId="4687"/>
    <cellStyle name="60% - Ênfase4 5" xfId="606"/>
    <cellStyle name="60% - Ênfase4 5 2" xfId="4688"/>
    <cellStyle name="60% - Ênfase5 2" xfId="25"/>
    <cellStyle name="60% - Ênfase5 2 2" xfId="607"/>
    <cellStyle name="60% - Ênfase5 2 3" xfId="4689"/>
    <cellStyle name="60% - Ênfase6 2" xfId="26"/>
    <cellStyle name="60% - Ênfase6 2 2" xfId="608"/>
    <cellStyle name="60% - Ênfase6 2 3" xfId="4690"/>
    <cellStyle name="9" xfId="4691"/>
    <cellStyle name="Accent1" xfId="609"/>
    <cellStyle name="Accent1 2" xfId="5669"/>
    <cellStyle name="Accent1 3" xfId="4692"/>
    <cellStyle name="Accent2" xfId="610"/>
    <cellStyle name="Accent2 2" xfId="5670"/>
    <cellStyle name="Accent2 3" xfId="4693"/>
    <cellStyle name="Accent3" xfId="611"/>
    <cellStyle name="Accent3 2" xfId="5671"/>
    <cellStyle name="Accent3 2 2" xfId="5672"/>
    <cellStyle name="Accent3 2 3" xfId="5673"/>
    <cellStyle name="Accent3 2 4" xfId="5674"/>
    <cellStyle name="Accent3 3" xfId="4694"/>
    <cellStyle name="Accent3 3 2" xfId="5675"/>
    <cellStyle name="Accent3 3 3" xfId="5676"/>
    <cellStyle name="Accent3 3 4" xfId="5677"/>
    <cellStyle name="Accent3 4 2" xfId="5678"/>
    <cellStyle name="Accent3 4 3" xfId="5679"/>
    <cellStyle name="Accent3 4 4" xfId="5680"/>
    <cellStyle name="Accent4" xfId="612"/>
    <cellStyle name="Accent4 2" xfId="5681"/>
    <cellStyle name="Accent4 3" xfId="4695"/>
    <cellStyle name="Accent5" xfId="613"/>
    <cellStyle name="Accent5 2" xfId="5682"/>
    <cellStyle name="Accent5 3" xfId="4696"/>
    <cellStyle name="Accent6" xfId="614"/>
    <cellStyle name="Accent6 2" xfId="5683"/>
    <cellStyle name="Accent6 3" xfId="4697"/>
    <cellStyle name="Actual Date" xfId="27"/>
    <cellStyle name="Actual Date 2" xfId="28"/>
    <cellStyle name="Actual Date 2 2" xfId="615"/>
    <cellStyle name="Actual Date 2 3" xfId="616"/>
    <cellStyle name="Actual Date 2 4" xfId="617"/>
    <cellStyle name="Actual Date 3" xfId="29"/>
    <cellStyle name="Actual Date 3 2" xfId="618"/>
    <cellStyle name="Actual Date 3 3" xfId="619"/>
    <cellStyle name="Actual Date 3 4" xfId="620"/>
    <cellStyle name="Actual Date 4" xfId="30"/>
    <cellStyle name="Actual Date 5" xfId="31"/>
    <cellStyle name="Actual Date 6" xfId="621"/>
    <cellStyle name="Actual Date 7" xfId="622"/>
    <cellStyle name="Actual Date 8" xfId="623"/>
    <cellStyle name="Actual Date 9" xfId="624"/>
    <cellStyle name="Adjustable" xfId="5684"/>
    <cellStyle name="ÅëÈ­ [0]_¸ÅÃâ" xfId="2867"/>
    <cellStyle name="ÅëÈ­_¸ÅÃâ" xfId="2868"/>
    <cellStyle name="ÀH«áªº¶W³sµ²" xfId="2869"/>
    <cellStyle name="ak" xfId="2870"/>
    <cellStyle name="Amarelocot" xfId="625"/>
    <cellStyle name="AminPageHeading" xfId="5685"/>
    <cellStyle name="anna" xfId="2871"/>
    <cellStyle name="args.style" xfId="2872"/>
    <cellStyle name="AskSide" xfId="5686"/>
    <cellStyle name="ÄÞ¸¶ [0]_¸ÅÃâ" xfId="2873"/>
    <cellStyle name="ÄÞ¸¶_¸ÅÃâ" xfId="2874"/>
    <cellStyle name="AutoFormat Options" xfId="5687"/>
    <cellStyle name="b0let" xfId="5688"/>
    <cellStyle name="Bad" xfId="626"/>
    <cellStyle name="Bad 2" xfId="5689"/>
    <cellStyle name="Bad 2 2" xfId="5690"/>
    <cellStyle name="Bad 2 3" xfId="5691"/>
    <cellStyle name="Bad 2 4" xfId="5692"/>
    <cellStyle name="Bad 3" xfId="5693"/>
    <cellStyle name="Bad 3 2" xfId="5694"/>
    <cellStyle name="Bad 3 3" xfId="5695"/>
    <cellStyle name="Bad 3 4" xfId="5696"/>
    <cellStyle name="Bad 4" xfId="4699"/>
    <cellStyle name="Bad 4 2" xfId="5697"/>
    <cellStyle name="Bad 4 3" xfId="5698"/>
    <cellStyle name="Bad 4 4" xfId="5699"/>
    <cellStyle name="BidSide" xfId="5700"/>
    <cellStyle name="Big and Red" xfId="5701"/>
    <cellStyle name="Big Money" xfId="5702"/>
    <cellStyle name="BigCheckTotal" xfId="5703"/>
    <cellStyle name="black" xfId="5704"/>
    <cellStyle name="Black Text" xfId="2875"/>
    <cellStyle name="Black Text (No Wrap)" xfId="2876"/>
    <cellStyle name="Black Text_ACC - Book072008" xfId="2877"/>
    <cellStyle name="blank" xfId="627"/>
    <cellStyle name="blank 2" xfId="4700"/>
    <cellStyle name="blp_column_header" xfId="5705"/>
    <cellStyle name="blue" xfId="4701"/>
    <cellStyle name="Blue Text" xfId="2878"/>
    <cellStyle name="Blue Text - Ariel 10" xfId="2879"/>
    <cellStyle name="Blue text 10" xfId="7012"/>
    <cellStyle name="Blue text 11" xfId="6986"/>
    <cellStyle name="Blue text 12" xfId="7001"/>
    <cellStyle name="Blue text 13" xfId="6991"/>
    <cellStyle name="Blue text 14" xfId="7136"/>
    <cellStyle name="Blue text 15" xfId="7056"/>
    <cellStyle name="Blue text 2" xfId="5706"/>
    <cellStyle name="Blue text 3" xfId="7011"/>
    <cellStyle name="Blue text 4" xfId="7015"/>
    <cellStyle name="Blue text 5" xfId="6984"/>
    <cellStyle name="Blue text 6" xfId="7002"/>
    <cellStyle name="Blue text 7" xfId="4561"/>
    <cellStyle name="Blue text 8" xfId="7004"/>
    <cellStyle name="Blue text 9" xfId="7018"/>
    <cellStyle name="Blue Text_ACC - Book072008" xfId="2880"/>
    <cellStyle name="Body" xfId="32"/>
    <cellStyle name="Body 2" xfId="4702"/>
    <cellStyle name="Body 3" xfId="4417"/>
    <cellStyle name="Bold" xfId="5707"/>
    <cellStyle name="Bold/Border" xfId="5708"/>
    <cellStyle name="Bold/Border 2" xfId="5709"/>
    <cellStyle name="Bold_D4-Model Setup" xfId="5710"/>
    <cellStyle name="Bol-Data" xfId="5711"/>
    <cellStyle name="bolet" xfId="2881"/>
    <cellStyle name="bolet 10" xfId="2882"/>
    <cellStyle name="bolet 10 2" xfId="8964"/>
    <cellStyle name="bolet 10 3" xfId="7264"/>
    <cellStyle name="bolet 11" xfId="2883"/>
    <cellStyle name="bolet 11 2" xfId="8965"/>
    <cellStyle name="bolet 11 3" xfId="7265"/>
    <cellStyle name="bolet 12" xfId="2884"/>
    <cellStyle name="bolet 12 2" xfId="8966"/>
    <cellStyle name="bolet 12 3" xfId="7266"/>
    <cellStyle name="bolet 13" xfId="2885"/>
    <cellStyle name="bolet 13 2" xfId="8967"/>
    <cellStyle name="bolet 13 3" xfId="7267"/>
    <cellStyle name="bolet 14" xfId="2886"/>
    <cellStyle name="bolet 14 2" xfId="8968"/>
    <cellStyle name="bolet 14 3" xfId="7268"/>
    <cellStyle name="bolet 15" xfId="2887"/>
    <cellStyle name="bolet 15 2" xfId="8969"/>
    <cellStyle name="bolet 15 3" xfId="7269"/>
    <cellStyle name="bolet 16" xfId="2888"/>
    <cellStyle name="bolet 16 2" xfId="8970"/>
    <cellStyle name="bolet 16 3" xfId="7270"/>
    <cellStyle name="bolet 17" xfId="5712"/>
    <cellStyle name="bolet 17 2" xfId="8963"/>
    <cellStyle name="bolet 18" xfId="7263"/>
    <cellStyle name="bolet 2" xfId="2889"/>
    <cellStyle name="bolet 2 2" xfId="2890"/>
    <cellStyle name="bolet 2 2 2" xfId="8972"/>
    <cellStyle name="bolet 2 2 3" xfId="7272"/>
    <cellStyle name="bolet 2 3" xfId="2891"/>
    <cellStyle name="bolet 2 3 2" xfId="8973"/>
    <cellStyle name="bolet 2 3 3" xfId="7273"/>
    <cellStyle name="bolet 2 4" xfId="2892"/>
    <cellStyle name="bolet 2 4 2" xfId="8974"/>
    <cellStyle name="bolet 2 4 3" xfId="7274"/>
    <cellStyle name="bolet 2 5" xfId="8971"/>
    <cellStyle name="bolet 2 6" xfId="7271"/>
    <cellStyle name="bolet 2_Input Vendasmodeloitau_v2" xfId="2893"/>
    <cellStyle name="bolet 3" xfId="2894"/>
    <cellStyle name="bolet 3 2" xfId="8975"/>
    <cellStyle name="bolet 3 3" xfId="7275"/>
    <cellStyle name="bolet 4" xfId="2895"/>
    <cellStyle name="bolet 4 2" xfId="8976"/>
    <cellStyle name="bolet 4 3" xfId="7276"/>
    <cellStyle name="bolet 5" xfId="2896"/>
    <cellStyle name="bolet 5 2" xfId="8977"/>
    <cellStyle name="bolet 5 3" xfId="7277"/>
    <cellStyle name="bolet 6" xfId="2897"/>
    <cellStyle name="bolet 6 2" xfId="8978"/>
    <cellStyle name="bolet 6 3" xfId="7278"/>
    <cellStyle name="bolet 7" xfId="2898"/>
    <cellStyle name="bolet 7 2" xfId="8979"/>
    <cellStyle name="bolet 7 3" xfId="7279"/>
    <cellStyle name="bolet 8" xfId="2899"/>
    <cellStyle name="bolet 8 2" xfId="8980"/>
    <cellStyle name="bolet 8 3" xfId="7280"/>
    <cellStyle name="bolet 9" xfId="2900"/>
    <cellStyle name="bolet 9 2" xfId="8981"/>
    <cellStyle name="bolet 9 3" xfId="7281"/>
    <cellStyle name="bolet_Desp  Orçamento - 2 010 - V1 (3)" xfId="2901"/>
    <cellStyle name="Boletim" xfId="5713"/>
    <cellStyle name="Bom 2" xfId="33"/>
    <cellStyle name="Bom 2 2" xfId="628"/>
    <cellStyle name="Bom 2 3" xfId="4703"/>
    <cellStyle name="Border" xfId="5714"/>
    <cellStyle name="Border Heavy" xfId="4704"/>
    <cellStyle name="Border Heavy 2" xfId="5388"/>
    <cellStyle name="Border Heavy 2 2" xfId="6960"/>
    <cellStyle name="Border Heavy 2 2 2" xfId="7164"/>
    <cellStyle name="Border Heavy 3" xfId="7101"/>
    <cellStyle name="Border Thin" xfId="4705"/>
    <cellStyle name="Border_Constructions" xfId="5715"/>
    <cellStyle name="Brackets 0" xfId="5716"/>
    <cellStyle name="Brackets 1" xfId="5717"/>
    <cellStyle name="Bullet" xfId="5718"/>
    <cellStyle name="Bullet 2" xfId="5719"/>
    <cellStyle name="Ç¥ÁØ_(Á¤º¸ºÎ¹®)¿ùº°ÀÎ¿ø°èÈ¹" xfId="2902"/>
    <cellStyle name="CABEÇALHO" xfId="629"/>
    <cellStyle name="Cabeçalho 1" xfId="630"/>
    <cellStyle name="Cabeçalho 1 2" xfId="4706"/>
    <cellStyle name="Cabeçalho 1 3" xfId="7202"/>
    <cellStyle name="Cabeçalho 2" xfId="631"/>
    <cellStyle name="Cabeçalho 2 2" xfId="4707"/>
    <cellStyle name="Cabeçalho 2 3" xfId="7203"/>
    <cellStyle name="Cabeçalho 3" xfId="632"/>
    <cellStyle name="Cabeçalho 3 2" xfId="4708"/>
    <cellStyle name="Cabeçalho 3 3" xfId="7052"/>
    <cellStyle name="Cabeçalho 3 4" xfId="7204"/>
    <cellStyle name="Cabeçalho 4" xfId="633"/>
    <cellStyle name="Cabeçalho 4 2" xfId="4709"/>
    <cellStyle name="Cabeçalho 4 3" xfId="7205"/>
    <cellStyle name="CABEÇALHO2" xfId="634"/>
    <cellStyle name="CABEÇALHO2 2" xfId="4710"/>
    <cellStyle name="Calc Currency (0)" xfId="2903"/>
    <cellStyle name="Calc Currency (0) 10" xfId="2904"/>
    <cellStyle name="Calc Currency (0) 11" xfId="2905"/>
    <cellStyle name="Calc Currency (0) 12" xfId="2906"/>
    <cellStyle name="Calc Currency (0) 13" xfId="2907"/>
    <cellStyle name="Calc Currency (0) 14" xfId="2908"/>
    <cellStyle name="Calc Currency (0) 15" xfId="2909"/>
    <cellStyle name="Calc Currency (0) 16" xfId="2910"/>
    <cellStyle name="Calc Currency (0) 2" xfId="2911"/>
    <cellStyle name="Calc Currency (0) 2 2" xfId="2912"/>
    <cellStyle name="Calc Currency (0) 2 3" xfId="2913"/>
    <cellStyle name="Calc Currency (0) 2 4" xfId="2914"/>
    <cellStyle name="Calc Currency (0) 3" xfId="2915"/>
    <cellStyle name="Calc Currency (0) 4" xfId="2916"/>
    <cellStyle name="Calc Currency (0) 5" xfId="2917"/>
    <cellStyle name="Calc Currency (0) 6" xfId="2918"/>
    <cellStyle name="Calc Currency (0) 7" xfId="2919"/>
    <cellStyle name="Calc Currency (0) 8" xfId="2920"/>
    <cellStyle name="Calc Currency (0) 9" xfId="2921"/>
    <cellStyle name="Calc Currency (0)_graficos" xfId="2922"/>
    <cellStyle name="Calc Currency (2)" xfId="2923"/>
    <cellStyle name="Calc Currency (2) 10" xfId="2924"/>
    <cellStyle name="Calc Currency (2) 11" xfId="2925"/>
    <cellStyle name="Calc Currency (2) 12" xfId="2926"/>
    <cellStyle name="Calc Currency (2) 13" xfId="2927"/>
    <cellStyle name="Calc Currency (2) 14" xfId="2928"/>
    <cellStyle name="Calc Currency (2) 15" xfId="2929"/>
    <cellStyle name="Calc Currency (2) 16" xfId="2930"/>
    <cellStyle name="Calc Currency (2) 2" xfId="2931"/>
    <cellStyle name="Calc Currency (2) 2 2" xfId="2932"/>
    <cellStyle name="Calc Currency (2) 2 3" xfId="2933"/>
    <cellStyle name="Calc Currency (2) 2 4" xfId="2934"/>
    <cellStyle name="Calc Currency (2) 3" xfId="2935"/>
    <cellStyle name="Calc Currency (2) 4" xfId="2936"/>
    <cellStyle name="Calc Currency (2) 5" xfId="2937"/>
    <cellStyle name="Calc Currency (2) 6" xfId="2938"/>
    <cellStyle name="Calc Currency (2) 7" xfId="2939"/>
    <cellStyle name="Calc Currency (2) 8" xfId="2940"/>
    <cellStyle name="Calc Currency (2) 9" xfId="2941"/>
    <cellStyle name="Calc Currency (2)_graficos" xfId="2942"/>
    <cellStyle name="Calc Percent (0)" xfId="2943"/>
    <cellStyle name="Calc Percent (0) 10" xfId="2944"/>
    <cellStyle name="Calc Percent (0) 11" xfId="2945"/>
    <cellStyle name="Calc Percent (0) 12" xfId="2946"/>
    <cellStyle name="Calc Percent (0) 13" xfId="2947"/>
    <cellStyle name="Calc Percent (0) 14" xfId="2948"/>
    <cellStyle name="Calc Percent (0) 15" xfId="2949"/>
    <cellStyle name="Calc Percent (0) 16" xfId="2950"/>
    <cellStyle name="Calc Percent (0) 2" xfId="2951"/>
    <cellStyle name="Calc Percent (0) 2 2" xfId="2952"/>
    <cellStyle name="Calc Percent (0) 2 3" xfId="2953"/>
    <cellStyle name="Calc Percent (0) 2 4" xfId="2954"/>
    <cellStyle name="Calc Percent (0) 3" xfId="2955"/>
    <cellStyle name="Calc Percent (0) 4" xfId="2956"/>
    <cellStyle name="Calc Percent (0) 5" xfId="2957"/>
    <cellStyle name="Calc Percent (0) 6" xfId="2958"/>
    <cellStyle name="Calc Percent (0) 7" xfId="2959"/>
    <cellStyle name="Calc Percent (0) 8" xfId="2960"/>
    <cellStyle name="Calc Percent (0) 9" xfId="2961"/>
    <cellStyle name="Calc Percent (0)_graficos" xfId="2962"/>
    <cellStyle name="Calc Percent (1)" xfId="2963"/>
    <cellStyle name="Calc Percent (1) 10" xfId="2964"/>
    <cellStyle name="Calc Percent (1) 11" xfId="2965"/>
    <cellStyle name="Calc Percent (1) 12" xfId="2966"/>
    <cellStyle name="Calc Percent (1) 13" xfId="2967"/>
    <cellStyle name="Calc Percent (1) 14" xfId="2968"/>
    <cellStyle name="Calc Percent (1) 15" xfId="2969"/>
    <cellStyle name="Calc Percent (1) 16" xfId="2970"/>
    <cellStyle name="Calc Percent (1) 2" xfId="2971"/>
    <cellStyle name="Calc Percent (1) 2 2" xfId="2972"/>
    <cellStyle name="Calc Percent (1) 2 3" xfId="2973"/>
    <cellStyle name="Calc Percent (1) 2 4" xfId="2974"/>
    <cellStyle name="Calc Percent (1) 3" xfId="2975"/>
    <cellStyle name="Calc Percent (1) 4" xfId="2976"/>
    <cellStyle name="Calc Percent (1) 5" xfId="2977"/>
    <cellStyle name="Calc Percent (1) 6" xfId="2978"/>
    <cellStyle name="Calc Percent (1) 7" xfId="2979"/>
    <cellStyle name="Calc Percent (1) 8" xfId="2980"/>
    <cellStyle name="Calc Percent (1) 9" xfId="2981"/>
    <cellStyle name="Calc Percent (1)_graficos" xfId="2982"/>
    <cellStyle name="Calc Percent (2)" xfId="2983"/>
    <cellStyle name="Calc Percent (2) 10" xfId="2984"/>
    <cellStyle name="Calc Percent (2) 11" xfId="2985"/>
    <cellStyle name="Calc Percent (2) 12" xfId="2986"/>
    <cellStyle name="Calc Percent (2) 13" xfId="2987"/>
    <cellStyle name="Calc Percent (2) 14" xfId="2988"/>
    <cellStyle name="Calc Percent (2) 15" xfId="2989"/>
    <cellStyle name="Calc Percent (2) 16" xfId="2990"/>
    <cellStyle name="Calc Percent (2) 2" xfId="2991"/>
    <cellStyle name="Calc Percent (2) 2 2" xfId="2992"/>
    <cellStyle name="Calc Percent (2) 2 3" xfId="2993"/>
    <cellStyle name="Calc Percent (2) 2 4" xfId="2994"/>
    <cellStyle name="Calc Percent (2) 3" xfId="2995"/>
    <cellStyle name="Calc Percent (2) 4" xfId="2996"/>
    <cellStyle name="Calc Percent (2) 5" xfId="2997"/>
    <cellStyle name="Calc Percent (2) 6" xfId="2998"/>
    <cellStyle name="Calc Percent (2) 7" xfId="2999"/>
    <cellStyle name="Calc Percent (2) 8" xfId="3000"/>
    <cellStyle name="Calc Percent (2) 9" xfId="3001"/>
    <cellStyle name="Calc Percent (2)_graficos" xfId="3002"/>
    <cellStyle name="Calc Units (0)" xfId="3003"/>
    <cellStyle name="Calc Units (0) 2" xfId="3004"/>
    <cellStyle name="Calc Units (0) 2 2" xfId="3005"/>
    <cellStyle name="Calc Units (0) 3" xfId="3006"/>
    <cellStyle name="Calc Units (0) 4" xfId="3007"/>
    <cellStyle name="Calc Units (0) 5" xfId="3008"/>
    <cellStyle name="Calc Units (0) 6" xfId="3009"/>
    <cellStyle name="Calc Units (0) 7" xfId="3010"/>
    <cellStyle name="Calc Units (0) 8" xfId="3011"/>
    <cellStyle name="Calc Units (0)_graficos" xfId="3012"/>
    <cellStyle name="Calc Units (1)" xfId="3013"/>
    <cellStyle name="Calc Units (1) 10" xfId="3014"/>
    <cellStyle name="Calc Units (1) 11" xfId="3015"/>
    <cellStyle name="Calc Units (1) 12" xfId="3016"/>
    <cellStyle name="Calc Units (1) 13" xfId="3017"/>
    <cellStyle name="Calc Units (1) 14" xfId="3018"/>
    <cellStyle name="Calc Units (1) 15" xfId="3019"/>
    <cellStyle name="Calc Units (1) 16" xfId="3020"/>
    <cellStyle name="Calc Units (1) 2" xfId="3021"/>
    <cellStyle name="Calc Units (1) 2 2" xfId="3022"/>
    <cellStyle name="Calc Units (1) 2 3" xfId="3023"/>
    <cellStyle name="Calc Units (1) 2 4" xfId="3024"/>
    <cellStyle name="Calc Units (1) 3" xfId="3025"/>
    <cellStyle name="Calc Units (1) 4" xfId="3026"/>
    <cellStyle name="Calc Units (1) 5" xfId="3027"/>
    <cellStyle name="Calc Units (1) 6" xfId="3028"/>
    <cellStyle name="Calc Units (1) 7" xfId="3029"/>
    <cellStyle name="Calc Units (1) 8" xfId="3030"/>
    <cellStyle name="Calc Units (1) 9" xfId="3031"/>
    <cellStyle name="Calc Units (1)_graficos" xfId="3032"/>
    <cellStyle name="Calc Units (2)" xfId="3033"/>
    <cellStyle name="Calc Units (2) 10" xfId="3034"/>
    <cellStyle name="Calc Units (2) 11" xfId="3035"/>
    <cellStyle name="Calc Units (2) 12" xfId="3036"/>
    <cellStyle name="Calc Units (2) 13" xfId="3037"/>
    <cellStyle name="Calc Units (2) 14" xfId="3038"/>
    <cellStyle name="Calc Units (2) 15" xfId="3039"/>
    <cellStyle name="Calc Units (2) 16" xfId="3040"/>
    <cellStyle name="Calc Units (2) 2" xfId="3041"/>
    <cellStyle name="Calc Units (2) 2 2" xfId="3042"/>
    <cellStyle name="Calc Units (2) 2 3" xfId="3043"/>
    <cellStyle name="Calc Units (2) 2 4" xfId="3044"/>
    <cellStyle name="Calc Units (2) 3" xfId="3045"/>
    <cellStyle name="Calc Units (2) 4" xfId="3046"/>
    <cellStyle name="Calc Units (2) 5" xfId="3047"/>
    <cellStyle name="Calc Units (2) 6" xfId="3048"/>
    <cellStyle name="Calc Units (2) 7" xfId="3049"/>
    <cellStyle name="Calc Units (2) 8" xfId="3050"/>
    <cellStyle name="Calc Units (2) 9" xfId="3051"/>
    <cellStyle name="Calc Units (2)_graficos" xfId="3052"/>
    <cellStyle name="Calculation" xfId="635"/>
    <cellStyle name="Calculation 10" xfId="7282"/>
    <cellStyle name="Calculation 11" xfId="7283"/>
    <cellStyle name="Calculation 12" xfId="7206"/>
    <cellStyle name="Calculation 2" xfId="636"/>
    <cellStyle name="Calculation 2 10" xfId="7285"/>
    <cellStyle name="Calculation 2 11" xfId="7286"/>
    <cellStyle name="Calculation 2 12" xfId="7284"/>
    <cellStyle name="Calculation 2 2" xfId="637"/>
    <cellStyle name="Calculation 2 2 10" xfId="7288"/>
    <cellStyle name="Calculation 2 2 11" xfId="7287"/>
    <cellStyle name="Calculation 2 2 2" xfId="638"/>
    <cellStyle name="Calculation 2 2 2 2" xfId="639"/>
    <cellStyle name="Calculation 2 2 2 2 2" xfId="7290"/>
    <cellStyle name="Calculation 2 2 2 3" xfId="7291"/>
    <cellStyle name="Calculation 2 2 2 4" xfId="7292"/>
    <cellStyle name="Calculation 2 2 2 5" xfId="7293"/>
    <cellStyle name="Calculation 2 2 2 6" xfId="7294"/>
    <cellStyle name="Calculation 2 2 2 7" xfId="7295"/>
    <cellStyle name="Calculation 2 2 2 8" xfId="7296"/>
    <cellStyle name="Calculation 2 2 2 9" xfId="7289"/>
    <cellStyle name="Calculation 2 2 3" xfId="640"/>
    <cellStyle name="Calculation 2 2 3 2" xfId="7298"/>
    <cellStyle name="Calculation 2 2 3 3" xfId="7299"/>
    <cellStyle name="Calculation 2 2 3 4" xfId="7300"/>
    <cellStyle name="Calculation 2 2 3 5" xfId="7301"/>
    <cellStyle name="Calculation 2 2 3 6" xfId="7302"/>
    <cellStyle name="Calculation 2 2 3 7" xfId="7303"/>
    <cellStyle name="Calculation 2 2 3 8" xfId="7304"/>
    <cellStyle name="Calculation 2 2 3 9" xfId="7297"/>
    <cellStyle name="Calculation 2 2 4" xfId="7305"/>
    <cellStyle name="Calculation 2 2 5" xfId="7306"/>
    <cellStyle name="Calculation 2 2 6" xfId="7307"/>
    <cellStyle name="Calculation 2 2 7" xfId="7308"/>
    <cellStyle name="Calculation 2 2 8" xfId="7309"/>
    <cellStyle name="Calculation 2 2 9" xfId="7310"/>
    <cellStyle name="Calculation 2 3" xfId="641"/>
    <cellStyle name="Calculation 2 3 2" xfId="642"/>
    <cellStyle name="Calculation 2 3 2 2" xfId="7312"/>
    <cellStyle name="Calculation 2 3 3" xfId="7313"/>
    <cellStyle name="Calculation 2 3 4" xfId="7314"/>
    <cellStyle name="Calculation 2 3 5" xfId="7315"/>
    <cellStyle name="Calculation 2 3 6" xfId="7316"/>
    <cellStyle name="Calculation 2 3 7" xfId="7317"/>
    <cellStyle name="Calculation 2 3 8" xfId="7318"/>
    <cellStyle name="Calculation 2 3 9" xfId="7311"/>
    <cellStyle name="Calculation 2 4" xfId="643"/>
    <cellStyle name="Calculation 2 4 2" xfId="7320"/>
    <cellStyle name="Calculation 2 4 3" xfId="7321"/>
    <cellStyle name="Calculation 2 4 4" xfId="7322"/>
    <cellStyle name="Calculation 2 4 5" xfId="7323"/>
    <cellStyle name="Calculation 2 4 6" xfId="7324"/>
    <cellStyle name="Calculation 2 4 7" xfId="7325"/>
    <cellStyle name="Calculation 2 4 8" xfId="7326"/>
    <cellStyle name="Calculation 2 4 9" xfId="7319"/>
    <cellStyle name="Calculation 2 5" xfId="4712"/>
    <cellStyle name="Calculation 2 5 2" xfId="7327"/>
    <cellStyle name="Calculation 2 6" xfId="7328"/>
    <cellStyle name="Calculation 2 7" xfId="7329"/>
    <cellStyle name="Calculation 2 8" xfId="7330"/>
    <cellStyle name="Calculation 2 9" xfId="7331"/>
    <cellStyle name="Calculation 3" xfId="644"/>
    <cellStyle name="Calculation 3 2" xfId="645"/>
    <cellStyle name="Calculation 3 2 2" xfId="7333"/>
    <cellStyle name="Calculation 3 3" xfId="5720"/>
    <cellStyle name="Calculation 3 3 2" xfId="7334"/>
    <cellStyle name="Calculation 3 4" xfId="7335"/>
    <cellStyle name="Calculation 3 5" xfId="7336"/>
    <cellStyle name="Calculation 3 6" xfId="7337"/>
    <cellStyle name="Calculation 3 7" xfId="7338"/>
    <cellStyle name="Calculation 3 8" xfId="7339"/>
    <cellStyle name="Calculation 3 9" xfId="7332"/>
    <cellStyle name="Calculation 4" xfId="646"/>
    <cellStyle name="Calculation 4 2" xfId="7341"/>
    <cellStyle name="Calculation 4 3" xfId="7342"/>
    <cellStyle name="Calculation 4 4" xfId="7343"/>
    <cellStyle name="Calculation 4 5" xfId="7344"/>
    <cellStyle name="Calculation 4 6" xfId="7345"/>
    <cellStyle name="Calculation 4 7" xfId="7346"/>
    <cellStyle name="Calculation 4 8" xfId="7347"/>
    <cellStyle name="Calculation 4 9" xfId="7340"/>
    <cellStyle name="Calculation 5" xfId="4711"/>
    <cellStyle name="Calculation 5 2" xfId="7348"/>
    <cellStyle name="Calculation 6" xfId="7349"/>
    <cellStyle name="Calculation 7" xfId="7350"/>
    <cellStyle name="Calculation 8" xfId="7351"/>
    <cellStyle name="Calculation 9" xfId="7352"/>
    <cellStyle name="Cálculo 2" xfId="34"/>
    <cellStyle name="Cálculo 2 10" xfId="7353"/>
    <cellStyle name="Cálculo 2 11" xfId="7354"/>
    <cellStyle name="Cálculo 2 12" xfId="7355"/>
    <cellStyle name="Cálculo 2 13" xfId="7207"/>
    <cellStyle name="Cálculo 2 2" xfId="647"/>
    <cellStyle name="Cálculo 2 2 2" xfId="648"/>
    <cellStyle name="Cálculo 2 2 2 2" xfId="7357"/>
    <cellStyle name="Cálculo 2 2 3" xfId="7358"/>
    <cellStyle name="Cálculo 2 2 4" xfId="7359"/>
    <cellStyle name="Cálculo 2 2 5" xfId="7360"/>
    <cellStyle name="Cálculo 2 2 6" xfId="7361"/>
    <cellStyle name="Cálculo 2 2 7" xfId="7362"/>
    <cellStyle name="Cálculo 2 2 8" xfId="7363"/>
    <cellStyle name="Cálculo 2 2 9" xfId="7356"/>
    <cellStyle name="Cálculo 2 3" xfId="649"/>
    <cellStyle name="Cálculo 2 3 2" xfId="650"/>
    <cellStyle name="Cálculo 2 3 2 2" xfId="7365"/>
    <cellStyle name="Cálculo 2 3 3" xfId="7366"/>
    <cellStyle name="Cálculo 2 3 4" xfId="7367"/>
    <cellStyle name="Cálculo 2 3 5" xfId="7368"/>
    <cellStyle name="Cálculo 2 3 6" xfId="7369"/>
    <cellStyle name="Cálculo 2 3 7" xfId="7370"/>
    <cellStyle name="Cálculo 2 3 8" xfId="7371"/>
    <cellStyle name="Cálculo 2 3 9" xfId="7364"/>
    <cellStyle name="Cálculo 2 4" xfId="651"/>
    <cellStyle name="Cálculo 2 4 2" xfId="652"/>
    <cellStyle name="Cálculo 2 4 2 2" xfId="7373"/>
    <cellStyle name="Cálculo 2 4 3" xfId="7374"/>
    <cellStyle name="Cálculo 2 4 4" xfId="7375"/>
    <cellStyle name="Cálculo 2 4 5" xfId="7376"/>
    <cellStyle name="Cálculo 2 4 6" xfId="7377"/>
    <cellStyle name="Cálculo 2 4 7" xfId="7378"/>
    <cellStyle name="Cálculo 2 4 8" xfId="7379"/>
    <cellStyle name="Cálculo 2 4 9" xfId="7372"/>
    <cellStyle name="Cálculo 2 5" xfId="653"/>
    <cellStyle name="Cálculo 2 5 2" xfId="7381"/>
    <cellStyle name="Cálculo 2 5 3" xfId="7382"/>
    <cellStyle name="Cálculo 2 5 4" xfId="7383"/>
    <cellStyle name="Cálculo 2 5 5" xfId="7384"/>
    <cellStyle name="Cálculo 2 5 6" xfId="7385"/>
    <cellStyle name="Cálculo 2 5 7" xfId="7386"/>
    <cellStyle name="Cálculo 2 5 8" xfId="7387"/>
    <cellStyle name="Cálculo 2 5 9" xfId="7380"/>
    <cellStyle name="Cálculo 2 6" xfId="4713"/>
    <cellStyle name="Cálculo 2 6 2" xfId="7388"/>
    <cellStyle name="Cálculo 2 7" xfId="7389"/>
    <cellStyle name="Cálculo 2 8" xfId="7390"/>
    <cellStyle name="Cálculo 2 9" xfId="7391"/>
    <cellStyle name="category" xfId="3053"/>
    <cellStyle name="Célula de Verificação 2" xfId="35"/>
    <cellStyle name="Célula de Verificação 2 2" xfId="654"/>
    <cellStyle name="Célula de Verificação 2 3" xfId="4714"/>
    <cellStyle name="Célula de Verificação 3" xfId="655"/>
    <cellStyle name="Célula de Verificação 3 2" xfId="4715"/>
    <cellStyle name="Célula de Verificação 4" xfId="656"/>
    <cellStyle name="Célula de Verificação 4 2" xfId="4716"/>
    <cellStyle name="Célula de Verificação 5" xfId="657"/>
    <cellStyle name="Célula de Verificação 5 2" xfId="4717"/>
    <cellStyle name="Célula Ligada" xfId="658"/>
    <cellStyle name="Célula Ligada 2" xfId="4718"/>
    <cellStyle name="Célula Ligada 3" xfId="7208"/>
    <cellStyle name="Célula Vinculada 2" xfId="36"/>
    <cellStyle name="Célula Vinculada 2 2" xfId="659"/>
    <cellStyle name="Célula Vinculada 2 3" xfId="4719"/>
    <cellStyle name="Centered Heading" xfId="37"/>
    <cellStyle name="Centered Heading 2" xfId="4720"/>
    <cellStyle name="Centered Heading 3" xfId="4418"/>
    <cellStyle name="CenterHead" xfId="38"/>
    <cellStyle name="CenterHead 2" xfId="4721"/>
    <cellStyle name="CenterHead 3" xfId="4419"/>
    <cellStyle name="Check Cell" xfId="3054"/>
    <cellStyle name="Check Cell 2" xfId="5721"/>
    <cellStyle name="Check Cell 3" xfId="5722"/>
    <cellStyle name="CheckTotal" xfId="5723"/>
    <cellStyle name="Citibank" xfId="3055"/>
    <cellStyle name="Citibank 10" xfId="3056"/>
    <cellStyle name="Citibank 10 2" xfId="7393"/>
    <cellStyle name="Citibank 11" xfId="3057"/>
    <cellStyle name="Citibank 11 2" xfId="7394"/>
    <cellStyle name="Citibank 12" xfId="3058"/>
    <cellStyle name="Citibank 12 2" xfId="7395"/>
    <cellStyle name="Citibank 13" xfId="3059"/>
    <cellStyle name="Citibank 13 2" xfId="7396"/>
    <cellStyle name="Citibank 14" xfId="3060"/>
    <cellStyle name="Citibank 14 2" xfId="7397"/>
    <cellStyle name="Citibank 15" xfId="3061"/>
    <cellStyle name="Citibank 15 2" xfId="7398"/>
    <cellStyle name="Citibank 16" xfId="3062"/>
    <cellStyle name="Citibank 16 2" xfId="7399"/>
    <cellStyle name="Citibank 17" xfId="3063"/>
    <cellStyle name="Citibank 17 2" xfId="7400"/>
    <cellStyle name="Citibank 18" xfId="3064"/>
    <cellStyle name="Citibank 18 2" xfId="7401"/>
    <cellStyle name="Citibank 19" xfId="3065"/>
    <cellStyle name="Citibank 19 2" xfId="7402"/>
    <cellStyle name="Citibank 2" xfId="3066"/>
    <cellStyle name="Citibank 2 2" xfId="7403"/>
    <cellStyle name="Citibank 20" xfId="3067"/>
    <cellStyle name="Citibank 20 2" xfId="7404"/>
    <cellStyle name="Citibank 21" xfId="3068"/>
    <cellStyle name="Citibank 21 2" xfId="7405"/>
    <cellStyle name="Citibank 22" xfId="3069"/>
    <cellStyle name="Citibank 22 2" xfId="7406"/>
    <cellStyle name="Citibank 23" xfId="3070"/>
    <cellStyle name="Citibank 23 2" xfId="7407"/>
    <cellStyle name="Citibank 24" xfId="3071"/>
    <cellStyle name="Citibank 24 2" xfId="7408"/>
    <cellStyle name="Citibank 25" xfId="3072"/>
    <cellStyle name="Citibank 25 2" xfId="7409"/>
    <cellStyle name="Citibank 26" xfId="3073"/>
    <cellStyle name="Citibank 26 2" xfId="7410"/>
    <cellStyle name="Citibank 27" xfId="3074"/>
    <cellStyle name="Citibank 27 2" xfId="7411"/>
    <cellStyle name="Citibank 28" xfId="3075"/>
    <cellStyle name="Citibank 28 2" xfId="7412"/>
    <cellStyle name="Citibank 29" xfId="3076"/>
    <cellStyle name="Citibank 29 2" xfId="7413"/>
    <cellStyle name="Citibank 3" xfId="3077"/>
    <cellStyle name="Citibank 3 2" xfId="7414"/>
    <cellStyle name="Citibank 30" xfId="3078"/>
    <cellStyle name="Citibank 30 2" xfId="7415"/>
    <cellStyle name="Citibank 31" xfId="3079"/>
    <cellStyle name="Citibank 31 2" xfId="7416"/>
    <cellStyle name="Citibank 32" xfId="3080"/>
    <cellStyle name="Citibank 32 2" xfId="7417"/>
    <cellStyle name="Citibank 33" xfId="3081"/>
    <cellStyle name="Citibank 33 2" xfId="7418"/>
    <cellStyle name="Citibank 34" xfId="3082"/>
    <cellStyle name="Citibank 34 2" xfId="7419"/>
    <cellStyle name="Citibank 35" xfId="3083"/>
    <cellStyle name="Citibank 35 2" xfId="7420"/>
    <cellStyle name="Citibank 36" xfId="3084"/>
    <cellStyle name="Citibank 36 2" xfId="7421"/>
    <cellStyle name="Citibank 37" xfId="7392"/>
    <cellStyle name="Citibank 4" xfId="3085"/>
    <cellStyle name="Citibank 4 2" xfId="7422"/>
    <cellStyle name="Citibank 5" xfId="3086"/>
    <cellStyle name="Citibank 5 2" xfId="7423"/>
    <cellStyle name="Citibank 6" xfId="3087"/>
    <cellStyle name="Citibank 6 2" xfId="7424"/>
    <cellStyle name="Citibank 7" xfId="3088"/>
    <cellStyle name="Citibank 7 2" xfId="7425"/>
    <cellStyle name="Citibank 8" xfId="3089"/>
    <cellStyle name="Citibank 8 2" xfId="7426"/>
    <cellStyle name="Citibank 9" xfId="3090"/>
    <cellStyle name="Citibank 9 2" xfId="7427"/>
    <cellStyle name="CLEAR" xfId="3091"/>
    <cellStyle name="clr_Americas" xfId="5724"/>
    <cellStyle name="Column_Title" xfId="39"/>
    <cellStyle name="Comma  - Estilo1" xfId="3092"/>
    <cellStyle name="Comma  - Estilo2" xfId="3093"/>
    <cellStyle name="Comma  - Estilo3" xfId="3094"/>
    <cellStyle name="Comma  - Estilo4" xfId="3095"/>
    <cellStyle name="Comma  - Estilo5" xfId="3096"/>
    <cellStyle name="Comma  - Estilo6" xfId="3097"/>
    <cellStyle name="Comma  - Estilo7" xfId="3098"/>
    <cellStyle name="Comma  - Estilo8" xfId="3099"/>
    <cellStyle name="Comma  - Style1" xfId="40"/>
    <cellStyle name="Comma  - Style1 10" xfId="3100"/>
    <cellStyle name="Comma  - Style1 11" xfId="3101"/>
    <cellStyle name="Comma  - Style1 12" xfId="3102"/>
    <cellStyle name="Comma  - Style1 13" xfId="3103"/>
    <cellStyle name="Comma  - Style1 14" xfId="3104"/>
    <cellStyle name="Comma  - Style1 15" xfId="3105"/>
    <cellStyle name="Comma  - Style1 16" xfId="3106"/>
    <cellStyle name="Comma  - Style1 17" xfId="4420"/>
    <cellStyle name="Comma  - Style1 2" xfId="3107"/>
    <cellStyle name="Comma  - Style1 2 2" xfId="3108"/>
    <cellStyle name="Comma  - Style1 2 3" xfId="3109"/>
    <cellStyle name="Comma  - Style1 2 4" xfId="3110"/>
    <cellStyle name="Comma  - Style1 2 5" xfId="4722"/>
    <cellStyle name="Comma  - Style1 3" xfId="3111"/>
    <cellStyle name="Comma  - Style1 4" xfId="3112"/>
    <cellStyle name="Comma  - Style1 5" xfId="3113"/>
    <cellStyle name="Comma  - Style1 6" xfId="3114"/>
    <cellStyle name="Comma  - Style1 7" xfId="3115"/>
    <cellStyle name="Comma  - Style1 8" xfId="3116"/>
    <cellStyle name="Comma  - Style1 9" xfId="3117"/>
    <cellStyle name="Comma  - Style1_graficos" xfId="3118"/>
    <cellStyle name="Comma  - Style2" xfId="3119"/>
    <cellStyle name="Comma  - Style2 10" xfId="3120"/>
    <cellStyle name="Comma  - Style2 11" xfId="3121"/>
    <cellStyle name="Comma  - Style2 12" xfId="3122"/>
    <cellStyle name="Comma  - Style2 13" xfId="3123"/>
    <cellStyle name="Comma  - Style2 14" xfId="3124"/>
    <cellStyle name="Comma  - Style2 15" xfId="3125"/>
    <cellStyle name="Comma  - Style2 16" xfId="3126"/>
    <cellStyle name="Comma  - Style2 17" xfId="5725"/>
    <cellStyle name="Comma  - Style2 2" xfId="3127"/>
    <cellStyle name="Comma  - Style2 2 2" xfId="3128"/>
    <cellStyle name="Comma  - Style2 2 3" xfId="3129"/>
    <cellStyle name="Comma  - Style2 2 4" xfId="3130"/>
    <cellStyle name="Comma  - Style2 3" xfId="3131"/>
    <cellStyle name="Comma  - Style2 4" xfId="3132"/>
    <cellStyle name="Comma  - Style2 5" xfId="3133"/>
    <cellStyle name="Comma  - Style2 6" xfId="3134"/>
    <cellStyle name="Comma  - Style2 7" xfId="3135"/>
    <cellStyle name="Comma  - Style2 8" xfId="3136"/>
    <cellStyle name="Comma  - Style2 9" xfId="3137"/>
    <cellStyle name="Comma  - Style2_graficos" xfId="3138"/>
    <cellStyle name="Comma  - Style3" xfId="3139"/>
    <cellStyle name="Comma  - Style3 10" xfId="3140"/>
    <cellStyle name="Comma  - Style3 11" xfId="3141"/>
    <cellStyle name="Comma  - Style3 12" xfId="3142"/>
    <cellStyle name="Comma  - Style3 13" xfId="3143"/>
    <cellStyle name="Comma  - Style3 14" xfId="3144"/>
    <cellStyle name="Comma  - Style3 15" xfId="3145"/>
    <cellStyle name="Comma  - Style3 16" xfId="3146"/>
    <cellStyle name="Comma  - Style3 17" xfId="5726"/>
    <cellStyle name="Comma  - Style3 2" xfId="3147"/>
    <cellStyle name="Comma  - Style3 2 2" xfId="3148"/>
    <cellStyle name="Comma  - Style3 2 3" xfId="3149"/>
    <cellStyle name="Comma  - Style3 2 4" xfId="3150"/>
    <cellStyle name="Comma  - Style3 3" xfId="3151"/>
    <cellStyle name="Comma  - Style3 4" xfId="3152"/>
    <cellStyle name="Comma  - Style3 5" xfId="3153"/>
    <cellStyle name="Comma  - Style3 6" xfId="3154"/>
    <cellStyle name="Comma  - Style3 7" xfId="3155"/>
    <cellStyle name="Comma  - Style3 8" xfId="3156"/>
    <cellStyle name="Comma  - Style3 9" xfId="3157"/>
    <cellStyle name="Comma  - Style3_graficos" xfId="3158"/>
    <cellStyle name="Comma  - Style4" xfId="3159"/>
    <cellStyle name="Comma  - Style4 10" xfId="3160"/>
    <cellStyle name="Comma  - Style4 11" xfId="3161"/>
    <cellStyle name="Comma  - Style4 12" xfId="3162"/>
    <cellStyle name="Comma  - Style4 13" xfId="3163"/>
    <cellStyle name="Comma  - Style4 14" xfId="3164"/>
    <cellStyle name="Comma  - Style4 15" xfId="3165"/>
    <cellStyle name="Comma  - Style4 16" xfId="3166"/>
    <cellStyle name="Comma  - Style4 17" xfId="5727"/>
    <cellStyle name="Comma  - Style4 2" xfId="3167"/>
    <cellStyle name="Comma  - Style4 2 2" xfId="3168"/>
    <cellStyle name="Comma  - Style4 2 3" xfId="3169"/>
    <cellStyle name="Comma  - Style4 2 4" xfId="3170"/>
    <cellStyle name="Comma  - Style4 3" xfId="3171"/>
    <cellStyle name="Comma  - Style4 4" xfId="3172"/>
    <cellStyle name="Comma  - Style4 5" xfId="3173"/>
    <cellStyle name="Comma  - Style4 6" xfId="3174"/>
    <cellStyle name="Comma  - Style4 7" xfId="3175"/>
    <cellStyle name="Comma  - Style4 8" xfId="3176"/>
    <cellStyle name="Comma  - Style4 9" xfId="3177"/>
    <cellStyle name="Comma  - Style4_graficos" xfId="3178"/>
    <cellStyle name="Comma  - Style5" xfId="3179"/>
    <cellStyle name="Comma  - Style5 10" xfId="3180"/>
    <cellStyle name="Comma  - Style5 11" xfId="3181"/>
    <cellStyle name="Comma  - Style5 12" xfId="3182"/>
    <cellStyle name="Comma  - Style5 13" xfId="3183"/>
    <cellStyle name="Comma  - Style5 14" xfId="3184"/>
    <cellStyle name="Comma  - Style5 15" xfId="3185"/>
    <cellStyle name="Comma  - Style5 16" xfId="3186"/>
    <cellStyle name="Comma  - Style5 17" xfId="5728"/>
    <cellStyle name="Comma  - Style5 2" xfId="3187"/>
    <cellStyle name="Comma  - Style5 2 2" xfId="3188"/>
    <cellStyle name="Comma  - Style5 2 3" xfId="3189"/>
    <cellStyle name="Comma  - Style5 2 4" xfId="3190"/>
    <cellStyle name="Comma  - Style5 3" xfId="3191"/>
    <cellStyle name="Comma  - Style5 4" xfId="3192"/>
    <cellStyle name="Comma  - Style5 5" xfId="3193"/>
    <cellStyle name="Comma  - Style5 6" xfId="3194"/>
    <cellStyle name="Comma  - Style5 7" xfId="3195"/>
    <cellStyle name="Comma  - Style5 8" xfId="3196"/>
    <cellStyle name="Comma  - Style5 9" xfId="3197"/>
    <cellStyle name="Comma  - Style5_graficos" xfId="3198"/>
    <cellStyle name="Comma  - Style6" xfId="3199"/>
    <cellStyle name="Comma  - Style6 10" xfId="3200"/>
    <cellStyle name="Comma  - Style6 11" xfId="3201"/>
    <cellStyle name="Comma  - Style6 12" xfId="3202"/>
    <cellStyle name="Comma  - Style6 13" xfId="3203"/>
    <cellStyle name="Comma  - Style6 14" xfId="3204"/>
    <cellStyle name="Comma  - Style6 15" xfId="3205"/>
    <cellStyle name="Comma  - Style6 16" xfId="3206"/>
    <cellStyle name="Comma  - Style6 17" xfId="5729"/>
    <cellStyle name="Comma  - Style6 2" xfId="3207"/>
    <cellStyle name="Comma  - Style6 2 2" xfId="3208"/>
    <cellStyle name="Comma  - Style6 2 3" xfId="3209"/>
    <cellStyle name="Comma  - Style6 2 4" xfId="3210"/>
    <cellStyle name="Comma  - Style6 3" xfId="3211"/>
    <cellStyle name="Comma  - Style6 4" xfId="3212"/>
    <cellStyle name="Comma  - Style6 5" xfId="3213"/>
    <cellStyle name="Comma  - Style6 6" xfId="3214"/>
    <cellStyle name="Comma  - Style6 7" xfId="3215"/>
    <cellStyle name="Comma  - Style6 8" xfId="3216"/>
    <cellStyle name="Comma  - Style6 9" xfId="3217"/>
    <cellStyle name="Comma  - Style6_graficos" xfId="3218"/>
    <cellStyle name="Comma  - Style7" xfId="3219"/>
    <cellStyle name="Comma  - Style7 10" xfId="3220"/>
    <cellStyle name="Comma  - Style7 11" xfId="3221"/>
    <cellStyle name="Comma  - Style7 12" xfId="3222"/>
    <cellStyle name="Comma  - Style7 13" xfId="3223"/>
    <cellStyle name="Comma  - Style7 14" xfId="3224"/>
    <cellStyle name="Comma  - Style7 15" xfId="3225"/>
    <cellStyle name="Comma  - Style7 16" xfId="3226"/>
    <cellStyle name="Comma  - Style7 17" xfId="5730"/>
    <cellStyle name="Comma  - Style7 2" xfId="3227"/>
    <cellStyle name="Comma  - Style7 2 2" xfId="3228"/>
    <cellStyle name="Comma  - Style7 2 3" xfId="3229"/>
    <cellStyle name="Comma  - Style7 2 4" xfId="3230"/>
    <cellStyle name="Comma  - Style7 3" xfId="3231"/>
    <cellStyle name="Comma  - Style7 4" xfId="3232"/>
    <cellStyle name="Comma  - Style7 5" xfId="3233"/>
    <cellStyle name="Comma  - Style7 6" xfId="3234"/>
    <cellStyle name="Comma  - Style7 7" xfId="3235"/>
    <cellStyle name="Comma  - Style7 8" xfId="3236"/>
    <cellStyle name="Comma  - Style7 9" xfId="3237"/>
    <cellStyle name="Comma  - Style7_graficos" xfId="3238"/>
    <cellStyle name="Comma  - Style8" xfId="3239"/>
    <cellStyle name="Comma  - Style8 10" xfId="3240"/>
    <cellStyle name="Comma  - Style8 11" xfId="3241"/>
    <cellStyle name="Comma  - Style8 12" xfId="3242"/>
    <cellStyle name="Comma  - Style8 13" xfId="3243"/>
    <cellStyle name="Comma  - Style8 14" xfId="3244"/>
    <cellStyle name="Comma  - Style8 15" xfId="3245"/>
    <cellStyle name="Comma  - Style8 16" xfId="3246"/>
    <cellStyle name="Comma  - Style8 17" xfId="5731"/>
    <cellStyle name="Comma  - Style8 2" xfId="3247"/>
    <cellStyle name="Comma  - Style8 2 2" xfId="3248"/>
    <cellStyle name="Comma  - Style8 2 3" xfId="3249"/>
    <cellStyle name="Comma  - Style8 2 4" xfId="3250"/>
    <cellStyle name="Comma  - Style8 3" xfId="3251"/>
    <cellStyle name="Comma  - Style8 4" xfId="3252"/>
    <cellStyle name="Comma  - Style8 5" xfId="3253"/>
    <cellStyle name="Comma  - Style8 6" xfId="3254"/>
    <cellStyle name="Comma  - Style8 7" xfId="3255"/>
    <cellStyle name="Comma  - Style8 8" xfId="3256"/>
    <cellStyle name="Comma  - Style8 9" xfId="3257"/>
    <cellStyle name="Comma  - Style8_graficos" xfId="3258"/>
    <cellStyle name="Comma [0]_A2109" xfId="3259"/>
    <cellStyle name="Comma [00]" xfId="3260"/>
    <cellStyle name="Comma [00] 2" xfId="3261"/>
    <cellStyle name="Comma [00] 3" xfId="3262"/>
    <cellStyle name="Comma [00] 4" xfId="3263"/>
    <cellStyle name="Comma [00] 5" xfId="3264"/>
    <cellStyle name="Comma [00] 6" xfId="3265"/>
    <cellStyle name="Comma [00] 7" xfId="3266"/>
    <cellStyle name="Comma [00] 8" xfId="3267"/>
    <cellStyle name="Comma [1]" xfId="4723"/>
    <cellStyle name="Comma [1] 2" xfId="4724"/>
    <cellStyle name="Comma [2]" xfId="4725"/>
    <cellStyle name="Comma [3]" xfId="4726"/>
    <cellStyle name="Comma 0" xfId="3268"/>
    <cellStyle name="Comma 0 10" xfId="3269"/>
    <cellStyle name="Comma 0 11" xfId="3270"/>
    <cellStyle name="Comma 0 12" xfId="3271"/>
    <cellStyle name="Comma 0 13" xfId="3272"/>
    <cellStyle name="Comma 0 14" xfId="3273"/>
    <cellStyle name="Comma 0 15" xfId="3274"/>
    <cellStyle name="Comma 0 16" xfId="3275"/>
    <cellStyle name="Comma 0 2" xfId="3276"/>
    <cellStyle name="Comma 0 2 2" xfId="3277"/>
    <cellStyle name="Comma 0 2 3" xfId="3278"/>
    <cellStyle name="Comma 0 2 4" xfId="3279"/>
    <cellStyle name="Comma 0 3" xfId="3280"/>
    <cellStyle name="Comma 0 4" xfId="3281"/>
    <cellStyle name="Comma 0 5" xfId="3282"/>
    <cellStyle name="Comma 0 6" xfId="3283"/>
    <cellStyle name="Comma 0 7" xfId="3284"/>
    <cellStyle name="Comma 0 8" xfId="3285"/>
    <cellStyle name="Comma 0 9" xfId="3286"/>
    <cellStyle name="Comma 0.0" xfId="41"/>
    <cellStyle name="Comma 0.00" xfId="42"/>
    <cellStyle name="Comma 0.000" xfId="43"/>
    <cellStyle name="Comma 10" xfId="44"/>
    <cellStyle name="Comma 10 2" xfId="4727"/>
    <cellStyle name="Comma 10 2 2" xfId="8933"/>
    <cellStyle name="Comma 10 3" xfId="7210"/>
    <cellStyle name="Comma 11" xfId="45"/>
    <cellStyle name="Comma 11 2" xfId="660"/>
    <cellStyle name="Comma 11 2 2" xfId="8982"/>
    <cellStyle name="Comma 11 2 3" xfId="7428"/>
    <cellStyle name="Comma 11 3" xfId="661"/>
    <cellStyle name="Comma 11 3 2" xfId="8983"/>
    <cellStyle name="Comma 11 3 3" xfId="7429"/>
    <cellStyle name="Comma 12" xfId="46"/>
    <cellStyle name="Comma 12 2" xfId="662"/>
    <cellStyle name="Comma 12 2 2" xfId="4729"/>
    <cellStyle name="Comma 12 2 2 2" xfId="8984"/>
    <cellStyle name="Comma 12 2 3" xfId="7430"/>
    <cellStyle name="Comma 12 3" xfId="663"/>
    <cellStyle name="Comma 12 3 2" xfId="4730"/>
    <cellStyle name="Comma 12 3 2 2" xfId="8985"/>
    <cellStyle name="Comma 12 3 3" xfId="7431"/>
    <cellStyle name="Comma 12 4" xfId="664"/>
    <cellStyle name="Comma 12 4 2" xfId="4731"/>
    <cellStyle name="Comma 12 4 2 2" xfId="8986"/>
    <cellStyle name="Comma 12 4 3" xfId="7432"/>
    <cellStyle name="Comma 12 5" xfId="665"/>
    <cellStyle name="Comma 12 5 2" xfId="4732"/>
    <cellStyle name="Comma 12 5 2 2" xfId="8987"/>
    <cellStyle name="Comma 12 5 3" xfId="7433"/>
    <cellStyle name="Comma 12 6" xfId="666"/>
    <cellStyle name="Comma 12 6 2" xfId="8988"/>
    <cellStyle name="Comma 12 6 3" xfId="7434"/>
    <cellStyle name="Comma 12 7" xfId="4728"/>
    <cellStyle name="Comma 12 7 2" xfId="8934"/>
    <cellStyle name="Comma 12 8" xfId="7211"/>
    <cellStyle name="Comma 13" xfId="47"/>
    <cellStyle name="Comma 13 2" xfId="667"/>
    <cellStyle name="Comma 13 2 2" xfId="4734"/>
    <cellStyle name="Comma 13 2 2 2" xfId="8989"/>
    <cellStyle name="Comma 13 2 3" xfId="7435"/>
    <cellStyle name="Comma 13 3" xfId="668"/>
    <cellStyle name="Comma 13 3 2" xfId="4735"/>
    <cellStyle name="Comma 13 3 2 2" xfId="8990"/>
    <cellStyle name="Comma 13 3 3" xfId="7436"/>
    <cellStyle name="Comma 13 4" xfId="669"/>
    <cellStyle name="Comma 13 4 2" xfId="4736"/>
    <cellStyle name="Comma 13 4 2 2" xfId="8991"/>
    <cellStyle name="Comma 13 4 3" xfId="7437"/>
    <cellStyle name="Comma 13 5" xfId="670"/>
    <cellStyle name="Comma 13 5 2" xfId="8992"/>
    <cellStyle name="Comma 13 5 3" xfId="7438"/>
    <cellStyle name="Comma 13 6" xfId="4733"/>
    <cellStyle name="Comma 13 6 2" xfId="8935"/>
    <cellStyle name="Comma 13 7" xfId="7212"/>
    <cellStyle name="Comma 18" xfId="48"/>
    <cellStyle name="Comma 18 2" xfId="49"/>
    <cellStyle name="Comma 18 2 2" xfId="671"/>
    <cellStyle name="Comma 18 2 2 2" xfId="672"/>
    <cellStyle name="Comma 18 2 2 2 2" xfId="8994"/>
    <cellStyle name="Comma 18 2 2 2 3" xfId="7440"/>
    <cellStyle name="Comma 18 2 2 3" xfId="8993"/>
    <cellStyle name="Comma 18 2 2 4" xfId="7439"/>
    <cellStyle name="Comma 18 2 3" xfId="673"/>
    <cellStyle name="Comma 18 2 3 2" xfId="674"/>
    <cellStyle name="Comma 18 2 3 2 2" xfId="8996"/>
    <cellStyle name="Comma 18 2 3 2 3" xfId="7442"/>
    <cellStyle name="Comma 18 2 3 3" xfId="8995"/>
    <cellStyle name="Comma 18 2 3 4" xfId="7441"/>
    <cellStyle name="Comma 18 2 4" xfId="675"/>
    <cellStyle name="Comma 18 2 4 2" xfId="676"/>
    <cellStyle name="Comma 18 2 4 2 2" xfId="8998"/>
    <cellStyle name="Comma 18 2 4 2 3" xfId="7444"/>
    <cellStyle name="Comma 18 2 4 3" xfId="8997"/>
    <cellStyle name="Comma 18 2 4 4" xfId="7443"/>
    <cellStyle name="Comma 18 2 5" xfId="677"/>
    <cellStyle name="Comma 18 2 5 2" xfId="8999"/>
    <cellStyle name="Comma 18 2 5 3" xfId="7445"/>
    <cellStyle name="Comma 18 2 6" xfId="678"/>
    <cellStyle name="Comma 18 2 6 2" xfId="9000"/>
    <cellStyle name="Comma 18 2 6 3" xfId="7446"/>
    <cellStyle name="Comma 18 3" xfId="50"/>
    <cellStyle name="Comma 18 3 2" xfId="679"/>
    <cellStyle name="Comma 18 3 2 2" xfId="680"/>
    <cellStyle name="Comma 18 3 2 2 2" xfId="9002"/>
    <cellStyle name="Comma 18 3 2 2 3" xfId="7448"/>
    <cellStyle name="Comma 18 3 2 3" xfId="9001"/>
    <cellStyle name="Comma 18 3 2 4" xfId="7447"/>
    <cellStyle name="Comma 18 3 3" xfId="681"/>
    <cellStyle name="Comma 18 3 3 2" xfId="682"/>
    <cellStyle name="Comma 18 3 3 2 2" xfId="9004"/>
    <cellStyle name="Comma 18 3 3 2 3" xfId="7450"/>
    <cellStyle name="Comma 18 3 3 3" xfId="9003"/>
    <cellStyle name="Comma 18 3 3 4" xfId="7449"/>
    <cellStyle name="Comma 18 3 4" xfId="683"/>
    <cellStyle name="Comma 18 3 4 2" xfId="684"/>
    <cellStyle name="Comma 18 3 4 2 2" xfId="9006"/>
    <cellStyle name="Comma 18 3 4 2 3" xfId="7452"/>
    <cellStyle name="Comma 18 3 4 3" xfId="9005"/>
    <cellStyle name="Comma 18 3 4 4" xfId="7451"/>
    <cellStyle name="Comma 18 3 5" xfId="685"/>
    <cellStyle name="Comma 18 3 5 2" xfId="9007"/>
    <cellStyle name="Comma 18 3 5 3" xfId="7453"/>
    <cellStyle name="Comma 18 3 6" xfId="686"/>
    <cellStyle name="Comma 18 3 6 2" xfId="9008"/>
    <cellStyle name="Comma 18 3 6 3" xfId="7454"/>
    <cellStyle name="Comma 18 4" xfId="687"/>
    <cellStyle name="Comma 18 4 2" xfId="688"/>
    <cellStyle name="Comma 18 4 2 2" xfId="9010"/>
    <cellStyle name="Comma 18 4 2 3" xfId="7456"/>
    <cellStyle name="Comma 18 4 3" xfId="9009"/>
    <cellStyle name="Comma 18 4 4" xfId="7455"/>
    <cellStyle name="Comma 18 5" xfId="689"/>
    <cellStyle name="Comma 18 5 2" xfId="690"/>
    <cellStyle name="Comma 18 5 2 2" xfId="9012"/>
    <cellStyle name="Comma 18 5 2 3" xfId="7458"/>
    <cellStyle name="Comma 18 5 3" xfId="9011"/>
    <cellStyle name="Comma 18 5 4" xfId="7457"/>
    <cellStyle name="Comma 18 6" xfId="691"/>
    <cellStyle name="Comma 18 6 2" xfId="692"/>
    <cellStyle name="Comma 18 6 2 2" xfId="9014"/>
    <cellStyle name="Comma 18 6 2 3" xfId="7460"/>
    <cellStyle name="Comma 18 6 3" xfId="9013"/>
    <cellStyle name="Comma 18 6 4" xfId="7459"/>
    <cellStyle name="Comma 18 7" xfId="693"/>
    <cellStyle name="Comma 18 7 2" xfId="9015"/>
    <cellStyle name="Comma 18 7 3" xfId="7461"/>
    <cellStyle name="Comma 18 8" xfId="694"/>
    <cellStyle name="Comma 18 8 2" xfId="9016"/>
    <cellStyle name="Comma 18 8 3" xfId="7462"/>
    <cellStyle name="Comma 19" xfId="51"/>
    <cellStyle name="Comma 19 2" xfId="52"/>
    <cellStyle name="Comma 19 2 2" xfId="695"/>
    <cellStyle name="Comma 19 2 2 2" xfId="9017"/>
    <cellStyle name="Comma 19 2 2 3" xfId="7463"/>
    <cellStyle name="Comma 19 2 3" xfId="696"/>
    <cellStyle name="Comma 19 2 3 2" xfId="9018"/>
    <cellStyle name="Comma 19 2 3 3" xfId="7464"/>
    <cellStyle name="Comma 19 3" xfId="697"/>
    <cellStyle name="Comma 19 3 2" xfId="9019"/>
    <cellStyle name="Comma 19 3 3" xfId="7465"/>
    <cellStyle name="Comma 19 4" xfId="698"/>
    <cellStyle name="Comma 19 4 2" xfId="9020"/>
    <cellStyle name="Comma 19 4 3" xfId="7466"/>
    <cellStyle name="Comma 2" xfId="53"/>
    <cellStyle name="Comma 2 10" xfId="699"/>
    <cellStyle name="Comma 2 10 2" xfId="4737"/>
    <cellStyle name="Comma 2 10 2 2" xfId="9021"/>
    <cellStyle name="Comma 2 10 3" xfId="7467"/>
    <cellStyle name="Comma 2 11" xfId="700"/>
    <cellStyle name="Comma 2 11 2" xfId="9022"/>
    <cellStyle name="Comma 2 11 3" xfId="7468"/>
    <cellStyle name="Comma 2 12" xfId="3287"/>
    <cellStyle name="Comma 2 13" xfId="3288"/>
    <cellStyle name="Comma 2 14" xfId="3289"/>
    <cellStyle name="Comma 2 15" xfId="3290"/>
    <cellStyle name="Comma 2 16" xfId="3291"/>
    <cellStyle name="Comma 2 2" xfId="54"/>
    <cellStyle name="Comma 2 2 2" xfId="55"/>
    <cellStyle name="Comma 2 2 2 2" xfId="701"/>
    <cellStyle name="Comma 2 2 2 2 2" xfId="5732"/>
    <cellStyle name="Comma 2 2 2 2 2 2" xfId="5733"/>
    <cellStyle name="Comma 2 2 2 2 2 3" xfId="5734"/>
    <cellStyle name="Comma 2 2 2 2 2 4" xfId="5735"/>
    <cellStyle name="Comma 2 2 2 2 3" xfId="5736"/>
    <cellStyle name="Comma 2 2 2 2 4" xfId="5737"/>
    <cellStyle name="Comma 2 2 2 3" xfId="702"/>
    <cellStyle name="Comma 2 2 2 4" xfId="703"/>
    <cellStyle name="Comma 2 2 2 5" xfId="5738"/>
    <cellStyle name="Comma 2 2 2 6" xfId="5739"/>
    <cellStyle name="Comma 2 2 2 7" xfId="5740"/>
    <cellStyle name="Comma 2 2 3" xfId="56"/>
    <cellStyle name="Comma 2 2 3 2" xfId="704"/>
    <cellStyle name="Comma 2 2 3 3" xfId="705"/>
    <cellStyle name="Comma 2 2 3 4" xfId="706"/>
    <cellStyle name="Comma 2 2 4" xfId="707"/>
    <cellStyle name="Comma 2 2 4 2" xfId="5741"/>
    <cellStyle name="Comma 2 2 4 2 2" xfId="5742"/>
    <cellStyle name="Comma 2 2 4 2 3" xfId="5743"/>
    <cellStyle name="Comma 2 2 4 2 4" xfId="5744"/>
    <cellStyle name="Comma 2 2 4 3" xfId="5745"/>
    <cellStyle name="Comma 2 2 4 4" xfId="5746"/>
    <cellStyle name="Comma 2 2 5" xfId="708"/>
    <cellStyle name="Comma 2 2 6" xfId="709"/>
    <cellStyle name="Comma 2 2 7" xfId="5747"/>
    <cellStyle name="Comma 2 2 8" xfId="5748"/>
    <cellStyle name="Comma 2 3" xfId="57"/>
    <cellStyle name="Comma 2 3 2" xfId="710"/>
    <cellStyle name="Comma 2 3 2 2" xfId="711"/>
    <cellStyle name="Comma 2 3 2 2 2" xfId="9024"/>
    <cellStyle name="Comma 2 3 2 2 3" xfId="7470"/>
    <cellStyle name="Comma 2 3 2 3" xfId="9023"/>
    <cellStyle name="Comma 2 3 2 4" xfId="7469"/>
    <cellStyle name="Comma 2 3 3" xfId="712"/>
    <cellStyle name="Comma 2 3 3 2" xfId="713"/>
    <cellStyle name="Comma 2 3 3 2 2" xfId="9026"/>
    <cellStyle name="Comma 2 3 3 2 3" xfId="7472"/>
    <cellStyle name="Comma 2 3 3 3" xfId="9025"/>
    <cellStyle name="Comma 2 3 3 4" xfId="7471"/>
    <cellStyle name="Comma 2 3 4" xfId="714"/>
    <cellStyle name="Comma 2 3 4 2" xfId="715"/>
    <cellStyle name="Comma 2 3 4 2 2" xfId="9028"/>
    <cellStyle name="Comma 2 3 4 2 3" xfId="7474"/>
    <cellStyle name="Comma 2 3 4 3" xfId="9027"/>
    <cellStyle name="Comma 2 3 4 4" xfId="7473"/>
    <cellStyle name="Comma 2 3 5" xfId="716"/>
    <cellStyle name="Comma 2 3 5 2" xfId="9029"/>
    <cellStyle name="Comma 2 3 5 3" xfId="7475"/>
    <cellStyle name="Comma 2 3 6" xfId="717"/>
    <cellStyle name="Comma 2 3 6 2" xfId="9030"/>
    <cellStyle name="Comma 2 3 6 3" xfId="7476"/>
    <cellStyle name="Comma 2 4" xfId="58"/>
    <cellStyle name="Comma 2 4 2" xfId="718"/>
    <cellStyle name="Comma 2 4 2 2" xfId="719"/>
    <cellStyle name="Comma 2 4 2 2 2" xfId="9032"/>
    <cellStyle name="Comma 2 4 2 2 3" xfId="7478"/>
    <cellStyle name="Comma 2 4 2 3" xfId="9031"/>
    <cellStyle name="Comma 2 4 2 4" xfId="7477"/>
    <cellStyle name="Comma 2 4 3" xfId="720"/>
    <cellStyle name="Comma 2 4 3 2" xfId="721"/>
    <cellStyle name="Comma 2 4 3 2 2" xfId="9034"/>
    <cellStyle name="Comma 2 4 3 2 3" xfId="7480"/>
    <cellStyle name="Comma 2 4 3 3" xfId="9033"/>
    <cellStyle name="Comma 2 4 3 4" xfId="7479"/>
    <cellStyle name="Comma 2 4 4" xfId="722"/>
    <cellStyle name="Comma 2 4 4 2" xfId="723"/>
    <cellStyle name="Comma 2 4 4 2 2" xfId="9036"/>
    <cellStyle name="Comma 2 4 4 2 3" xfId="7482"/>
    <cellStyle name="Comma 2 4 4 3" xfId="9035"/>
    <cellStyle name="Comma 2 4 4 4" xfId="7481"/>
    <cellStyle name="Comma 2 4 5" xfId="724"/>
    <cellStyle name="Comma 2 4 5 2" xfId="9037"/>
    <cellStyle name="Comma 2 4 5 3" xfId="7483"/>
    <cellStyle name="Comma 2 4 6" xfId="725"/>
    <cellStyle name="Comma 2 4 6 2" xfId="9038"/>
    <cellStyle name="Comma 2 4 6 3" xfId="7484"/>
    <cellStyle name="Comma 2 5" xfId="726"/>
    <cellStyle name="Comma 2 5 2" xfId="727"/>
    <cellStyle name="Comma 2 5 2 2" xfId="9039"/>
    <cellStyle name="Comma 2 5 2 3" xfId="7485"/>
    <cellStyle name="Comma 2 5 3" xfId="728"/>
    <cellStyle name="Comma 2 5 3 2" xfId="4738"/>
    <cellStyle name="Comma 2 5 3 2 2" xfId="9040"/>
    <cellStyle name="Comma 2 5 3 3" xfId="7486"/>
    <cellStyle name="Comma 2 5 4" xfId="729"/>
    <cellStyle name="Comma 2 6" xfId="730"/>
    <cellStyle name="Comma 2 6 2" xfId="731"/>
    <cellStyle name="Comma 2 6 2 2" xfId="9042"/>
    <cellStyle name="Comma 2 6 2 3" xfId="7488"/>
    <cellStyle name="Comma 2 6 3" xfId="9041"/>
    <cellStyle name="Comma 2 6 4" xfId="7487"/>
    <cellStyle name="Comma 2 7" xfId="732"/>
    <cellStyle name="Comma 2 7 2" xfId="733"/>
    <cellStyle name="Comma 2 7 2 2" xfId="9044"/>
    <cellStyle name="Comma 2 7 2 3" xfId="7490"/>
    <cellStyle name="Comma 2 7 3" xfId="9043"/>
    <cellStyle name="Comma 2 7 4" xfId="7489"/>
    <cellStyle name="Comma 2 8" xfId="734"/>
    <cellStyle name="Comma 2 8 2" xfId="735"/>
    <cellStyle name="Comma 2 8 2 2" xfId="9046"/>
    <cellStyle name="Comma 2 8 2 3" xfId="7492"/>
    <cellStyle name="Comma 2 8 3" xfId="9045"/>
    <cellStyle name="Comma 2 8 4" xfId="7491"/>
    <cellStyle name="Comma 2 9" xfId="736"/>
    <cellStyle name="Comma 2 9 2" xfId="737"/>
    <cellStyle name="Comma 2 9 2 2" xfId="9048"/>
    <cellStyle name="Comma 2 9 2 3" xfId="7494"/>
    <cellStyle name="Comma 2 9 3" xfId="9047"/>
    <cellStyle name="Comma 2 9 4" xfId="7493"/>
    <cellStyle name="Comma 20 2" xfId="59"/>
    <cellStyle name="Comma 20 2 2" xfId="738"/>
    <cellStyle name="Comma 20 2 2 2" xfId="9049"/>
    <cellStyle name="Comma 20 2 2 3" xfId="7495"/>
    <cellStyle name="Comma 20 2 3" xfId="739"/>
    <cellStyle name="Comma 20 2 3 2" xfId="9050"/>
    <cellStyle name="Comma 20 2 3 3" xfId="7496"/>
    <cellStyle name="Comma 21 2" xfId="60"/>
    <cellStyle name="Comma 21 2 2" xfId="740"/>
    <cellStyle name="Comma 21 2 2 2" xfId="9051"/>
    <cellStyle name="Comma 21 2 2 3" xfId="7497"/>
    <cellStyle name="Comma 21 2 3" xfId="741"/>
    <cellStyle name="Comma 21 2 3 2" xfId="9052"/>
    <cellStyle name="Comma 21 2 3 3" xfId="7498"/>
    <cellStyle name="Comma 27 2" xfId="61"/>
    <cellStyle name="Comma 27 2 2" xfId="742"/>
    <cellStyle name="Comma 27 2 2 2" xfId="9053"/>
    <cellStyle name="Comma 27 2 2 3" xfId="7499"/>
    <cellStyle name="Comma 27 2 3" xfId="743"/>
    <cellStyle name="Comma 27 2 3 2" xfId="9054"/>
    <cellStyle name="Comma 27 2 3 3" xfId="7500"/>
    <cellStyle name="Comma 28 2" xfId="62"/>
    <cellStyle name="Comma 28 2 2" xfId="744"/>
    <cellStyle name="Comma 28 2 2 2" xfId="9055"/>
    <cellStyle name="Comma 28 2 2 3" xfId="7501"/>
    <cellStyle name="Comma 28 2 3" xfId="745"/>
    <cellStyle name="Comma 28 2 3 2" xfId="9056"/>
    <cellStyle name="Comma 28 2 3 3" xfId="7502"/>
    <cellStyle name="Comma 3" xfId="63"/>
    <cellStyle name="Comma 3 2" xfId="64"/>
    <cellStyle name="Comma 3 2 2" xfId="65"/>
    <cellStyle name="Comma 3 2 2 2" xfId="746"/>
    <cellStyle name="Comma 3 2 2 2 2" xfId="4742"/>
    <cellStyle name="Comma 3 2 2 2 2 2" xfId="9057"/>
    <cellStyle name="Comma 3 2 2 2 3" xfId="7503"/>
    <cellStyle name="Comma 3 2 2 3" xfId="747"/>
    <cellStyle name="Comma 3 2 2 3 2" xfId="4743"/>
    <cellStyle name="Comma 3 2 2 3 2 2" xfId="9058"/>
    <cellStyle name="Comma 3 2 2 3 3" xfId="7504"/>
    <cellStyle name="Comma 3 2 2 4" xfId="748"/>
    <cellStyle name="Comma 3 2 2 4 2" xfId="4744"/>
    <cellStyle name="Comma 3 2 2 4 2 2" xfId="9059"/>
    <cellStyle name="Comma 3 2 2 4 3" xfId="7505"/>
    <cellStyle name="Comma 3 2 2 5" xfId="749"/>
    <cellStyle name="Comma 3 2 2 5 2" xfId="9060"/>
    <cellStyle name="Comma 3 2 2 5 3" xfId="7506"/>
    <cellStyle name="Comma 3 2 2 6" xfId="4741"/>
    <cellStyle name="Comma 3 2 2 6 2" xfId="8937"/>
    <cellStyle name="Comma 3 2 2 7" xfId="7214"/>
    <cellStyle name="Comma 3 2 3" xfId="66"/>
    <cellStyle name="Comma 3 2 3 2" xfId="750"/>
    <cellStyle name="Comma 3 2 3 2 2" xfId="9061"/>
    <cellStyle name="Comma 3 2 3 2 3" xfId="7507"/>
    <cellStyle name="Comma 3 2 3 3" xfId="751"/>
    <cellStyle name="Comma 3 2 3 3 2" xfId="9062"/>
    <cellStyle name="Comma 3 2 3 3 3" xfId="7508"/>
    <cellStyle name="Comma 3 2 3 4" xfId="752"/>
    <cellStyle name="Comma 3 2 3 4 2" xfId="9063"/>
    <cellStyle name="Comma 3 2 3 4 3" xfId="7509"/>
    <cellStyle name="Comma 3 2 3 5" xfId="753"/>
    <cellStyle name="Comma 3 2 3 5 2" xfId="9064"/>
    <cellStyle name="Comma 3 2 3 5 3" xfId="7510"/>
    <cellStyle name="Comma 3 2 3 6" xfId="754"/>
    <cellStyle name="Comma 3 2 3 6 2" xfId="9065"/>
    <cellStyle name="Comma 3 2 3 6 3" xfId="7511"/>
    <cellStyle name="Comma 3 2 3 7" xfId="755"/>
    <cellStyle name="Comma 3 2 3 7 2" xfId="9066"/>
    <cellStyle name="Comma 3 2 3 7 3" xfId="7512"/>
    <cellStyle name="Comma 3 2 3 8" xfId="756"/>
    <cellStyle name="Comma 3 2 3 8 2" xfId="9067"/>
    <cellStyle name="Comma 3 2 3 8 3" xfId="7513"/>
    <cellStyle name="Comma 3 2 4" xfId="757"/>
    <cellStyle name="Comma 3 2 4 2" xfId="758"/>
    <cellStyle name="Comma 3 2 4 3" xfId="4745"/>
    <cellStyle name="Comma 3 2 5" xfId="759"/>
    <cellStyle name="Comma 3 2 6" xfId="760"/>
    <cellStyle name="Comma 3 2 7" xfId="761"/>
    <cellStyle name="Comma 3 2 8" xfId="762"/>
    <cellStyle name="Comma 3 2 9" xfId="4740"/>
    <cellStyle name="Comma 3 3" xfId="67"/>
    <cellStyle name="Comma 3 3 2" xfId="763"/>
    <cellStyle name="Comma 3 3 2 2" xfId="4747"/>
    <cellStyle name="Comma 3 3 2 2 2" xfId="9068"/>
    <cellStyle name="Comma 3 3 2 3" xfId="7514"/>
    <cellStyle name="Comma 3 3 3" xfId="764"/>
    <cellStyle name="Comma 3 3 3 2" xfId="4748"/>
    <cellStyle name="Comma 3 3 3 2 2" xfId="9069"/>
    <cellStyle name="Comma 3 3 3 3" xfId="7515"/>
    <cellStyle name="Comma 3 3 4" xfId="765"/>
    <cellStyle name="Comma 3 3 4 2" xfId="4749"/>
    <cellStyle name="Comma 3 3 4 2 2" xfId="9070"/>
    <cellStyle name="Comma 3 3 4 3" xfId="7516"/>
    <cellStyle name="Comma 3 3 5" xfId="4746"/>
    <cellStyle name="Comma 3 3 5 2" xfId="8938"/>
    <cellStyle name="Comma 3 3 6" xfId="7215"/>
    <cellStyle name="Comma 3 4" xfId="68"/>
    <cellStyle name="Comma 3 4 2" xfId="766"/>
    <cellStyle name="Comma 3 4 2 2" xfId="4751"/>
    <cellStyle name="Comma 3 4 2 2 2" xfId="9071"/>
    <cellStyle name="Comma 3 4 2 3" xfId="7517"/>
    <cellStyle name="Comma 3 4 3" xfId="767"/>
    <cellStyle name="Comma 3 4 3 2" xfId="4752"/>
    <cellStyle name="Comma 3 4 3 2 2" xfId="9072"/>
    <cellStyle name="Comma 3 4 3 3" xfId="7518"/>
    <cellStyle name="Comma 3 4 4" xfId="768"/>
    <cellStyle name="Comma 3 4 4 2" xfId="4753"/>
    <cellStyle name="Comma 3 4 4 2 2" xfId="9073"/>
    <cellStyle name="Comma 3 4 4 3" xfId="7519"/>
    <cellStyle name="Comma 3 4 5" xfId="4750"/>
    <cellStyle name="Comma 3 4 5 2" xfId="8939"/>
    <cellStyle name="Comma 3 4 6" xfId="7216"/>
    <cellStyle name="Comma 3 5" xfId="769"/>
    <cellStyle name="Comma 3 5 2" xfId="770"/>
    <cellStyle name="Comma 3 5 2 2" xfId="4754"/>
    <cellStyle name="Comma 3 5 2 2 2" xfId="9074"/>
    <cellStyle name="Comma 3 5 2 3" xfId="7520"/>
    <cellStyle name="Comma 3 5 3" xfId="771"/>
    <cellStyle name="Comma 3 6" xfId="772"/>
    <cellStyle name="Comma 3 6 2" xfId="4755"/>
    <cellStyle name="Comma 3 6 2 2" xfId="9075"/>
    <cellStyle name="Comma 3 6 3" xfId="7521"/>
    <cellStyle name="Comma 3 7" xfId="773"/>
    <cellStyle name="Comma 3 7 2" xfId="4756"/>
    <cellStyle name="Comma 3 7 2 2" xfId="9076"/>
    <cellStyle name="Comma 3 7 3" xfId="7522"/>
    <cellStyle name="Comma 3 8" xfId="4739"/>
    <cellStyle name="Comma 3 8 2" xfId="8936"/>
    <cellStyle name="Comma 3 9" xfId="7213"/>
    <cellStyle name="Comma 4" xfId="69"/>
    <cellStyle name="Comma 4 2" xfId="774"/>
    <cellStyle name="Comma 4 2 2" xfId="9077"/>
    <cellStyle name="Comma 4 2 3" xfId="7523"/>
    <cellStyle name="Comma 4 3" xfId="775"/>
    <cellStyle name="Comma 4 3 2" xfId="9078"/>
    <cellStyle name="Comma 4 3 3" xfId="7524"/>
    <cellStyle name="Comma 5" xfId="70"/>
    <cellStyle name="Comma 5 2" xfId="776"/>
    <cellStyle name="Comma 5 2 2" xfId="5749"/>
    <cellStyle name="Comma 5 2 2 2" xfId="9079"/>
    <cellStyle name="Comma 5 2 3" xfId="7525"/>
    <cellStyle name="Comma 5 3" xfId="777"/>
    <cellStyle name="Comma 5 3 2" xfId="9080"/>
    <cellStyle name="Comma 5 3 3" xfId="7526"/>
    <cellStyle name="Comma 6" xfId="71"/>
    <cellStyle name="Comma 6 2" xfId="778"/>
    <cellStyle name="Comma 6 2 2" xfId="9081"/>
    <cellStyle name="Comma 6 2 3" xfId="7527"/>
    <cellStyle name="Comma 6 3" xfId="779"/>
    <cellStyle name="Comma 6 3 2" xfId="9082"/>
    <cellStyle name="Comma 6 3 3" xfId="7528"/>
    <cellStyle name="Comma 7" xfId="72"/>
    <cellStyle name="Comma 7 2" xfId="780"/>
    <cellStyle name="Comma 7 3" xfId="781"/>
    <cellStyle name="Comma 7 3 2" xfId="9083"/>
    <cellStyle name="Comma 7 3 3" xfId="7529"/>
    <cellStyle name="Comma 7 4" xfId="782"/>
    <cellStyle name="Comma 7 4 2" xfId="9084"/>
    <cellStyle name="Comma 7 4 3" xfId="7530"/>
    <cellStyle name="Comma 8" xfId="73"/>
    <cellStyle name="Comma 8 2" xfId="783"/>
    <cellStyle name="Comma 8 2 2" xfId="9085"/>
    <cellStyle name="Comma 8 2 3" xfId="7531"/>
    <cellStyle name="Comma 8 3" xfId="784"/>
    <cellStyle name="Comma 8 3 2" xfId="9086"/>
    <cellStyle name="Comma 8 3 3" xfId="7532"/>
    <cellStyle name="Comma 9" xfId="74"/>
    <cellStyle name="Comma 9 2" xfId="785"/>
    <cellStyle name="Comma 9 2 2" xfId="786"/>
    <cellStyle name="Comma 9 2 2 2" xfId="787"/>
    <cellStyle name="Comma 9 2 2 2 2" xfId="9089"/>
    <cellStyle name="Comma 9 2 2 2 3" xfId="7535"/>
    <cellStyle name="Comma 9 2 2 3" xfId="9088"/>
    <cellStyle name="Comma 9 2 2 4" xfId="7534"/>
    <cellStyle name="Comma 9 2 3" xfId="788"/>
    <cellStyle name="Comma 9 2 4" xfId="9087"/>
    <cellStyle name="Comma 9 2 5" xfId="7533"/>
    <cellStyle name="Comma 9 3" xfId="789"/>
    <cellStyle name="Comma 9 3 2" xfId="790"/>
    <cellStyle name="Comma 9 3 2 2" xfId="9091"/>
    <cellStyle name="Comma 9 3 2 3" xfId="7537"/>
    <cellStyle name="Comma 9 3 3" xfId="791"/>
    <cellStyle name="Comma 9 3 3 2" xfId="9092"/>
    <cellStyle name="Comma 9 3 3 3" xfId="7538"/>
    <cellStyle name="Comma 9 3 4" xfId="9090"/>
    <cellStyle name="Comma 9 3 5" xfId="7536"/>
    <cellStyle name="Comma 9 4" xfId="792"/>
    <cellStyle name="Comma 9 4 2" xfId="793"/>
    <cellStyle name="Comma 9 4 2 2" xfId="9094"/>
    <cellStyle name="Comma 9 4 2 3" xfId="7540"/>
    <cellStyle name="Comma 9 4 3" xfId="794"/>
    <cellStyle name="Comma 9 4 3 2" xfId="9095"/>
    <cellStyle name="Comma 9 4 3 3" xfId="7541"/>
    <cellStyle name="Comma 9 4 4" xfId="9093"/>
    <cellStyle name="Comma 9 4 5" xfId="7539"/>
    <cellStyle name="Comma 9 5" xfId="795"/>
    <cellStyle name="Comma 9 5 2" xfId="796"/>
    <cellStyle name="Comma 9 5 2 2" xfId="9097"/>
    <cellStyle name="Comma 9 5 2 3" xfId="7543"/>
    <cellStyle name="Comma 9 5 3" xfId="9096"/>
    <cellStyle name="Comma 9 5 4" xfId="7542"/>
    <cellStyle name="Comma 9 6" xfId="797"/>
    <cellStyle name="Comma 9 6 2" xfId="9098"/>
    <cellStyle name="Comma 9 6 3" xfId="7544"/>
    <cellStyle name="Comma 9 7" xfId="798"/>
    <cellStyle name="Comma 9 7 2" xfId="9099"/>
    <cellStyle name="Comma 9 7 3" xfId="7545"/>
    <cellStyle name="Comma 9 8" xfId="799"/>
    <cellStyle name="Comma 9 8 2" xfId="9100"/>
    <cellStyle name="Comma 9 8 3" xfId="7546"/>
    <cellStyle name="Comma 9 9" xfId="800"/>
    <cellStyle name="Comma 9 9 2" xfId="9101"/>
    <cellStyle name="Comma 9 9 3" xfId="7547"/>
    <cellStyle name="Comma, 1 dec" xfId="4757"/>
    <cellStyle name="Comma_A2109" xfId="3292"/>
    <cellStyle name="Comma_Demonstrações Financeiras 31dez05 3" xfId="498"/>
    <cellStyle name="Comma0" xfId="75"/>
    <cellStyle name="Comma0 - Estilo2" xfId="76"/>
    <cellStyle name="Comma0 - Estilo2 2" xfId="4758"/>
    <cellStyle name="Comma0 - Estilo2 3" xfId="4421"/>
    <cellStyle name="Comma0 - Modelo1" xfId="77"/>
    <cellStyle name="Comma0 - Modelo1 2" xfId="4759"/>
    <cellStyle name="Comma0 - Modelo1 3" xfId="4422"/>
    <cellStyle name="Comma0 - Style1" xfId="78"/>
    <cellStyle name="Comma0 - Style1 2" xfId="4760"/>
    <cellStyle name="Comma0 - Style1 3" xfId="4423"/>
    <cellStyle name="Comma1 - Modelo2" xfId="79"/>
    <cellStyle name="Comma1 - Modelo2 2" xfId="4761"/>
    <cellStyle name="Comma1 - Modelo2 3" xfId="4424"/>
    <cellStyle name="Comma1 - Style2" xfId="80"/>
    <cellStyle name="Comma1 - Style2 2" xfId="4762"/>
    <cellStyle name="Comma1 - Style2 3" xfId="4425"/>
    <cellStyle name="comment" xfId="5750"/>
    <cellStyle name="comment2" xfId="5751"/>
    <cellStyle name="Commg [0]_FOP1&amp;L_PLN0309_NewBrazil3007.xls Chart 2" xfId="5752"/>
    <cellStyle name="Commɡ [0]_FOP1&amp;L_PLN0309_NewBrazil3007.xls Chart 2" xfId="5753"/>
    <cellStyle name="Commg [0]_FOP1&amp;L_PLN0309_NewBrazil3007.xls Chart 2_~temp~014017642a" xfId="5754"/>
    <cellStyle name="Commɡ [0]_FOP1&amp;L_PLN0309_NewBrazil3007.xls Chart 2_~temp~014017642a" xfId="5755"/>
    <cellStyle name="Commg [0]_FOP1&amp;L_PLN0309_NewBrazil3007.xls Chart 2_~temp~014017642a_1" xfId="5756"/>
    <cellStyle name="Commɡ [0]_FOP1&amp;L_PLN0309_NewBrazil3007.xls Chart 2_~temp~014017642a_1" xfId="5757"/>
    <cellStyle name="Commg [0]_FOP1&amp;L_PLN0309_NewBrazil3007.xls Chart 2_~temp~301948011a" xfId="5758"/>
    <cellStyle name="Commɡ [0]_FOP1&amp;L_PLN0309_NewBrazil3007.xls Chart 2_~temp~301948011a" xfId="5759"/>
    <cellStyle name="Commg [0]_FOP1&amp;L_PLN0309_NewBrazil3007.xls Chart 2_~temp~301948011a_1" xfId="5760"/>
    <cellStyle name="Commɡ [0]_FOP1&amp;L_PLN0309_NewBrazil3007.xls Chart 2_~temp~301948011a_1" xfId="5761"/>
    <cellStyle name="Commg [0]_FOP1&amp;L_PLN0309_NewBrazil3007.xls Chart 2_~temp~579518616a" xfId="5762"/>
    <cellStyle name="Commɡ [0]_FOP1&amp;L_PLN0309_NewBrazil3007.xls Chart 2_~temp~579518616a" xfId="5763"/>
    <cellStyle name="Commg [0]_FOP1&amp;L_PLN0309_NewBrazil3007.xls Chart 2_~temp~579518616a_1" xfId="5764"/>
    <cellStyle name="Commɡ [0]_FOP1&amp;L_PLN0309_NewBrazil3007.xls Chart 2_~temp~579518616a_1" xfId="5765"/>
    <cellStyle name="Commg [0]_FOP1&amp;L_PLN0309_NewBrazil3007.xls Chart 2_~temp~705547512a" xfId="5766"/>
    <cellStyle name="Commɡ [0]_FOP1&amp;L_PLN0309_NewBrazil3007.xls Chart 2_~temp~705547512a" xfId="5767"/>
    <cellStyle name="Commg [0]_FOP1&amp;L_PLN0309_NewBrazil3007.xls Chart 2_~temp~705547512a_~temp~014017642a" xfId="5768"/>
    <cellStyle name="Commɡ [0]_FOP1&amp;L_PLN0309_NewBrazil3007.xls Chart 2_~temp~705547512a_~temp~014017642a" xfId="5769"/>
    <cellStyle name="Commg [0]_FOP1&amp;L_PLN0309_NewBrazil3007.xls Chart 2_~temp~705547512a_~temp~301948011a" xfId="5770"/>
    <cellStyle name="Commɡ [0]_FOP1&amp;L_PLN0309_NewBrazil3007.xls Chart 2_~temp~705547512a_~temp~301948011a" xfId="5771"/>
    <cellStyle name="Commg [0]_FOP1&amp;L_PLN0309_NewBrazil3007.xls Chart 2_~temp~705547512a_~temp~579518616a" xfId="5772"/>
    <cellStyle name="Commɡ [0]_FOP1&amp;L_PLN0309_NewBrazil3007.xls Chart 2_~temp~705547512a_~temp~579518616a" xfId="5773"/>
    <cellStyle name="Commg [0]_FOP1&amp;L_PLN0309_NewBrazil3007.xls Chart 2_~temp~705547512a_~temp~814490020a" xfId="5774"/>
    <cellStyle name="Commɡ [0]_FOP1&amp;L_PLN0309_NewBrazil3007.xls Chart 2_~temp~705547512a_~temp~814490020a" xfId="5775"/>
    <cellStyle name="Commg [0]_FOP1&amp;L_PLN0309_NewBrazil3007.xls Chart 2_~temp~705547512a_Bn" xfId="5776"/>
    <cellStyle name="Commɡ [0]_FOP1&amp;L_PLN0309_NewBrazil3007.xls Chart 2_~temp~705547512a_Bn" xfId="5777"/>
    <cellStyle name="Commg [0]_FOP1&amp;L_PLN0309_NewBrazil3007.xls Chart 2_~temp~705547512a_Bz" xfId="5778"/>
    <cellStyle name="Commɡ [0]_FOP1&amp;L_PLN0309_NewBrazil3007.xls Chart 2_~temp~705547512a_Bz" xfId="5779"/>
    <cellStyle name="Commg [0]_FOP1&amp;L_PLN0309_NewBrazil3007.xls Chart 2_~temp~705547512a_Ca" xfId="5780"/>
    <cellStyle name="Commɡ [0]_FOP1&amp;L_PLN0309_NewBrazil3007.xls Chart 2_~temp~705547512a_Ca" xfId="5781"/>
    <cellStyle name="Commg [0]_FOP1&amp;L_PLN0309_NewBrazil3007.xls Chart 2_~temp~705547512a_Sms" xfId="5782"/>
    <cellStyle name="Commɡ [0]_FOP1&amp;L_PLN0309_NewBrazil3007.xls Chart 2_~temp~705547512a_Sms" xfId="5783"/>
    <cellStyle name="Commg [0]_FOP1&amp;L_PLN0309_NewBrazil3007.xls Chart 2_~temp~814490020a" xfId="5784"/>
    <cellStyle name="Commɡ [0]_FOP1&amp;L_PLN0309_NewBrazil3007.xls Chart 2_~temp~814490020a" xfId="5785"/>
    <cellStyle name="Commg [0]_FOP1&amp;L_PLN0309_NewBrazil3007.xls Chart 2_~temp~814490020a_1" xfId="5786"/>
    <cellStyle name="Commɡ [0]_FOP1&amp;L_PLN0309_NewBrazil3007.xls Chart 2_~temp~814490020a_1" xfId="5787"/>
    <cellStyle name="Commg [0]_FOP1&amp;L_PLN0309_NewBrazil3007.xls Chart 2_A" xfId="5788"/>
    <cellStyle name="Commɡ [0]_FOP1&amp;L_PLN0309_NewBrazil3007.xls Chart 2_A" xfId="5789"/>
    <cellStyle name="Commg [0]_FOP1&amp;L_PLN0309_NewBrazil3007.xls Chart 2_Ab" xfId="5790"/>
    <cellStyle name="Commɡ [0]_FOP1&amp;L_PLN0309_NewBrazil3007.xls Chart 2_Ab" xfId="5791"/>
    <cellStyle name="Commg [0]_FOP1&amp;L_PLN0309_NewBrazil3007.xls Chart 2_Ac" xfId="5792"/>
    <cellStyle name="Commɡ [0]_FOP1&amp;L_PLN0309_NewBrazil3007.xls Chart 2_Ac" xfId="5793"/>
    <cellStyle name="Commg [0]_FOP1&amp;L_PLN0309_NewBrazil3007.xls Chart 2_BB" xfId="5794"/>
    <cellStyle name="Commɡ [0]_FOP1&amp;L_PLN0309_NewBrazil3007.xls Chart 2_BB" xfId="5795"/>
    <cellStyle name="Commg [0]_FOP1&amp;L_PLN0309_NewBrazil3007.xls Chart 2_BB_MC" xfId="5796"/>
    <cellStyle name="Commɡ [0]_FOP1&amp;L_PLN0309_NewBrazil3007.xls Chart 2_Bn" xfId="5797"/>
    <cellStyle name="Commg [0]_FOP1&amp;L_PLN0309_NewBrazil3007.xls Chart 2_Bn_1" xfId="5798"/>
    <cellStyle name="Commɡ [0]_FOP1&amp;L_PLN0309_NewBrazil3007.xls Chart 2_Bn_1" xfId="5799"/>
    <cellStyle name="Commg [0]_FOP1&amp;L_PLN0309_NewBrazil3007.xls Chart 2_Bz" xfId="5800"/>
    <cellStyle name="Commɡ [0]_FOP1&amp;L_PLN0309_NewBrazil3007.xls Chart 2_Bz" xfId="5801"/>
    <cellStyle name="Commg [0]_FOP1&amp;L_PLN0309_NewBrazil3007.xls Chart 2_Bz_1" xfId="5802"/>
    <cellStyle name="Commɡ [0]_FOP1&amp;L_PLN0309_NewBrazil3007.xls Chart 2_Bz_1" xfId="5803"/>
    <cellStyle name="Commg [0]_FOP1&amp;L_PLN0309_NewBrazil3007.xls Chart 2_Ca" xfId="5804"/>
    <cellStyle name="Commɡ [0]_FOP1&amp;L_PLN0309_NewBrazil3007.xls Chart 2_Ca" xfId="5805"/>
    <cellStyle name="Commg [0]_FOP1&amp;L_PLN0309_NewBrazil3007.xls Chart 2_Ca_1" xfId="5806"/>
    <cellStyle name="Commɡ [0]_FOP1&amp;L_PLN0309_NewBrazil3007.xls Chart 2_Ca_1" xfId="5807"/>
    <cellStyle name="Commg [0]_FOP1&amp;L_PLN0309_NewBrazil3007.xls Chart 2_CA_C - USD Vol" xfId="5808"/>
    <cellStyle name="Commɡ [0]_FOP1&amp;L_PLN0309_NewBrazil3007.xls Chart 2_CA_C - USD Vol" xfId="5809"/>
    <cellStyle name="Commg [0]_FOP1&amp;L_PLN0309_NewBrazil3007.xls Chart 2_CA_FVA" xfId="5810"/>
    <cellStyle name="Commɡ [0]_FOP1&amp;L_PLN0309_NewBrazil3007.xls Chart 2_CA_FVA" xfId="5811"/>
    <cellStyle name="Commg [0]_FOP1&amp;L_PLN0309_NewBrazil3007.xls Chart 2_Calculations" xfId="5812"/>
    <cellStyle name="Commɡ [0]_FOP1&amp;L_PLN0309_NewBrazil3007.xls Chart 2_Dov" xfId="5813"/>
    <cellStyle name="Commg [0]_FOP1&amp;L_PLN0309_NewBrazil3007.xls Chart 2_EE" xfId="5814"/>
    <cellStyle name="Commɡ [0]_FOP1&amp;L_PLN0309_NewBrazil3007.xls Chart 2_EE" xfId="5815"/>
    <cellStyle name="Commg [0]_FOP1&amp;L_PLN0309_NewBrazil3007.xls Chart 2_Environment" xfId="5816"/>
    <cellStyle name="Commɡ [0]_FOP1&amp;L_PLN0309_NewBrazil3007.xls Chart 2_FB" xfId="5817"/>
    <cellStyle name="Commg [0]_FOP1&amp;L_PLN0309_NewBrazil3007.xls Chart 2_GA" xfId="5818"/>
    <cellStyle name="Commɡ [0]_FOP1&amp;L_PLN0309_NewBrazil3007.xls Chart 2_GA" xfId="5819"/>
    <cellStyle name="Commg [0]_FOP1&amp;L_PLN0309_NewBrazil3007.xls Chart 2_GD" xfId="5820"/>
    <cellStyle name="Commɡ [0]_FOP1&amp;L_PLN0309_NewBrazil3007.xls Chart 2_GD" xfId="5821"/>
    <cellStyle name="Commg [0]_FOP1&amp;L_PLN0309_NewBrazil3007.xls Chart 2_JA" xfId="5822"/>
    <cellStyle name="Commɡ [0]_FOP1&amp;L_PLN0309_NewBrazil3007.xls Chart 2_JA" xfId="5823"/>
    <cellStyle name="Commg [0]_FOP1&amp;L_PLN0309_NewBrazil3007.xls Chart 2_KA" xfId="5824"/>
    <cellStyle name="Commɡ [0]_FOP1&amp;L_PLN0309_NewBrazil3007.xls Chart 2_KA" xfId="5825"/>
    <cellStyle name="Commg [0]_FOP1&amp;L_PLN0309_NewBrazil3007.xls Chart 2_KC" xfId="5826"/>
    <cellStyle name="Commɡ [0]_FOP1&amp;L_PLN0309_NewBrazil3007.xls Chart 2_KC" xfId="5827"/>
    <cellStyle name="Commg [0]_FOP1&amp;L_PLN0309_NewBrazil3007.xls Chart 2_LAPROP PC ED 22-aug-01srb" xfId="5828"/>
    <cellStyle name="Commɡ [0]_FOP1&amp;L_PLN0309_NewBrazil3007.xls Chart 2_LAPROP PC ED 22-aug-01srb" xfId="5829"/>
    <cellStyle name="Commg [0]_FOP1&amp;L_PLN0309_NewBrazil3007.xls Chart 2_LAPROP PC ED 22-aug-01srb_~temp~014017642a" xfId="5830"/>
    <cellStyle name="Commɡ [0]_FOP1&amp;L_PLN0309_NewBrazil3007.xls Chart 2_LAPROP PC ED 22-aug-01srb_~temp~014017642a" xfId="5831"/>
    <cellStyle name="Commg [0]_FOP1&amp;L_PLN0309_NewBrazil3007.xls Chart 2_LAPROP PC ED 22-aug-01srb_~temp~301948011a" xfId="5832"/>
    <cellStyle name="Commɡ [0]_FOP1&amp;L_PLN0309_NewBrazil3007.xls Chart 2_LAPROP PC ED 22-aug-01srb_~temp~301948011a" xfId="5833"/>
    <cellStyle name="Commg [0]_FOP1&amp;L_PLN0309_NewBrazil3007.xls Chart 2_LAPROP PC ED 22-aug-01srb_~temp~301948011a_1" xfId="5834"/>
    <cellStyle name="Commɡ [0]_FOP1&amp;L_PLN0309_NewBrazil3007.xls Chart 2_LAPROP PC ED 22-aug-01srb_~temp~301948011a_1" xfId="5835"/>
    <cellStyle name="Commg [0]_FOP1&amp;L_PLN0309_NewBrazil3007.xls Chart 2_LAPROP PC ED 22-aug-01srb_~temp~579518616a" xfId="5836"/>
    <cellStyle name="Commɡ [0]_FOP1&amp;L_PLN0309_NewBrazil3007.xls Chart 2_LAPROP PC ED 22-aug-01srb_~temp~579518616a" xfId="5837"/>
    <cellStyle name="Commg [0]_FOP1&amp;L_PLN0309_NewBrazil3007.xls Chart 2_LAPROP PC ED 22-aug-01srb_~temp~579518616a_1" xfId="5838"/>
    <cellStyle name="Commɡ [0]_FOP1&amp;L_PLN0309_NewBrazil3007.xls Chart 2_LAPROP PC ED 22-aug-01srb_~temp~579518616a_1" xfId="5839"/>
    <cellStyle name="Commg [0]_FOP1&amp;L_PLN0309_NewBrazil3007.xls Chart 2_LAPROP PC ED 22-aug-01srb_~temp~705547512a" xfId="5840"/>
    <cellStyle name="Commɡ [0]_FOP1&amp;L_PLN0309_NewBrazil3007.xls Chart 2_LAPROP PC ED 22-aug-01srb_~temp~705547512a" xfId="5841"/>
    <cellStyle name="Commg [0]_FOP1&amp;L_PLN0309_NewBrazil3007.xls Chart 2_LAPROP PC ED 22-aug-01srb_~temp~705547512a_~temp~014017642a" xfId="5842"/>
    <cellStyle name="Commɡ [0]_FOP1&amp;L_PLN0309_NewBrazil3007.xls Chart 2_LAPROP PC ED 22-aug-01srb_~temp~705547512a_~temp~014017642a" xfId="5843"/>
    <cellStyle name="Commg [0]_FOP1&amp;L_PLN0309_NewBrazil3007.xls Chart 2_LAPROP PC ED 22-aug-01srb_~temp~705547512a_~temp~301948011a" xfId="5844"/>
    <cellStyle name="Commɡ [0]_FOP1&amp;L_PLN0309_NewBrazil3007.xls Chart 2_LAPROP PC ED 22-aug-01srb_~temp~705547512a_~temp~301948011a" xfId="5845"/>
    <cellStyle name="Commg [0]_FOP1&amp;L_PLN0309_NewBrazil3007.xls Chart 2_LAPROP PC ED 22-aug-01srb_~temp~705547512a_~temp~579518616a" xfId="5846"/>
    <cellStyle name="Commɡ [0]_FOP1&amp;L_PLN0309_NewBrazil3007.xls Chart 2_LAPROP PC ED 22-aug-01srb_~temp~705547512a_~temp~579518616a" xfId="5847"/>
    <cellStyle name="Commg [0]_FOP1&amp;L_PLN0309_NewBrazil3007.xls Chart 2_LAPROP PC ED 22-aug-01srb_~temp~705547512a_~temp~814490020a" xfId="5848"/>
    <cellStyle name="Commɡ [0]_FOP1&amp;L_PLN0309_NewBrazil3007.xls Chart 2_LAPROP PC ED 22-aug-01srb_~temp~705547512a_~temp~814490020a" xfId="5849"/>
    <cellStyle name="Commg [0]_FOP1&amp;L_PLN0309_NewBrazil3007.xls Chart 2_LAPROP PC ED 22-aug-01srb_~temp~705547512a_Bn" xfId="5850"/>
    <cellStyle name="Commɡ [0]_FOP1&amp;L_PLN0309_NewBrazil3007.xls Chart 2_LAPROP PC ED 22-aug-01srb_~temp~705547512a_Bn" xfId="5851"/>
    <cellStyle name="Commg [0]_FOP1&amp;L_PLN0309_NewBrazil3007.xls Chart 2_LAPROP PC ED 22-aug-01srb_~temp~705547512a_Bz" xfId="5852"/>
    <cellStyle name="Commɡ [0]_FOP1&amp;L_PLN0309_NewBrazil3007.xls Chart 2_LAPROP PC ED 22-aug-01srb_~temp~705547512a_Bz" xfId="5853"/>
    <cellStyle name="Commg [0]_FOP1&amp;L_PLN0309_NewBrazil3007.xls Chart 2_LAPROP PC ED 22-aug-01srb_~temp~705547512a_Ca" xfId="5854"/>
    <cellStyle name="Commɡ [0]_FOP1&amp;L_PLN0309_NewBrazil3007.xls Chart 2_LAPROP PC ED 22-aug-01srb_~temp~705547512a_Ca" xfId="5855"/>
    <cellStyle name="Commg [0]_FOP1&amp;L_PLN0309_NewBrazil3007.xls Chart 2_LAPROP PC ED 22-aug-01srb_~temp~705547512a_Sms" xfId="5856"/>
    <cellStyle name="Commɡ [0]_FOP1&amp;L_PLN0309_NewBrazil3007.xls Chart 2_LAPROP PC ED 22-aug-01srb_~temp~705547512a_Sms" xfId="5857"/>
    <cellStyle name="Commg [0]_FOP1&amp;L_PLN0309_NewBrazil3007.xls Chart 2_LAPROP PC ED 22-aug-01srb_~temp~814490020a" xfId="5858"/>
    <cellStyle name="Commɡ [0]_FOP1&amp;L_PLN0309_NewBrazil3007.xls Chart 2_LAPROP PC ED 22-aug-01srb_~temp~814490020a" xfId="5859"/>
    <cellStyle name="Commg [0]_FOP1&amp;L_PLN0309_NewBrazil3007.xls Chart 2_LAPROP PC ED 22-aug-01srb_Bn" xfId="5860"/>
    <cellStyle name="Commɡ [0]_FOP1&amp;L_PLN0309_NewBrazil3007.xls Chart 2_LAPROP PC ED 22-aug-01srb_Bn" xfId="5861"/>
    <cellStyle name="Commg [0]_FOP1&amp;L_PLN0309_NewBrazil3007.xls Chart 2_LAPROP PC ED 22-aug-01srb_Bn_1" xfId="5862"/>
    <cellStyle name="Commɡ [0]_FOP1&amp;L_PLN0309_NewBrazil3007.xls Chart 2_LAPROP PC ED 22-aug-01srb_Bn_1" xfId="5863"/>
    <cellStyle name="Commg [0]_FOP1&amp;L_PLN0309_NewBrazil3007.xls Chart 2_LAPROP PC ED 22-aug-01srb_Bz" xfId="5864"/>
    <cellStyle name="Commɡ [0]_FOP1&amp;L_PLN0309_NewBrazil3007.xls Chart 2_LAPROP PC ED 22-aug-01srb_Bz" xfId="5865"/>
    <cellStyle name="Commg [0]_FOP1&amp;L_PLN0309_NewBrazil3007.xls Chart 2_LAPROP PC ED 22-aug-01srb_Bz_1" xfId="5866"/>
    <cellStyle name="Commɡ [0]_FOP1&amp;L_PLN0309_NewBrazil3007.xls Chart 2_LAPROP PC ED 22-aug-01srb_Bz_1" xfId="5867"/>
    <cellStyle name="Commg [0]_FOP1&amp;L_PLN0309_NewBrazil3007.xls Chart 2_LAPROP PC ED 22-aug-01srb_Ca" xfId="5868"/>
    <cellStyle name="Commɡ [0]_FOP1&amp;L_PLN0309_NewBrazil3007.xls Chart 2_LAPROP PC ED 22-aug-01srb_Ca" xfId="5869"/>
    <cellStyle name="Commg [0]_FOP1&amp;L_PLN0309_NewBrazil3007.xls Chart 2_LAPROP PC ED 22-aug-01srb_Ca_1" xfId="5870"/>
    <cellStyle name="Commɡ [0]_FOP1&amp;L_PLN0309_NewBrazil3007.xls Chart 2_LAPROP PC ED 22-aug-01srb_Ca_1" xfId="5871"/>
    <cellStyle name="Commg [0]_FOP1&amp;L_PLN0309_NewBrazil3007.xls Chart 2_LAPROP PC ED 22-aug-01srb_Dov" xfId="5872"/>
    <cellStyle name="Commɡ [0]_FOP1&amp;L_PLN0309_NewBrazil3007.xls Chart 2_LAPROP PC ED 22-aug-01srb_Dov" xfId="5873"/>
    <cellStyle name="Commg [0]_FOP1&amp;L_PLN0309_NewBrazil3007.xls Chart 2_LAPROP PC ED 22-aug-01srb_Pb" xfId="5874"/>
    <cellStyle name="Commɡ [0]_FOP1&amp;L_PLN0309_NewBrazil3007.xls Chart 2_LAPROP PC ED 22-aug-01srb_Pb" xfId="5875"/>
    <cellStyle name="Commg [0]_FOP1&amp;L_PLN0309_NewBrazil3007.xls Chart 2_LAPROP PC ED 22-aug-01srb_Pcf" xfId="5876"/>
    <cellStyle name="Commɡ [0]_FOP1&amp;L_PLN0309_NewBrazil3007.xls Chart 2_LAPROP PC ED 22-aug-01srb_Pcf" xfId="5877"/>
    <cellStyle name="Commg [0]_FOP1&amp;L_PLN0309_NewBrazil3007.xls Chart 2_LAPROP PC ED 22-aug-01srb_Pcms" xfId="5878"/>
    <cellStyle name="Commɡ [0]_FOP1&amp;L_PLN0309_NewBrazil3007.xls Chart 2_LAPROP PC ED 22-aug-01srb_Pcms" xfId="5879"/>
    <cellStyle name="Commg [0]_FOP1&amp;L_PLN0309_NewBrazil3007.xls Chart 2_LAPROP PC ED 22-aug-01srb_Sms" xfId="5880"/>
    <cellStyle name="Commɡ [0]_FOP1&amp;L_PLN0309_NewBrazil3007.xls Chart 2_LAPROP PC ED 22-aug-01srb_Sms" xfId="5881"/>
    <cellStyle name="Commg [0]_FOP1&amp;L_PLN0309_NewBrazil3007.xls Chart 2_LAPROP PC ED 22-aug-01srb_Sms_1" xfId="5882"/>
    <cellStyle name="Commɡ [0]_FOP1&amp;L_PLN0309_NewBrazil3007.xls Chart 2_LAPROP PC ED 22-aug-01srb_Sms_1" xfId="5883"/>
    <cellStyle name="Commg [0]_FOP1&amp;L_PLN0309_NewBrazil3007.xls Chart 2_NACHO PC ED 31-AUG-01" xfId="5884"/>
    <cellStyle name="Commɡ [0]_FOP1&amp;L_PLN0309_NewBrazil3007.xls Chart 2_NACHO PC ED 31-AUG-01" xfId="5885"/>
    <cellStyle name="Commg [0]_FOP1&amp;L_PLN0309_NewBrazil3007.xls Chart 2_NACHO PC ED 31-AUG-01_~temp~301948011a" xfId="5886"/>
    <cellStyle name="Commɡ [0]_FOP1&amp;L_PLN0309_NewBrazil3007.xls Chart 2_NACHO PC ED 31-AUG-01_~temp~301948011a" xfId="5887"/>
    <cellStyle name="Commg [0]_FOP1&amp;L_PLN0309_NewBrazil3007.xls Chart 2_NACHO PC ED 31-AUG-01_~temp~579518616a" xfId="5888"/>
    <cellStyle name="Commɡ [0]_FOP1&amp;L_PLN0309_NewBrazil3007.xls Chart 2_NACHO PC ED 31-AUG-01_~temp~579518616a" xfId="5889"/>
    <cellStyle name="Commg [0]_FOP1&amp;L_PLN0309_NewBrazil3007.xls Chart 2_NACHO PC ED 31-AUG-01_~temp~705547512a" xfId="5890"/>
    <cellStyle name="Commɡ [0]_FOP1&amp;L_PLN0309_NewBrazil3007.xls Chart 2_NACHO PC ED 31-AUG-01_~temp~705547512a" xfId="5891"/>
    <cellStyle name="Commg [0]_FOP1&amp;L_PLN0309_NewBrazil3007.xls Chart 2_NACHO PC ED 31-AUG-01_~temp~705547512a_~temp~705547512a" xfId="5892"/>
    <cellStyle name="Commɡ [0]_FOP1&amp;L_PLN0309_NewBrazil3007.xls Chart 2_NACHO PC ED 31-AUG-01_~temp~705547512a_~temp~705547512a" xfId="5893"/>
    <cellStyle name="Commg [0]_FOP1&amp;L_PLN0309_NewBrazil3007.xls Chart 2_Pb" xfId="5894"/>
    <cellStyle name="Commɡ [0]_FOP1&amp;L_PLN0309_NewBrazil3007.xls Chart 2_Pb" xfId="5895"/>
    <cellStyle name="Commg [0]_FOP1&amp;L_PLN0309_NewBrazil3007.xls Chart 2_Pcf" xfId="5896"/>
    <cellStyle name="Commɡ [0]_FOP1&amp;L_PLN0309_NewBrazil3007.xls Chart 2_Pcf" xfId="5897"/>
    <cellStyle name="Commg [0]_FOP1&amp;L_PLN0309_NewBrazil3007.xls Chart 2_Pcms" xfId="5898"/>
    <cellStyle name="Commɡ [0]_FOP1&amp;L_PLN0309_NewBrazil3007.xls Chart 2_Pcms" xfId="5899"/>
    <cellStyle name="Commg [0]_FOP1&amp;L_PLN0309_NewBrazil3007.xls Chart 2_Sheet1" xfId="5900"/>
    <cellStyle name="Commɡ [0]_FOP1&amp;L_PLN0309_NewBrazil3007.xls Chart 2_Sheet1" xfId="5901"/>
    <cellStyle name="Commg [0]_FOP1&amp;L_PLN0309_NewBrazil3007.xls Chart 2_Sheet1_C - USD Vol" xfId="5902"/>
    <cellStyle name="Commɡ [0]_FOP1&amp;L_PLN0309_NewBrazil3007.xls Chart 2_Sms" xfId="5903"/>
    <cellStyle name="Commg [0]_FOP1&amp;L_PLN0309_NewBrazil3007.xls Chart 2_Sms_1" xfId="5904"/>
    <cellStyle name="Commɡ [0]_FOP1&amp;L_PLN0309_NewBrazil3007.xls Chart 2_Sms_1" xfId="5905"/>
    <cellStyle name="Commg [0]_FOP1&amp;L_PLN0309_NewBrazil3007.xls Chart 2_Xx" xfId="5906"/>
    <cellStyle name="Commɡ [0]_FOP1&amp;L_PLN0309_NewBrazil3007.xls Chart 2_Xx" xfId="5907"/>
    <cellStyle name="Commg [0]_FOP1&amp;L_PLN0309_NewBrazil3007.xls Chart 2_ZA" xfId="5908"/>
    <cellStyle name="Commɡ [0]_FOP1&amp;L_PLN0309_NewBrazil3007.xls Chart 2_ZA" xfId="5909"/>
    <cellStyle name="Company Name" xfId="81"/>
    <cellStyle name="Company Name 2" xfId="4763"/>
    <cellStyle name="Company Name 3" xfId="4426"/>
    <cellStyle name="CompanyName" xfId="5910"/>
    <cellStyle name="Conferência" xfId="801"/>
    <cellStyle name="Conferência 2" xfId="4765"/>
    <cellStyle name="Conferência 2 2" xfId="9102"/>
    <cellStyle name="Conferência 3" xfId="4764"/>
    <cellStyle name="Conferência 4" xfId="7548"/>
    <cellStyle name="Contract" xfId="5911"/>
    <cellStyle name="Copied" xfId="3293"/>
    <cellStyle name="Cor1" xfId="802"/>
    <cellStyle name="Cor1 2" xfId="4767"/>
    <cellStyle name="Cor1 3" xfId="4766"/>
    <cellStyle name="Cor1 4" xfId="7217"/>
    <cellStyle name="Cor2" xfId="803"/>
    <cellStyle name="Cor2 2" xfId="4768"/>
    <cellStyle name="Cor2 3" xfId="7218"/>
    <cellStyle name="Cor3" xfId="804"/>
    <cellStyle name="Cor3 2" xfId="4769"/>
    <cellStyle name="Cor3 3" xfId="7219"/>
    <cellStyle name="Cor4" xfId="805"/>
    <cellStyle name="Cor4 2" xfId="4770"/>
    <cellStyle name="Cor4 3" xfId="7220"/>
    <cellStyle name="Cor5" xfId="806"/>
    <cellStyle name="Cor5 2" xfId="4771"/>
    <cellStyle name="Cor5 3" xfId="7221"/>
    <cellStyle name="Cor6" xfId="807"/>
    <cellStyle name="Cor6 2" xfId="4772"/>
    <cellStyle name="Cor6 3" xfId="7222"/>
    <cellStyle name="Corpo" xfId="82"/>
    <cellStyle name="Corpo 2" xfId="4773"/>
    <cellStyle name="Corpo 3" xfId="4506"/>
    <cellStyle name="Correcto" xfId="808"/>
    <cellStyle name="Correcto 2" xfId="4774"/>
    <cellStyle name="Country Highlight" xfId="5912"/>
    <cellStyle name="Curren - Style2" xfId="83"/>
    <cellStyle name="Curren - Style2 2" xfId="4775"/>
    <cellStyle name="Curren - Style2 3" xfId="4427"/>
    <cellStyle name="Currency [0]_~0055109" xfId="3294"/>
    <cellStyle name="Currency [00]" xfId="3295"/>
    <cellStyle name="Currency [00] 10" xfId="3296"/>
    <cellStyle name="Currency [00] 11" xfId="3297"/>
    <cellStyle name="Currency [00] 12" xfId="3298"/>
    <cellStyle name="Currency [00] 13" xfId="3299"/>
    <cellStyle name="Currency [00] 14" xfId="3300"/>
    <cellStyle name="Currency [00] 15" xfId="3301"/>
    <cellStyle name="Currency [00] 16" xfId="3302"/>
    <cellStyle name="Currency [00] 2" xfId="3303"/>
    <cellStyle name="Currency [00] 2 2" xfId="3304"/>
    <cellStyle name="Currency [00] 2 3" xfId="3305"/>
    <cellStyle name="Currency [00] 2 4" xfId="3306"/>
    <cellStyle name="Currency [00] 3" xfId="3307"/>
    <cellStyle name="Currency [00] 4" xfId="3308"/>
    <cellStyle name="Currency [00] 5" xfId="3309"/>
    <cellStyle name="Currency [00] 6" xfId="3310"/>
    <cellStyle name="Currency [00] 7" xfId="3311"/>
    <cellStyle name="Currency [00] 8" xfId="3312"/>
    <cellStyle name="Currency [00] 9" xfId="3313"/>
    <cellStyle name="Currency [1]" xfId="4776"/>
    <cellStyle name="Currency [2]" xfId="4777"/>
    <cellStyle name="Currency [2] 2" xfId="4778"/>
    <cellStyle name="Currency [3]" xfId="4779"/>
    <cellStyle name="Currency [3] 2" xfId="4780"/>
    <cellStyle name="Currency 0" xfId="3314"/>
    <cellStyle name="Currency 0 10" xfId="3315"/>
    <cellStyle name="Currency 0 11" xfId="3316"/>
    <cellStyle name="Currency 0 12" xfId="3317"/>
    <cellStyle name="Currency 0 13" xfId="3318"/>
    <cellStyle name="Currency 0 14" xfId="3319"/>
    <cellStyle name="Currency 0 15" xfId="3320"/>
    <cellStyle name="Currency 0 16" xfId="3321"/>
    <cellStyle name="Currency 0 2" xfId="3322"/>
    <cellStyle name="Currency 0 2 2" xfId="3323"/>
    <cellStyle name="Currency 0 2 3" xfId="3324"/>
    <cellStyle name="Currency 0 2 4" xfId="3325"/>
    <cellStyle name="Currency 0 3" xfId="3326"/>
    <cellStyle name="Currency 0 4" xfId="3327"/>
    <cellStyle name="Currency 0 5" xfId="3328"/>
    <cellStyle name="Currency 0 6" xfId="3329"/>
    <cellStyle name="Currency 0 7" xfId="3330"/>
    <cellStyle name="Currency 0 8" xfId="3331"/>
    <cellStyle name="Currency 0 9" xfId="3332"/>
    <cellStyle name="Currency 0.0" xfId="84"/>
    <cellStyle name="Currency 0.0 2" xfId="809"/>
    <cellStyle name="Currency 0.0 3" xfId="810"/>
    <cellStyle name="Currency 0.00" xfId="85"/>
    <cellStyle name="Currency 0.00 2" xfId="811"/>
    <cellStyle name="Currency 0.00 3" xfId="812"/>
    <cellStyle name="Currency 0.000" xfId="86"/>
    <cellStyle name="Currency 0.000 2" xfId="813"/>
    <cellStyle name="Currency 0.000 3" xfId="814"/>
    <cellStyle name="Currency 2" xfId="815"/>
    <cellStyle name="Currency 2 10" xfId="3333"/>
    <cellStyle name="Currency 2 11" xfId="3334"/>
    <cellStyle name="Currency 2 12" xfId="3335"/>
    <cellStyle name="Currency 2 13" xfId="3336"/>
    <cellStyle name="Currency 2 14" xfId="3337"/>
    <cellStyle name="Currency 2 15" xfId="3338"/>
    <cellStyle name="Currency 2 16" xfId="3339"/>
    <cellStyle name="Currency 2 2" xfId="3340"/>
    <cellStyle name="Currency 2 2 2" xfId="3341"/>
    <cellStyle name="Currency 2 2 3" xfId="3342"/>
    <cellStyle name="Currency 2 2 4" xfId="3343"/>
    <cellStyle name="Currency 2 3" xfId="3344"/>
    <cellStyle name="Currency 2 4" xfId="3345"/>
    <cellStyle name="Currency 2 5" xfId="3346"/>
    <cellStyle name="Currency 2 6" xfId="3347"/>
    <cellStyle name="Currency 2 7" xfId="3348"/>
    <cellStyle name="Currency 2 8" xfId="3349"/>
    <cellStyle name="Currency 2 9" xfId="3350"/>
    <cellStyle name="Currency 4" xfId="5913"/>
    <cellStyle name="Currency_~0055109" xfId="3351"/>
    <cellStyle name="Currency0" xfId="3352"/>
    <cellStyle name="Currency0 2" xfId="5914"/>
    <cellStyle name="Currsmall" xfId="4781"/>
    <cellStyle name="Dan" xfId="87"/>
    <cellStyle name="Dan 2" xfId="4782"/>
    <cellStyle name="Dan 3" xfId="4428"/>
    <cellStyle name="Dash" xfId="5915"/>
    <cellStyle name="Dash 2" xfId="5916"/>
    <cellStyle name="Data" xfId="88"/>
    <cellStyle name="Data 2" xfId="4783"/>
    <cellStyle name="Data 3" xfId="4429"/>
    <cellStyle name="Data Link" xfId="4784"/>
    <cellStyle name="Data1" xfId="5917"/>
    <cellStyle name="Data2" xfId="5918"/>
    <cellStyle name="Data3" xfId="5919"/>
    <cellStyle name="Data4" xfId="5920"/>
    <cellStyle name="Date" xfId="89"/>
    <cellStyle name="Date [mmm-yy]" xfId="4785"/>
    <cellStyle name="Date 10" xfId="6950"/>
    <cellStyle name="Date 11" xfId="6923"/>
    <cellStyle name="Date 12" xfId="6954"/>
    <cellStyle name="Date 13" xfId="6948"/>
    <cellStyle name="Date 14" xfId="4489"/>
    <cellStyle name="Date 15" xfId="7030"/>
    <cellStyle name="Date 16" xfId="7006"/>
    <cellStyle name="Date 17" xfId="7016"/>
    <cellStyle name="Date 18" xfId="7014"/>
    <cellStyle name="Date 19" xfId="6985"/>
    <cellStyle name="Date 2" xfId="816"/>
    <cellStyle name="Date 2 2" xfId="4786"/>
    <cellStyle name="Date 2 2 2" xfId="9103"/>
    <cellStyle name="Date 2 3" xfId="7549"/>
    <cellStyle name="Date 20" xfId="4548"/>
    <cellStyle name="Date 21" xfId="4550"/>
    <cellStyle name="Date 22" xfId="7021"/>
    <cellStyle name="Date 23" xfId="4556"/>
    <cellStyle name="Date 24" xfId="7031"/>
    <cellStyle name="Date 25" xfId="7035"/>
    <cellStyle name="Date 26" xfId="7134"/>
    <cellStyle name="Date 27" xfId="7223"/>
    <cellStyle name="Date 28" xfId="8881"/>
    <cellStyle name="Date 3" xfId="817"/>
    <cellStyle name="Date 3 2" xfId="9104"/>
    <cellStyle name="Date 3 3" xfId="7550"/>
    <cellStyle name="Date 4" xfId="818"/>
    <cellStyle name="Date 4 2" xfId="9105"/>
    <cellStyle name="Date 4 3" xfId="7551"/>
    <cellStyle name="Date 5" xfId="819"/>
    <cellStyle name="Date 5 2" xfId="9106"/>
    <cellStyle name="Date 5 3" xfId="7552"/>
    <cellStyle name="Date 6" xfId="820"/>
    <cellStyle name="Date 6 2" xfId="9107"/>
    <cellStyle name="Date 6 3" xfId="7553"/>
    <cellStyle name="Date 7" xfId="821"/>
    <cellStyle name="Date 7 2" xfId="9108"/>
    <cellStyle name="Date 7 3" xfId="7554"/>
    <cellStyle name="Date 8" xfId="822"/>
    <cellStyle name="Date 9" xfId="5383"/>
    <cellStyle name="Date Aligned" xfId="3353"/>
    <cellStyle name="Date Aligned 10" xfId="3354"/>
    <cellStyle name="Date Aligned 11" xfId="3355"/>
    <cellStyle name="Date Aligned 12" xfId="3356"/>
    <cellStyle name="Date Aligned 13" xfId="3357"/>
    <cellStyle name="Date Aligned 14" xfId="3358"/>
    <cellStyle name="Date Aligned 15" xfId="3359"/>
    <cellStyle name="Date Aligned 16" xfId="3360"/>
    <cellStyle name="Date Aligned 2" xfId="3361"/>
    <cellStyle name="Date Aligned 2 2" xfId="3362"/>
    <cellStyle name="Date Aligned 2 3" xfId="3363"/>
    <cellStyle name="Date Aligned 2 4" xfId="3364"/>
    <cellStyle name="Date Aligned 3" xfId="3365"/>
    <cellStyle name="Date Aligned 4" xfId="3366"/>
    <cellStyle name="Date Aligned 5" xfId="3367"/>
    <cellStyle name="Date Aligned 6" xfId="3368"/>
    <cellStyle name="Date Aligned 7" xfId="3369"/>
    <cellStyle name="Date Aligned 8" xfId="3370"/>
    <cellStyle name="Date Aligned 9" xfId="3371"/>
    <cellStyle name="Date Short" xfId="3372"/>
    <cellStyle name="Date Short 2" xfId="3373"/>
    <cellStyle name="Date Short 2 2" xfId="3374"/>
    <cellStyle name="Date Short 3" xfId="3375"/>
    <cellStyle name="Date Short 4" xfId="3376"/>
    <cellStyle name="Date Short 5" xfId="3377"/>
    <cellStyle name="Date Short 6" xfId="3378"/>
    <cellStyle name="Date Short 7" xfId="3379"/>
    <cellStyle name="Date Short 8" xfId="3380"/>
    <cellStyle name="Date Short_graficos" xfId="3381"/>
    <cellStyle name="Date, mmm-yy" xfId="3382"/>
    <cellStyle name="Date, mmm-yy 10" xfId="3383"/>
    <cellStyle name="Date, mmm-yy 10 2" xfId="7556"/>
    <cellStyle name="Date, mmm-yy 11" xfId="3384"/>
    <cellStyle name="Date, mmm-yy 11 2" xfId="7557"/>
    <cellStyle name="Date, mmm-yy 12" xfId="3385"/>
    <cellStyle name="Date, mmm-yy 12 2" xfId="7558"/>
    <cellStyle name="Date, mmm-yy 13" xfId="3386"/>
    <cellStyle name="Date, mmm-yy 13 2" xfId="7559"/>
    <cellStyle name="Date, mmm-yy 14" xfId="3387"/>
    <cellStyle name="Date, mmm-yy 14 2" xfId="7560"/>
    <cellStyle name="Date, mmm-yy 15" xfId="3388"/>
    <cellStyle name="Date, mmm-yy 15 2" xfId="7561"/>
    <cellStyle name="Date, mmm-yy 16" xfId="3389"/>
    <cellStyle name="Date, mmm-yy 16 2" xfId="7562"/>
    <cellStyle name="Date, mmm-yy 17" xfId="3390"/>
    <cellStyle name="Date, mmm-yy 17 2" xfId="7563"/>
    <cellStyle name="Date, mmm-yy 18" xfId="3391"/>
    <cellStyle name="Date, mmm-yy 18 2" xfId="7564"/>
    <cellStyle name="Date, mmm-yy 19" xfId="3392"/>
    <cellStyle name="Date, mmm-yy 19 2" xfId="7565"/>
    <cellStyle name="Date, mmm-yy 2" xfId="3393"/>
    <cellStyle name="Date, mmm-yy 2 2" xfId="7566"/>
    <cellStyle name="Date, mmm-yy 20" xfId="3394"/>
    <cellStyle name="Date, mmm-yy 20 2" xfId="7567"/>
    <cellStyle name="Date, mmm-yy 21" xfId="3395"/>
    <cellStyle name="Date, mmm-yy 21 2" xfId="7568"/>
    <cellStyle name="Date, mmm-yy 22" xfId="3396"/>
    <cellStyle name="Date, mmm-yy 22 2" xfId="7569"/>
    <cellStyle name="Date, mmm-yy 23" xfId="3397"/>
    <cellStyle name="Date, mmm-yy 23 2" xfId="7570"/>
    <cellStyle name="Date, mmm-yy 24" xfId="3398"/>
    <cellStyle name="Date, mmm-yy 24 2" xfId="7571"/>
    <cellStyle name="Date, mmm-yy 25" xfId="3399"/>
    <cellStyle name="Date, mmm-yy 25 2" xfId="7572"/>
    <cellStyle name="Date, mmm-yy 26" xfId="3400"/>
    <cellStyle name="Date, mmm-yy 26 2" xfId="7573"/>
    <cellStyle name="Date, mmm-yy 27" xfId="3401"/>
    <cellStyle name="Date, mmm-yy 27 2" xfId="7574"/>
    <cellStyle name="Date, mmm-yy 28" xfId="3402"/>
    <cellStyle name="Date, mmm-yy 28 2" xfId="7575"/>
    <cellStyle name="Date, mmm-yy 29" xfId="3403"/>
    <cellStyle name="Date, mmm-yy 29 2" xfId="7576"/>
    <cellStyle name="Date, mmm-yy 3" xfId="3404"/>
    <cellStyle name="Date, mmm-yy 3 2" xfId="7577"/>
    <cellStyle name="Date, mmm-yy 30" xfId="3405"/>
    <cellStyle name="Date, mmm-yy 30 2" xfId="7578"/>
    <cellStyle name="Date, mmm-yy 31" xfId="3406"/>
    <cellStyle name="Date, mmm-yy 31 2" xfId="7579"/>
    <cellStyle name="Date, mmm-yy 32" xfId="3407"/>
    <cellStyle name="Date, mmm-yy 32 2" xfId="7580"/>
    <cellStyle name="Date, mmm-yy 33" xfId="3408"/>
    <cellStyle name="Date, mmm-yy 33 2" xfId="7581"/>
    <cellStyle name="Date, mmm-yy 34" xfId="3409"/>
    <cellStyle name="Date, mmm-yy 34 2" xfId="7582"/>
    <cellStyle name="Date, mmm-yy 35" xfId="3410"/>
    <cellStyle name="Date, mmm-yy 35 2" xfId="7583"/>
    <cellStyle name="Date, mmm-yy 36" xfId="3411"/>
    <cellStyle name="Date, mmm-yy 36 2" xfId="7584"/>
    <cellStyle name="Date, mmm-yy 37" xfId="3412"/>
    <cellStyle name="Date, mmm-yy 37 2" xfId="7585"/>
    <cellStyle name="Date, mmm-yy 38" xfId="3413"/>
    <cellStyle name="Date, mmm-yy 38 2" xfId="7586"/>
    <cellStyle name="Date, mmm-yy 39" xfId="7555"/>
    <cellStyle name="Date, mmm-yy 4" xfId="3414"/>
    <cellStyle name="Date, mmm-yy 4 2" xfId="7587"/>
    <cellStyle name="Date, mmm-yy 5" xfId="3415"/>
    <cellStyle name="Date, mmm-yy 5 2" xfId="7588"/>
    <cellStyle name="Date, mmm-yy 6" xfId="3416"/>
    <cellStyle name="Date, mmm-yy 6 2" xfId="7589"/>
    <cellStyle name="Date, mmm-yy 7" xfId="3417"/>
    <cellStyle name="Date, mmm-yy 7 2" xfId="7590"/>
    <cellStyle name="Date, mmm-yy 8" xfId="3418"/>
    <cellStyle name="Date, mmm-yy 8 2" xfId="7591"/>
    <cellStyle name="Date, mmm-yy 9" xfId="3419"/>
    <cellStyle name="Date, mmm-yy 9 2" xfId="7592"/>
    <cellStyle name="Date_ACC - Book072008" xfId="3420"/>
    <cellStyle name="Dates" xfId="4787"/>
    <cellStyle name="Datum" xfId="4788"/>
    <cellStyle name="DC_DESCRICAO" xfId="823"/>
    <cellStyle name="Dezimal [0]_Compiling Utility Macros" xfId="90"/>
    <cellStyle name="Dezimal_airt-rev" xfId="4789"/>
    <cellStyle name="Dia" xfId="91"/>
    <cellStyle name="Dia 2" xfId="4790"/>
    <cellStyle name="Dia 3" xfId="4430"/>
    <cellStyle name="Diseño" xfId="92"/>
    <cellStyle name="Diseño 2" xfId="93"/>
    <cellStyle name="Diseño 2 2" xfId="824"/>
    <cellStyle name="Diseño 2 2 2" xfId="4793"/>
    <cellStyle name="Diseño 2 3" xfId="825"/>
    <cellStyle name="Diseño 2 3 2" xfId="4794"/>
    <cellStyle name="Diseño 2 4" xfId="826"/>
    <cellStyle name="Diseño 2 4 2" xfId="4795"/>
    <cellStyle name="Diseño 2 5" xfId="4792"/>
    <cellStyle name="Diseño 3" xfId="94"/>
    <cellStyle name="Diseño 3 2" xfId="827"/>
    <cellStyle name="Diseño 3 2 2" xfId="4797"/>
    <cellStyle name="Diseño 3 3" xfId="828"/>
    <cellStyle name="Diseño 3 3 2" xfId="4798"/>
    <cellStyle name="Diseño 3 4" xfId="829"/>
    <cellStyle name="Diseño 3 4 2" xfId="4799"/>
    <cellStyle name="Diseño 3 5" xfId="4796"/>
    <cellStyle name="Diseño 4" xfId="830"/>
    <cellStyle name="Diseño 4 2" xfId="4800"/>
    <cellStyle name="Diseño 5" xfId="831"/>
    <cellStyle name="Diseño 5 2" xfId="4801"/>
    <cellStyle name="Diseño 6" xfId="832"/>
    <cellStyle name="Diseño 6 2" xfId="4802"/>
    <cellStyle name="Diseño 7" xfId="4791"/>
    <cellStyle name="dollar" xfId="4803"/>
    <cellStyle name="Domma_Worksheet in   Compulsório de Depósito a Prazo" xfId="95"/>
    <cellStyle name="Dotted Line" xfId="3421"/>
    <cellStyle name="Dotted Line 10" xfId="3422"/>
    <cellStyle name="Dotted Line 11" xfId="3423"/>
    <cellStyle name="Dotted Line 12" xfId="3424"/>
    <cellStyle name="Dotted Line 13" xfId="3425"/>
    <cellStyle name="Dotted Line 14" xfId="3426"/>
    <cellStyle name="Dotted Line 15" xfId="3427"/>
    <cellStyle name="Dotted Line 16" xfId="3428"/>
    <cellStyle name="Dotted Line 2" xfId="3429"/>
    <cellStyle name="Dotted Line 2 2" xfId="3430"/>
    <cellStyle name="Dotted Line 2 3" xfId="3431"/>
    <cellStyle name="Dotted Line 2 4" xfId="3432"/>
    <cellStyle name="Dotted Line 2_Input Vendasmodeloitau_v2" xfId="3433"/>
    <cellStyle name="Dotted Line 3" xfId="3434"/>
    <cellStyle name="Dotted Line 4" xfId="3435"/>
    <cellStyle name="Dotted Line 5" xfId="3436"/>
    <cellStyle name="Dotted Line 6" xfId="3437"/>
    <cellStyle name="Dotted Line 7" xfId="3438"/>
    <cellStyle name="Dotted Line 8" xfId="3439"/>
    <cellStyle name="Dotted Line 9" xfId="3440"/>
    <cellStyle name="Dotted Line_graficos" xfId="3441"/>
    <cellStyle name="Encabez1" xfId="96"/>
    <cellStyle name="Encabez1 2" xfId="4804"/>
    <cellStyle name="Encabez1 3" xfId="4431"/>
    <cellStyle name="Encabez2" xfId="97"/>
    <cellStyle name="Encabez2 2" xfId="4805"/>
    <cellStyle name="Encabez2 3" xfId="4432"/>
    <cellStyle name="Ênfase1 2" xfId="98"/>
    <cellStyle name="Ênfase1 2 2" xfId="833"/>
    <cellStyle name="Ênfase1 2 3" xfId="4806"/>
    <cellStyle name="Ênfase2 2" xfId="99"/>
    <cellStyle name="Ênfase2 2 2" xfId="834"/>
    <cellStyle name="Ênfase2 2 3" xfId="4807"/>
    <cellStyle name="Ênfase3 2" xfId="100"/>
    <cellStyle name="Ênfase3 2 2" xfId="835"/>
    <cellStyle name="Ênfase3 2 3" xfId="4808"/>
    <cellStyle name="Ênfase4 2" xfId="101"/>
    <cellStyle name="Ênfase4 2 2" xfId="836"/>
    <cellStyle name="Ênfase4 2 3" xfId="4809"/>
    <cellStyle name="Ênfase5 2" xfId="102"/>
    <cellStyle name="Ênfase5 2 2" xfId="837"/>
    <cellStyle name="Ênfase5 2 3" xfId="4810"/>
    <cellStyle name="Ênfase6 2" xfId="103"/>
    <cellStyle name="Ênfase6 2 2" xfId="838"/>
    <cellStyle name="Ênfase6 2 3" xfId="4811"/>
    <cellStyle name="Enter Currency (0)" xfId="3442"/>
    <cellStyle name="Enter Currency (2)" xfId="3443"/>
    <cellStyle name="Enter Currency (2) 10" xfId="3444"/>
    <cellStyle name="Enter Currency (2) 11" xfId="3445"/>
    <cellStyle name="Enter Currency (2) 12" xfId="3446"/>
    <cellStyle name="Enter Currency (2) 13" xfId="3447"/>
    <cellStyle name="Enter Currency (2) 14" xfId="3448"/>
    <cellStyle name="Enter Currency (2) 15" xfId="3449"/>
    <cellStyle name="Enter Currency (2) 16" xfId="3450"/>
    <cellStyle name="Enter Currency (2) 2" xfId="3451"/>
    <cellStyle name="Enter Currency (2) 2 2" xfId="3452"/>
    <cellStyle name="Enter Currency (2) 2 3" xfId="3453"/>
    <cellStyle name="Enter Currency (2) 2 4" xfId="3454"/>
    <cellStyle name="Enter Currency (2) 3" xfId="3455"/>
    <cellStyle name="Enter Currency (2) 4" xfId="3456"/>
    <cellStyle name="Enter Currency (2) 5" xfId="3457"/>
    <cellStyle name="Enter Currency (2) 6" xfId="3458"/>
    <cellStyle name="Enter Currency (2) 7" xfId="3459"/>
    <cellStyle name="Enter Currency (2) 8" xfId="3460"/>
    <cellStyle name="Enter Currency (2) 9" xfId="3461"/>
    <cellStyle name="Enter Currency (2)_graficos" xfId="3462"/>
    <cellStyle name="Enter Units (0)" xfId="3463"/>
    <cellStyle name="Enter Units (1)" xfId="3464"/>
    <cellStyle name="Enter Units (1) 10" xfId="3465"/>
    <cellStyle name="Enter Units (1) 11" xfId="3466"/>
    <cellStyle name="Enter Units (1) 12" xfId="3467"/>
    <cellStyle name="Enter Units (1) 13" xfId="3468"/>
    <cellStyle name="Enter Units (1) 14" xfId="3469"/>
    <cellStyle name="Enter Units (1) 15" xfId="3470"/>
    <cellStyle name="Enter Units (1) 16" xfId="3471"/>
    <cellStyle name="Enter Units (1) 2" xfId="3472"/>
    <cellStyle name="Enter Units (1) 2 2" xfId="3473"/>
    <cellStyle name="Enter Units (1) 2 3" xfId="3474"/>
    <cellStyle name="Enter Units (1) 2 4" xfId="3475"/>
    <cellStyle name="Enter Units (1) 3" xfId="3476"/>
    <cellStyle name="Enter Units (1) 4" xfId="3477"/>
    <cellStyle name="Enter Units (1) 5" xfId="3478"/>
    <cellStyle name="Enter Units (1) 6" xfId="3479"/>
    <cellStyle name="Enter Units (1) 7" xfId="3480"/>
    <cellStyle name="Enter Units (1) 8" xfId="3481"/>
    <cellStyle name="Enter Units (1) 9" xfId="3482"/>
    <cellStyle name="Enter Units (1)_graficos" xfId="3483"/>
    <cellStyle name="Enter Units (2)" xfId="3484"/>
    <cellStyle name="Enter Units (2) 10" xfId="3485"/>
    <cellStyle name="Enter Units (2) 11" xfId="3486"/>
    <cellStyle name="Enter Units (2) 12" xfId="3487"/>
    <cellStyle name="Enter Units (2) 13" xfId="3488"/>
    <cellStyle name="Enter Units (2) 14" xfId="3489"/>
    <cellStyle name="Enter Units (2) 15" xfId="3490"/>
    <cellStyle name="Enter Units (2) 16" xfId="3491"/>
    <cellStyle name="Enter Units (2) 2" xfId="3492"/>
    <cellStyle name="Enter Units (2) 2 2" xfId="3493"/>
    <cellStyle name="Enter Units (2) 2 3" xfId="3494"/>
    <cellStyle name="Enter Units (2) 2 4" xfId="3495"/>
    <cellStyle name="Enter Units (2) 3" xfId="3496"/>
    <cellStyle name="Enter Units (2) 4" xfId="3497"/>
    <cellStyle name="Enter Units (2) 5" xfId="3498"/>
    <cellStyle name="Enter Units (2) 6" xfId="3499"/>
    <cellStyle name="Enter Units (2) 7" xfId="3500"/>
    <cellStyle name="Enter Units (2) 8" xfId="3501"/>
    <cellStyle name="Enter Units (2) 9" xfId="3502"/>
    <cellStyle name="Enter Units (2)_graficos" xfId="3503"/>
    <cellStyle name="Entered" xfId="3504"/>
    <cellStyle name="Entrada 2" xfId="104"/>
    <cellStyle name="Entrada 2 10" xfId="7593"/>
    <cellStyle name="Entrada 2 11" xfId="7594"/>
    <cellStyle name="Entrada 2 12" xfId="7595"/>
    <cellStyle name="Entrada 2 13" xfId="7224"/>
    <cellStyle name="Entrada 2 2" xfId="839"/>
    <cellStyle name="Entrada 2 2 2" xfId="840"/>
    <cellStyle name="Entrada 2 2 2 2" xfId="7597"/>
    <cellStyle name="Entrada 2 2 3" xfId="7598"/>
    <cellStyle name="Entrada 2 2 4" xfId="7599"/>
    <cellStyle name="Entrada 2 2 5" xfId="7600"/>
    <cellStyle name="Entrada 2 2 6" xfId="7601"/>
    <cellStyle name="Entrada 2 2 7" xfId="7602"/>
    <cellStyle name="Entrada 2 2 8" xfId="7603"/>
    <cellStyle name="Entrada 2 2 9" xfId="7596"/>
    <cellStyle name="Entrada 2 3" xfId="841"/>
    <cellStyle name="Entrada 2 3 2" xfId="842"/>
    <cellStyle name="Entrada 2 3 2 2" xfId="7605"/>
    <cellStyle name="Entrada 2 3 3" xfId="7606"/>
    <cellStyle name="Entrada 2 3 4" xfId="7607"/>
    <cellStyle name="Entrada 2 3 5" xfId="7608"/>
    <cellStyle name="Entrada 2 3 6" xfId="7609"/>
    <cellStyle name="Entrada 2 3 7" xfId="7610"/>
    <cellStyle name="Entrada 2 3 8" xfId="7611"/>
    <cellStyle name="Entrada 2 3 9" xfId="7604"/>
    <cellStyle name="Entrada 2 4" xfId="843"/>
    <cellStyle name="Entrada 2 4 2" xfId="844"/>
    <cellStyle name="Entrada 2 4 2 2" xfId="7613"/>
    <cellStyle name="Entrada 2 4 3" xfId="7614"/>
    <cellStyle name="Entrada 2 4 4" xfId="7615"/>
    <cellStyle name="Entrada 2 4 5" xfId="7616"/>
    <cellStyle name="Entrada 2 4 6" xfId="7617"/>
    <cellStyle name="Entrada 2 4 7" xfId="7618"/>
    <cellStyle name="Entrada 2 4 8" xfId="7619"/>
    <cellStyle name="Entrada 2 4 9" xfId="7612"/>
    <cellStyle name="Entrada 2 5" xfId="845"/>
    <cellStyle name="Entrada 2 5 2" xfId="7621"/>
    <cellStyle name="Entrada 2 5 3" xfId="7622"/>
    <cellStyle name="Entrada 2 5 4" xfId="7623"/>
    <cellStyle name="Entrada 2 5 5" xfId="7624"/>
    <cellStyle name="Entrada 2 5 6" xfId="7625"/>
    <cellStyle name="Entrada 2 5 7" xfId="7626"/>
    <cellStyle name="Entrada 2 5 8" xfId="7627"/>
    <cellStyle name="Entrada 2 5 9" xfId="7620"/>
    <cellStyle name="Entrada 2 6" xfId="4812"/>
    <cellStyle name="Entrada 2 6 2" xfId="7628"/>
    <cellStyle name="Entrada 2 7" xfId="7629"/>
    <cellStyle name="Entrada 2 8" xfId="7630"/>
    <cellStyle name="Entrada 2 9" xfId="7631"/>
    <cellStyle name="Error Detection" xfId="5921"/>
    <cellStyle name="Estilo 1" xfId="846"/>
    <cellStyle name="Estilo 1 2" xfId="3505"/>
    <cellStyle name="Estilo 1 2 2" xfId="4813"/>
    <cellStyle name="Estilo 1 3" xfId="3506"/>
    <cellStyle name="Estilo 1 4" xfId="3507"/>
    <cellStyle name="Estilo 1 5" xfId="3508"/>
    <cellStyle name="Estilo 1 6" xfId="3509"/>
    <cellStyle name="Estilo 1 7" xfId="3510"/>
    <cellStyle name="Estilo 1 8" xfId="3511"/>
    <cellStyle name="Estilo 1_Desp  Orçamento - 2 010 - V1 (3)" xfId="3512"/>
    <cellStyle name="Estilo 2" xfId="3513"/>
    <cellStyle name="Estilo 2 10" xfId="3514"/>
    <cellStyle name="Estilo 2 11" xfId="3515"/>
    <cellStyle name="Estilo 2 12" xfId="3516"/>
    <cellStyle name="Estilo 2 13" xfId="3517"/>
    <cellStyle name="Estilo 2 14" xfId="3518"/>
    <cellStyle name="Estilo 2 15" xfId="3519"/>
    <cellStyle name="Estilo 2 16" xfId="3520"/>
    <cellStyle name="Estilo 2 2" xfId="3521"/>
    <cellStyle name="Estilo 2 2 2" xfId="3522"/>
    <cellStyle name="Estilo 2 2 3" xfId="3523"/>
    <cellStyle name="Estilo 2 2 4" xfId="3524"/>
    <cellStyle name="Estilo 2 3" xfId="3525"/>
    <cellStyle name="Estilo 2 4" xfId="3526"/>
    <cellStyle name="Estilo 2 5" xfId="3527"/>
    <cellStyle name="Estilo 2 6" xfId="3528"/>
    <cellStyle name="Estilo 2 7" xfId="3529"/>
    <cellStyle name="Estilo 2 8" xfId="3530"/>
    <cellStyle name="Estilo 2 9" xfId="3531"/>
    <cellStyle name="Estilo 2_graficos" xfId="3532"/>
    <cellStyle name="esttiiiiilloooooo" xfId="3533"/>
    <cellStyle name="Euro" xfId="105"/>
    <cellStyle name="Euro 10" xfId="3534"/>
    <cellStyle name="Euro 10 2" xfId="5922"/>
    <cellStyle name="Euro 11" xfId="3535"/>
    <cellStyle name="Euro 11 2" xfId="5923"/>
    <cellStyle name="Euro 12" xfId="3536"/>
    <cellStyle name="Euro 12 2" xfId="5924"/>
    <cellStyle name="Euro 13" xfId="3537"/>
    <cellStyle name="Euro 13 2" xfId="5925"/>
    <cellStyle name="Euro 14" xfId="3538"/>
    <cellStyle name="Euro 14 2" xfId="5926"/>
    <cellStyle name="Euro 15" xfId="3539"/>
    <cellStyle name="Euro 15 2" xfId="5927"/>
    <cellStyle name="Euro 16" xfId="3540"/>
    <cellStyle name="Euro 16 2" xfId="5928"/>
    <cellStyle name="Euro 17" xfId="5929"/>
    <cellStyle name="Euro 18" xfId="5930"/>
    <cellStyle name="Euro 19" xfId="4814"/>
    <cellStyle name="Euro 2" xfId="106"/>
    <cellStyle name="Euro 2 2" xfId="847"/>
    <cellStyle name="Euro 2 2 2" xfId="4816"/>
    <cellStyle name="Euro 2 3" xfId="848"/>
    <cellStyle name="Euro 2 3 2" xfId="4817"/>
    <cellStyle name="Euro 2 4" xfId="849"/>
    <cellStyle name="Euro 2 4 2" xfId="4818"/>
    <cellStyle name="Euro 2 5" xfId="4815"/>
    <cellStyle name="Euro 3" xfId="107"/>
    <cellStyle name="Euro 3 2" xfId="850"/>
    <cellStyle name="Euro 3 2 2" xfId="4820"/>
    <cellStyle name="Euro 3 3" xfId="851"/>
    <cellStyle name="Euro 3 3 2" xfId="4821"/>
    <cellStyle name="Euro 3 4" xfId="852"/>
    <cellStyle name="Euro 3 4 2" xfId="4822"/>
    <cellStyle name="Euro 3 5" xfId="4819"/>
    <cellStyle name="Euro 4" xfId="108"/>
    <cellStyle name="Euro 4 2" xfId="4823"/>
    <cellStyle name="Euro 4 3" xfId="4507"/>
    <cellStyle name="Euro 5" xfId="109"/>
    <cellStyle name="Euro 5 2" xfId="4824"/>
    <cellStyle name="Euro 5 3" xfId="4508"/>
    <cellStyle name="Euro 6" xfId="853"/>
    <cellStyle name="Euro 6 2" xfId="4825"/>
    <cellStyle name="Euro 7" xfId="854"/>
    <cellStyle name="Euro 7 2" xfId="855"/>
    <cellStyle name="Euro 7 3" xfId="4826"/>
    <cellStyle name="Euro 8" xfId="856"/>
    <cellStyle name="Euro 8 2" xfId="857"/>
    <cellStyle name="Euro 9" xfId="3541"/>
    <cellStyle name="Euro 9 2" xfId="5931"/>
    <cellStyle name="Euro_Desp  Orçamento - 2 010 - V1 (3)" xfId="3542"/>
    <cellStyle name="Excel Built-in Normal" xfId="858"/>
    <cellStyle name="Excel Built-in Normal 1" xfId="859"/>
    <cellStyle name="Excel Built-in Normal 1 1" xfId="860"/>
    <cellStyle name="Excel Built-in Normal 1 1 2" xfId="4829"/>
    <cellStyle name="Excel Built-in Normal 1 2" xfId="4828"/>
    <cellStyle name="Excel Built-in Normal 2" xfId="4827"/>
    <cellStyle name="Excel Built-in Normal 2 2" xfId="7243"/>
    <cellStyle name="Excel Built-in Normal 3" xfId="861"/>
    <cellStyle name="Excel Built-in Normal 3 2" xfId="4830"/>
    <cellStyle name="Excel Built-in Normal 3 3" xfId="7247"/>
    <cellStyle name="Excel Built-in Normal 4" xfId="7248"/>
    <cellStyle name="Explanation" xfId="5932"/>
    <cellStyle name="Explanatory Text" xfId="862"/>
    <cellStyle name="Explanatory Text 2" xfId="5933"/>
    <cellStyle name="Explanatory Text 3" xfId="5934"/>
    <cellStyle name="Explanatory Text 4" xfId="4831"/>
    <cellStyle name="F2" xfId="110"/>
    <cellStyle name="F2 2" xfId="4832"/>
    <cellStyle name="F2 3" xfId="4433"/>
    <cellStyle name="F3" xfId="111"/>
    <cellStyle name="F3 2" xfId="4833"/>
    <cellStyle name="F3 3" xfId="4434"/>
    <cellStyle name="F4" xfId="112"/>
    <cellStyle name="F4 2" xfId="4834"/>
    <cellStyle name="F4 3" xfId="4435"/>
    <cellStyle name="F5" xfId="113"/>
    <cellStyle name="F5 2" xfId="4835"/>
    <cellStyle name="F5 3" xfId="4436"/>
    <cellStyle name="F6" xfId="114"/>
    <cellStyle name="F6 2" xfId="4836"/>
    <cellStyle name="F6 3" xfId="4437"/>
    <cellStyle name="F7" xfId="115"/>
    <cellStyle name="F7 2" xfId="4837"/>
    <cellStyle name="F7 3" xfId="4438"/>
    <cellStyle name="F8" xfId="116"/>
    <cellStyle name="F8 2" xfId="4838"/>
    <cellStyle name="F8 3" xfId="4439"/>
    <cellStyle name="Feed" xfId="5935"/>
    <cellStyle name="Fijo" xfId="117"/>
    <cellStyle name="Fijo 2" xfId="4839"/>
    <cellStyle name="Fijo 3" xfId="4440"/>
    <cellStyle name="Financiero" xfId="118"/>
    <cellStyle name="Financiero 2" xfId="4840"/>
    <cellStyle name="Financiero 3" xfId="4441"/>
    <cellStyle name="Fixed" xfId="119"/>
    <cellStyle name="Fixlong" xfId="4841"/>
    <cellStyle name="Fixo" xfId="120"/>
    <cellStyle name="Footnote" xfId="3543"/>
    <cellStyle name="Fraction Change" xfId="3544"/>
    <cellStyle name="Fraction Change 10" xfId="3545"/>
    <cellStyle name="Fraction Change 11" xfId="3546"/>
    <cellStyle name="Fraction Change 12" xfId="3547"/>
    <cellStyle name="Fraction Change 13" xfId="3548"/>
    <cellStyle name="Fraction Change 14" xfId="3549"/>
    <cellStyle name="Fraction Change 15" xfId="3550"/>
    <cellStyle name="Fraction Change 16" xfId="3551"/>
    <cellStyle name="Fraction Change 2" xfId="3552"/>
    <cellStyle name="Fraction Change 2 2" xfId="3553"/>
    <cellStyle name="Fraction Change 2 3" xfId="3554"/>
    <cellStyle name="Fraction Change 2 4" xfId="3555"/>
    <cellStyle name="Fraction Change 3" xfId="3556"/>
    <cellStyle name="Fraction Change 4" xfId="3557"/>
    <cellStyle name="Fraction Change 5" xfId="3558"/>
    <cellStyle name="Fraction Change 6" xfId="3559"/>
    <cellStyle name="Fraction Change 7" xfId="3560"/>
    <cellStyle name="Fraction Change 8" xfId="3561"/>
    <cellStyle name="Fraction Change 9" xfId="3562"/>
    <cellStyle name="Fractions" xfId="3563"/>
    <cellStyle name="FullTime" xfId="5936"/>
    <cellStyle name="FullTimeBrief" xfId="5937"/>
    <cellStyle name="FunctionIllustrationFormula" xfId="5938"/>
    <cellStyle name="FunctionIllustrationName" xfId="5939"/>
    <cellStyle name="FunctionIllustrationName 2" xfId="7137"/>
    <cellStyle name="fundoamarelo" xfId="863"/>
    <cellStyle name="fundoamarelo 2" xfId="4842"/>
    <cellStyle name="fundoazul" xfId="864"/>
    <cellStyle name="fundoazul 2" xfId="4843"/>
    <cellStyle name="fundocinza" xfId="865"/>
    <cellStyle name="fundocinza 2" xfId="4844"/>
    <cellStyle name="fundodeentrada" xfId="866"/>
    <cellStyle name="fundodeentrada 10" xfId="7633"/>
    <cellStyle name="fundodeentrada 11" xfId="7634"/>
    <cellStyle name="fundodeentrada 12" xfId="7632"/>
    <cellStyle name="fundodeentrada 2" xfId="867"/>
    <cellStyle name="fundodeentrada 2 10" xfId="7636"/>
    <cellStyle name="fundodeentrada 2 11" xfId="7637"/>
    <cellStyle name="fundodeentrada 2 12" xfId="7635"/>
    <cellStyle name="fundodeentrada 2 2" xfId="868"/>
    <cellStyle name="fundodeentrada 2 2 10" xfId="7639"/>
    <cellStyle name="fundodeentrada 2 2 11" xfId="7638"/>
    <cellStyle name="fundodeentrada 2 2 2" xfId="869"/>
    <cellStyle name="fundodeentrada 2 2 2 2" xfId="870"/>
    <cellStyle name="fundodeentrada 2 2 2 2 2" xfId="7641"/>
    <cellStyle name="fundodeentrada 2 2 2 3" xfId="7642"/>
    <cellStyle name="fundodeentrada 2 2 2 4" xfId="7643"/>
    <cellStyle name="fundodeentrada 2 2 2 5" xfId="7644"/>
    <cellStyle name="fundodeentrada 2 2 2 6" xfId="7645"/>
    <cellStyle name="fundodeentrada 2 2 2 7" xfId="7646"/>
    <cellStyle name="fundodeentrada 2 2 2 8" xfId="7647"/>
    <cellStyle name="fundodeentrada 2 2 2 9" xfId="7640"/>
    <cellStyle name="fundodeentrada 2 2 3" xfId="871"/>
    <cellStyle name="fundodeentrada 2 2 3 2" xfId="7649"/>
    <cellStyle name="fundodeentrada 2 2 3 3" xfId="7650"/>
    <cellStyle name="fundodeentrada 2 2 3 4" xfId="7651"/>
    <cellStyle name="fundodeentrada 2 2 3 5" xfId="7652"/>
    <cellStyle name="fundodeentrada 2 2 3 6" xfId="7653"/>
    <cellStyle name="fundodeentrada 2 2 3 7" xfId="7654"/>
    <cellStyle name="fundodeentrada 2 2 3 8" xfId="7655"/>
    <cellStyle name="fundodeentrada 2 2 3 9" xfId="7648"/>
    <cellStyle name="fundodeentrada 2 2 4" xfId="7656"/>
    <cellStyle name="fundodeentrada 2 2 5" xfId="7657"/>
    <cellStyle name="fundodeentrada 2 2 6" xfId="7658"/>
    <cellStyle name="fundodeentrada 2 2 7" xfId="7659"/>
    <cellStyle name="fundodeentrada 2 2 8" xfId="7660"/>
    <cellStyle name="fundodeentrada 2 2 9" xfId="7661"/>
    <cellStyle name="fundodeentrada 2 3" xfId="872"/>
    <cellStyle name="fundodeentrada 2 3 2" xfId="873"/>
    <cellStyle name="fundodeentrada 2 3 2 2" xfId="7663"/>
    <cellStyle name="fundodeentrada 2 3 3" xfId="7664"/>
    <cellStyle name="fundodeentrada 2 3 4" xfId="7665"/>
    <cellStyle name="fundodeentrada 2 3 5" xfId="7666"/>
    <cellStyle name="fundodeentrada 2 3 6" xfId="7667"/>
    <cellStyle name="fundodeentrada 2 3 7" xfId="7668"/>
    <cellStyle name="fundodeentrada 2 3 8" xfId="7669"/>
    <cellStyle name="fundodeentrada 2 3 9" xfId="7662"/>
    <cellStyle name="fundodeentrada 2 4" xfId="874"/>
    <cellStyle name="fundodeentrada 2 4 2" xfId="7671"/>
    <cellStyle name="fundodeentrada 2 4 3" xfId="7672"/>
    <cellStyle name="fundodeentrada 2 4 4" xfId="7673"/>
    <cellStyle name="fundodeentrada 2 4 5" xfId="7674"/>
    <cellStyle name="fundodeentrada 2 4 6" xfId="7675"/>
    <cellStyle name="fundodeentrada 2 4 7" xfId="7676"/>
    <cellStyle name="fundodeentrada 2 4 8" xfId="7677"/>
    <cellStyle name="fundodeentrada 2 4 9" xfId="7670"/>
    <cellStyle name="fundodeentrada 2 5" xfId="4846"/>
    <cellStyle name="fundodeentrada 2 5 2" xfId="7678"/>
    <cellStyle name="fundodeentrada 2 6" xfId="7679"/>
    <cellStyle name="fundodeentrada 2 7" xfId="7680"/>
    <cellStyle name="fundodeentrada 2 8" xfId="7681"/>
    <cellStyle name="fundodeentrada 2 9" xfId="7682"/>
    <cellStyle name="fundodeentrada 3" xfId="875"/>
    <cellStyle name="fundodeentrada 3 2" xfId="876"/>
    <cellStyle name="fundodeentrada 3 2 2" xfId="7684"/>
    <cellStyle name="fundodeentrada 3 3" xfId="4847"/>
    <cellStyle name="fundodeentrada 3 3 2" xfId="7685"/>
    <cellStyle name="fundodeentrada 3 4" xfId="7686"/>
    <cellStyle name="fundodeentrada 3 5" xfId="7687"/>
    <cellStyle name="fundodeentrada 3 6" xfId="7688"/>
    <cellStyle name="fundodeentrada 3 7" xfId="7689"/>
    <cellStyle name="fundodeentrada 3 8" xfId="7690"/>
    <cellStyle name="fundodeentrada 3 9" xfId="7683"/>
    <cellStyle name="fundodeentrada 4" xfId="877"/>
    <cellStyle name="fundodeentrada 4 2" xfId="7692"/>
    <cellStyle name="fundodeentrada 4 3" xfId="7693"/>
    <cellStyle name="fundodeentrada 4 4" xfId="7694"/>
    <cellStyle name="fundodeentrada 4 5" xfId="7695"/>
    <cellStyle name="fundodeentrada 4 6" xfId="7696"/>
    <cellStyle name="fundodeentrada 4 7" xfId="7697"/>
    <cellStyle name="fundodeentrada 4 8" xfId="7698"/>
    <cellStyle name="fundodeentrada 4 9" xfId="7691"/>
    <cellStyle name="fundodeentrada 5" xfId="4845"/>
    <cellStyle name="fundodeentrada 5 2" xfId="7699"/>
    <cellStyle name="fundodeentrada 6" xfId="7700"/>
    <cellStyle name="fundodeentrada 7" xfId="7701"/>
    <cellStyle name="fundodeentrada 8" xfId="7702"/>
    <cellStyle name="fundodeentrada 9" xfId="7703"/>
    <cellStyle name="fundoentrada" xfId="878"/>
    <cellStyle name="FX Rate" xfId="5940"/>
    <cellStyle name="Gallons" xfId="5941"/>
    <cellStyle name="General" xfId="5942"/>
    <cellStyle name="Good" xfId="3564"/>
    <cellStyle name="Good 2" xfId="5943"/>
    <cellStyle name="Good 2 2" xfId="5944"/>
    <cellStyle name="Good 2 3" xfId="5945"/>
    <cellStyle name="Good 2 4" xfId="5946"/>
    <cellStyle name="Good 3" xfId="5947"/>
    <cellStyle name="Good 3 2" xfId="5948"/>
    <cellStyle name="Good 3 3" xfId="5949"/>
    <cellStyle name="Good 3 4" xfId="5950"/>
    <cellStyle name="Good 4 2" xfId="5951"/>
    <cellStyle name="Good 4 3" xfId="5952"/>
    <cellStyle name="Good 4 4" xfId="5953"/>
    <cellStyle name="Grey" xfId="121"/>
    <cellStyle name="Grey 2" xfId="879"/>
    <cellStyle name="Grey 3" xfId="880"/>
    <cellStyle name="Grey 4" xfId="881"/>
    <cellStyle name="Grey 5" xfId="882"/>
    <cellStyle name="Grey 6" xfId="883"/>
    <cellStyle name="Grey 7" xfId="884"/>
    <cellStyle name="Grey 8" xfId="885"/>
    <cellStyle name="Grey_graficos" xfId="3565"/>
    <cellStyle name="GroupTitles" xfId="5954"/>
    <cellStyle name="Growth Rates/Margins" xfId="3566"/>
    <cellStyle name="gunz" xfId="5955"/>
    <cellStyle name="gunz 2" xfId="7138"/>
    <cellStyle name="handle" xfId="5956"/>
    <cellStyle name="hard no." xfId="4848"/>
    <cellStyle name="hard no. 2" xfId="7102"/>
    <cellStyle name="hard no. 3" xfId="7121"/>
    <cellStyle name="Hard Percent" xfId="3567"/>
    <cellStyle name="Hard Percent 10" xfId="3568"/>
    <cellStyle name="Hard Percent 11" xfId="3569"/>
    <cellStyle name="Hard Percent 12" xfId="3570"/>
    <cellStyle name="Hard Percent 13" xfId="3571"/>
    <cellStyle name="Hard Percent 14" xfId="3572"/>
    <cellStyle name="Hard Percent 15" xfId="3573"/>
    <cellStyle name="Hard Percent 16" xfId="3574"/>
    <cellStyle name="Hard Percent 2" xfId="3575"/>
    <cellStyle name="Hard Percent 2 2" xfId="3576"/>
    <cellStyle name="Hard Percent 2 3" xfId="3577"/>
    <cellStyle name="Hard Percent 2 4" xfId="3578"/>
    <cellStyle name="Hard Percent 3" xfId="3579"/>
    <cellStyle name="Hard Percent 4" xfId="3580"/>
    <cellStyle name="Hard Percent 5" xfId="3581"/>
    <cellStyle name="Hard Percent 6" xfId="3582"/>
    <cellStyle name="Hard Percent 7" xfId="3583"/>
    <cellStyle name="Hard Percent 8" xfId="3584"/>
    <cellStyle name="Hard Percent 9" xfId="3585"/>
    <cellStyle name="head2" xfId="122"/>
    <cellStyle name="head2 2" xfId="4849"/>
    <cellStyle name="head2 2 2" xfId="7704"/>
    <cellStyle name="head2 3" xfId="4442"/>
    <cellStyle name="HEADER" xfId="123"/>
    <cellStyle name="HEADER 2" xfId="4850"/>
    <cellStyle name="HEADER 3" xfId="4443"/>
    <cellStyle name="Header1" xfId="124"/>
    <cellStyle name="Header1 2" xfId="4851"/>
    <cellStyle name="Header1 3" xfId="4444"/>
    <cellStyle name="Header2" xfId="125"/>
    <cellStyle name="Header2 10" xfId="3586"/>
    <cellStyle name="Header2 10 2" xfId="7705"/>
    <cellStyle name="Header2 11" xfId="3587"/>
    <cellStyle name="Header2 11 2" xfId="7706"/>
    <cellStyle name="Header2 12" xfId="3588"/>
    <cellStyle name="Header2 12 2" xfId="7707"/>
    <cellStyle name="Header2 13" xfId="3589"/>
    <cellStyle name="Header2 13 2" xfId="7708"/>
    <cellStyle name="Header2 14" xfId="3590"/>
    <cellStyle name="Header2 14 2" xfId="7709"/>
    <cellStyle name="Header2 15" xfId="3591"/>
    <cellStyle name="Header2 15 2" xfId="7710"/>
    <cellStyle name="Header2 16" xfId="3592"/>
    <cellStyle name="Header2 16 2" xfId="7711"/>
    <cellStyle name="Header2 17" xfId="3593"/>
    <cellStyle name="Header2 17 2" xfId="7712"/>
    <cellStyle name="Header2 18" xfId="3594"/>
    <cellStyle name="Header2 18 2" xfId="7713"/>
    <cellStyle name="Header2 19" xfId="3595"/>
    <cellStyle name="Header2 19 2" xfId="7714"/>
    <cellStyle name="Header2 2" xfId="886"/>
    <cellStyle name="Header2 2 10" xfId="7716"/>
    <cellStyle name="Header2 2 11" xfId="7717"/>
    <cellStyle name="Header2 2 12" xfId="7715"/>
    <cellStyle name="Header2 2 2" xfId="887"/>
    <cellStyle name="Header2 2 2 2" xfId="888"/>
    <cellStyle name="Header2 2 2 2 2" xfId="7719"/>
    <cellStyle name="Header2 2 2 3" xfId="7720"/>
    <cellStyle name="Header2 2 2 4" xfId="7721"/>
    <cellStyle name="Header2 2 2 5" xfId="7722"/>
    <cellStyle name="Header2 2 2 6" xfId="7723"/>
    <cellStyle name="Header2 2 2 7" xfId="7724"/>
    <cellStyle name="Header2 2 2 8" xfId="7725"/>
    <cellStyle name="Header2 2 2 9" xfId="7718"/>
    <cellStyle name="Header2 2 3" xfId="889"/>
    <cellStyle name="Header2 2 3 2" xfId="890"/>
    <cellStyle name="Header2 2 3 2 2" xfId="7727"/>
    <cellStyle name="Header2 2 3 3" xfId="7728"/>
    <cellStyle name="Header2 2 3 4" xfId="7729"/>
    <cellStyle name="Header2 2 3 5" xfId="7730"/>
    <cellStyle name="Header2 2 3 6" xfId="7731"/>
    <cellStyle name="Header2 2 3 7" xfId="7732"/>
    <cellStyle name="Header2 2 3 8" xfId="7733"/>
    <cellStyle name="Header2 2 3 9" xfId="7726"/>
    <cellStyle name="Header2 2 4" xfId="891"/>
    <cellStyle name="Header2 2 4 2" xfId="7735"/>
    <cellStyle name="Header2 2 4 3" xfId="7736"/>
    <cellStyle name="Header2 2 4 4" xfId="7737"/>
    <cellStyle name="Header2 2 4 5" xfId="7738"/>
    <cellStyle name="Header2 2 4 6" xfId="7739"/>
    <cellStyle name="Header2 2 4 7" xfId="7740"/>
    <cellStyle name="Header2 2 4 8" xfId="7741"/>
    <cellStyle name="Header2 2 4 9" xfId="7734"/>
    <cellStyle name="Header2 2 5" xfId="4853"/>
    <cellStyle name="Header2 2 5 2" xfId="7742"/>
    <cellStyle name="Header2 2 6" xfId="5358"/>
    <cellStyle name="Header2 2 6 2" xfId="7124"/>
    <cellStyle name="Header2 2 6 3" xfId="7743"/>
    <cellStyle name="Header2 2 7" xfId="7744"/>
    <cellStyle name="Header2 2 8" xfId="7745"/>
    <cellStyle name="Header2 2 9" xfId="7746"/>
    <cellStyle name="Header2 20" xfId="3596"/>
    <cellStyle name="Header2 20 2" xfId="7747"/>
    <cellStyle name="Header2 21" xfId="3597"/>
    <cellStyle name="Header2 21 2" xfId="7748"/>
    <cellStyle name="Header2 22" xfId="3598"/>
    <cellStyle name="Header2 22 2" xfId="7749"/>
    <cellStyle name="Header2 23" xfId="3599"/>
    <cellStyle name="Header2 23 2" xfId="7750"/>
    <cellStyle name="Header2 24" xfId="3600"/>
    <cellStyle name="Header2 24 2" xfId="7751"/>
    <cellStyle name="Header2 25" xfId="3601"/>
    <cellStyle name="Header2 25 2" xfId="7752"/>
    <cellStyle name="Header2 26" xfId="3602"/>
    <cellStyle name="Header2 26 2" xfId="7753"/>
    <cellStyle name="Header2 27" xfId="3603"/>
    <cellStyle name="Header2 27 2" xfId="7754"/>
    <cellStyle name="Header2 28" xfId="3604"/>
    <cellStyle name="Header2 28 2" xfId="7755"/>
    <cellStyle name="Header2 29" xfId="3605"/>
    <cellStyle name="Header2 29 2" xfId="7756"/>
    <cellStyle name="Header2 3" xfId="3606"/>
    <cellStyle name="Header2 3 2" xfId="4852"/>
    <cellStyle name="Header2 3 3" xfId="7757"/>
    <cellStyle name="Header2 30" xfId="3607"/>
    <cellStyle name="Header2 30 2" xfId="7758"/>
    <cellStyle name="Header2 31" xfId="3608"/>
    <cellStyle name="Header2 31 2" xfId="7759"/>
    <cellStyle name="Header2 32" xfId="3609"/>
    <cellStyle name="Header2 32 2" xfId="7760"/>
    <cellStyle name="Header2 33" xfId="3610"/>
    <cellStyle name="Header2 33 2" xfId="7761"/>
    <cellStyle name="Header2 34" xfId="3611"/>
    <cellStyle name="Header2 34 2" xfId="7762"/>
    <cellStyle name="Header2 35" xfId="3612"/>
    <cellStyle name="Header2 35 2" xfId="7763"/>
    <cellStyle name="Header2 36" xfId="3613"/>
    <cellStyle name="Header2 36 2" xfId="7764"/>
    <cellStyle name="Header2 37" xfId="4445"/>
    <cellStyle name="Header2 38" xfId="7036"/>
    <cellStyle name="Header2 4" xfId="3614"/>
    <cellStyle name="Header2 4 2" xfId="7125"/>
    <cellStyle name="Header2 5" xfId="3615"/>
    <cellStyle name="Header2 5 2" xfId="7765"/>
    <cellStyle name="Header2 6" xfId="3616"/>
    <cellStyle name="Header2 6 2" xfId="7766"/>
    <cellStyle name="Header2 7" xfId="3617"/>
    <cellStyle name="Header2 7 2" xfId="7767"/>
    <cellStyle name="Header2 8" xfId="3618"/>
    <cellStyle name="Header2 8 2" xfId="7768"/>
    <cellStyle name="Header2 9" xfId="3619"/>
    <cellStyle name="Header2 9 2" xfId="7769"/>
    <cellStyle name="Heading" xfId="126"/>
    <cellStyle name="Heading 1" xfId="892"/>
    <cellStyle name="Heading 1 2" xfId="5957"/>
    <cellStyle name="Heading 1 3" xfId="5958"/>
    <cellStyle name="Heading 1 4" xfId="4854"/>
    <cellStyle name="Heading 10" xfId="5959"/>
    <cellStyle name="Heading 10 2" xfId="6928"/>
    <cellStyle name="Heading 10 2 2" xfId="6964"/>
    <cellStyle name="Heading 10 2 2 2" xfId="7166"/>
    <cellStyle name="Heading 10 3" xfId="7139"/>
    <cellStyle name="Heading 11" xfId="5960"/>
    <cellStyle name="Heading 11 2" xfId="6929"/>
    <cellStyle name="Heading 11 2 2" xfId="6965"/>
    <cellStyle name="Heading 11 2 2 2" xfId="7167"/>
    <cellStyle name="Heading 11 3" xfId="7140"/>
    <cellStyle name="Heading 12" xfId="5961"/>
    <cellStyle name="Heading 12 2" xfId="6930"/>
    <cellStyle name="Heading 12 2 2" xfId="6966"/>
    <cellStyle name="Heading 12 2 2 2" xfId="7168"/>
    <cellStyle name="Heading 12 3" xfId="7141"/>
    <cellStyle name="Heading 13" xfId="5962"/>
    <cellStyle name="Heading 13 2" xfId="6931"/>
    <cellStyle name="Heading 13 2 2" xfId="6967"/>
    <cellStyle name="Heading 13 2 2 2" xfId="7169"/>
    <cellStyle name="Heading 13 3" xfId="7142"/>
    <cellStyle name="Heading 14" xfId="5963"/>
    <cellStyle name="Heading 14 2" xfId="6932"/>
    <cellStyle name="Heading 14 2 2" xfId="6968"/>
    <cellStyle name="Heading 14 2 2 2" xfId="7170"/>
    <cellStyle name="Heading 14 3" xfId="7143"/>
    <cellStyle name="Heading 15" xfId="5964"/>
    <cellStyle name="Heading 15 2" xfId="6933"/>
    <cellStyle name="Heading 15 2 2" xfId="6969"/>
    <cellStyle name="Heading 15 2 2 2" xfId="7171"/>
    <cellStyle name="Heading 15 3" xfId="7144"/>
    <cellStyle name="Heading 16" xfId="5965"/>
    <cellStyle name="Heading 16 2" xfId="6934"/>
    <cellStyle name="Heading 16 2 2" xfId="6970"/>
    <cellStyle name="Heading 16 2 2 2" xfId="7172"/>
    <cellStyle name="Heading 16 3" xfId="7145"/>
    <cellStyle name="Heading 17" xfId="5966"/>
    <cellStyle name="Heading 17 2" xfId="6935"/>
    <cellStyle name="Heading 17 2 2" xfId="6971"/>
    <cellStyle name="Heading 17 2 2 2" xfId="7173"/>
    <cellStyle name="Heading 17 3" xfId="7146"/>
    <cellStyle name="Heading 18" xfId="5967"/>
    <cellStyle name="Heading 18 2" xfId="6936"/>
    <cellStyle name="Heading 18 2 2" xfId="6972"/>
    <cellStyle name="Heading 18 2 2 2" xfId="7174"/>
    <cellStyle name="Heading 18 3" xfId="7147"/>
    <cellStyle name="Heading 19" xfId="5968"/>
    <cellStyle name="Heading 19 2" xfId="6937"/>
    <cellStyle name="Heading 19 2 2" xfId="6973"/>
    <cellStyle name="Heading 19 2 2 2" xfId="7175"/>
    <cellStyle name="Heading 19 3" xfId="7148"/>
    <cellStyle name="Heading 2" xfId="893"/>
    <cellStyle name="Heading 2 10" xfId="3620"/>
    <cellStyle name="Heading 2 11" xfId="3621"/>
    <cellStyle name="Heading 2 12" xfId="3622"/>
    <cellStyle name="Heading 2 13" xfId="3623"/>
    <cellStyle name="Heading 2 14" xfId="3624"/>
    <cellStyle name="Heading 2 15" xfId="3625"/>
    <cellStyle name="Heading 2 16" xfId="3626"/>
    <cellStyle name="Heading 2 17" xfId="3627"/>
    <cellStyle name="Heading 2 18" xfId="3628"/>
    <cellStyle name="Heading 2 19" xfId="3629"/>
    <cellStyle name="Heading 2 2" xfId="894"/>
    <cellStyle name="Heading 2 2 2" xfId="5969"/>
    <cellStyle name="Heading 2 20" xfId="3630"/>
    <cellStyle name="Heading 2 21" xfId="3631"/>
    <cellStyle name="Heading 2 3" xfId="3632"/>
    <cellStyle name="Heading 2 3 2" xfId="5970"/>
    <cellStyle name="Heading 2 4" xfId="3633"/>
    <cellStyle name="Heading 2 4 2" xfId="4855"/>
    <cellStyle name="Heading 2 5" xfId="3634"/>
    <cellStyle name="Heading 2 6" xfId="3635"/>
    <cellStyle name="Heading 2 7" xfId="3636"/>
    <cellStyle name="Heading 2 8" xfId="3637"/>
    <cellStyle name="Heading 2 9" xfId="3638"/>
    <cellStyle name="Heading 2_Resumo_Distribuição_1709" xfId="3639"/>
    <cellStyle name="Heading 20" xfId="5971"/>
    <cellStyle name="Heading 20 2" xfId="6938"/>
    <cellStyle name="Heading 20 2 2" xfId="6974"/>
    <cellStyle name="Heading 20 2 2 2" xfId="7176"/>
    <cellStyle name="Heading 20 3" xfId="7149"/>
    <cellStyle name="Heading 21" xfId="5972"/>
    <cellStyle name="Heading 3" xfId="895"/>
    <cellStyle name="Heading 3 2" xfId="896"/>
    <cellStyle name="Heading 3 2 2" xfId="5973"/>
    <cellStyle name="Heading 3 2 2 2" xfId="7150"/>
    <cellStyle name="Heading 3 2 3" xfId="7053"/>
    <cellStyle name="Heading 3 3" xfId="5974"/>
    <cellStyle name="Heading 3 4" xfId="4856"/>
    <cellStyle name="Heading 3 4 2" xfId="7103"/>
    <cellStyle name="Heading 4" xfId="897"/>
    <cellStyle name="Heading 4 2" xfId="898"/>
    <cellStyle name="Heading 4 2 2" xfId="5975"/>
    <cellStyle name="Heading 4 3" xfId="5976"/>
    <cellStyle name="Heading 4 4" xfId="4857"/>
    <cellStyle name="Heading 5" xfId="899"/>
    <cellStyle name="Heading 5 2" xfId="5977"/>
    <cellStyle name="Heading 5 2 2" xfId="7151"/>
    <cellStyle name="Heading 5 3" xfId="6939"/>
    <cellStyle name="Heading 5 3 2" xfId="6975"/>
    <cellStyle name="Heading 5 3 2 2" xfId="7177"/>
    <cellStyle name="Heading 6" xfId="900"/>
    <cellStyle name="Heading 6 2" xfId="5978"/>
    <cellStyle name="Heading 6 2 2" xfId="7152"/>
    <cellStyle name="Heading 6 3" xfId="6940"/>
    <cellStyle name="Heading 6 3 2" xfId="6976"/>
    <cellStyle name="Heading 6 3 2 2" xfId="7178"/>
    <cellStyle name="Heading 7" xfId="901"/>
    <cellStyle name="Heading 7 2" xfId="5979"/>
    <cellStyle name="Heading 7 2 2" xfId="7153"/>
    <cellStyle name="Heading 7 3" xfId="6941"/>
    <cellStyle name="Heading 7 3 2" xfId="6977"/>
    <cellStyle name="Heading 7 3 2 2" xfId="7179"/>
    <cellStyle name="Heading 8" xfId="5980"/>
    <cellStyle name="Heading 8 2" xfId="6942"/>
    <cellStyle name="Heading 8 2 2" xfId="6978"/>
    <cellStyle name="Heading 8 2 2 2" xfId="7180"/>
    <cellStyle name="Heading 8 3" xfId="7154"/>
    <cellStyle name="Heading 9" xfId="5981"/>
    <cellStyle name="Heading 9 2" xfId="6943"/>
    <cellStyle name="Heading 9 2 2" xfId="6979"/>
    <cellStyle name="Heading 9 2 2 2" xfId="7181"/>
    <cellStyle name="Heading 9 3" xfId="7155"/>
    <cellStyle name="Heading No Underline" xfId="127"/>
    <cellStyle name="Heading No Underline 2" xfId="4858"/>
    <cellStyle name="Heading No Underline 3" xfId="4446"/>
    <cellStyle name="Heading With Underline" xfId="128"/>
    <cellStyle name="Heading With Underline 2" xfId="4859"/>
    <cellStyle name="Heading With Underline 2 2" xfId="7770"/>
    <cellStyle name="Heading With Underline 3" xfId="4447"/>
    <cellStyle name="Heading1" xfId="129"/>
    <cellStyle name="Heading1 2" xfId="130"/>
    <cellStyle name="Heading1 2 2" xfId="902"/>
    <cellStyle name="Heading1 2 3" xfId="903"/>
    <cellStyle name="Heading1 2 4" xfId="904"/>
    <cellStyle name="Heading1 3" xfId="131"/>
    <cellStyle name="Heading1 3 2" xfId="905"/>
    <cellStyle name="Heading1 3 3" xfId="906"/>
    <cellStyle name="Heading1 3 4" xfId="907"/>
    <cellStyle name="Heading1 4" xfId="132"/>
    <cellStyle name="Heading1 5" xfId="133"/>
    <cellStyle name="Heading1 6" xfId="908"/>
    <cellStyle name="Heading1 7" xfId="909"/>
    <cellStyle name="Heading1 8" xfId="910"/>
    <cellStyle name="Heading1 9" xfId="911"/>
    <cellStyle name="Heading2" xfId="134"/>
    <cellStyle name="Heading2 2" xfId="135"/>
    <cellStyle name="Heading2 2 2" xfId="912"/>
    <cellStyle name="Heading2 2 3" xfId="913"/>
    <cellStyle name="Heading2 2 4" xfId="914"/>
    <cellStyle name="Heading2 3" xfId="136"/>
    <cellStyle name="Heading2 3 2" xfId="915"/>
    <cellStyle name="Heading2 3 3" xfId="916"/>
    <cellStyle name="Heading2 3 4" xfId="917"/>
    <cellStyle name="Heading2 4" xfId="137"/>
    <cellStyle name="Heading2 5" xfId="138"/>
    <cellStyle name="Heading2 6" xfId="918"/>
    <cellStyle name="Heading2 7" xfId="919"/>
    <cellStyle name="Heading2 8" xfId="920"/>
    <cellStyle name="Heading2 9" xfId="921"/>
    <cellStyle name="HEADINGS" xfId="3640"/>
    <cellStyle name="HEADINGS 2" xfId="7771"/>
    <cellStyle name="HEADINGSTOP" xfId="3641"/>
    <cellStyle name="hidden" xfId="5982"/>
    <cellStyle name="HIGHLIGHT" xfId="139"/>
    <cellStyle name="HIGHLIGHT 2" xfId="4860"/>
    <cellStyle name="HIGHLIGHT 3" xfId="4448"/>
    <cellStyle name="Hiperlink 2" xfId="4861"/>
    <cellStyle name="Hipervínculo_infomacroec 0103 ACS" xfId="3642"/>
    <cellStyle name="Historicals" xfId="3643"/>
    <cellStyle name="Historicals 2" xfId="7772"/>
    <cellStyle name="Hyperlink 2" xfId="3644"/>
    <cellStyle name="Hyperlink 2 2" xfId="4572"/>
    <cellStyle name="Hyperlink 3" xfId="3645"/>
    <cellStyle name="IBM Cognos - Column Name" xfId="3646"/>
    <cellStyle name="IBM Cognos - Group Name" xfId="3647"/>
    <cellStyle name="IBM Cognos - List Name" xfId="3648"/>
    <cellStyle name="IBM Cognos - Measure" xfId="3649"/>
    <cellStyle name="IBM Cognos - Measure Name" xfId="3650"/>
    <cellStyle name="IBM Cognos - Row Name" xfId="3651"/>
    <cellStyle name="IBM Cognos - Summary Column" xfId="3652"/>
    <cellStyle name="IBM Cognos - Summary Column Name" xfId="3653"/>
    <cellStyle name="IBM Cognos - Summary Row" xfId="3654"/>
    <cellStyle name="IBM Cognos - Summary Row Name" xfId="3655"/>
    <cellStyle name="Incorrecto" xfId="922"/>
    <cellStyle name="Incorrecto 2" xfId="4862"/>
    <cellStyle name="Incorrecto 3" xfId="7225"/>
    <cellStyle name="Incorreto 2" xfId="140"/>
    <cellStyle name="Incorreto 2 2" xfId="923"/>
    <cellStyle name="Incorreto 2 3" xfId="4863"/>
    <cellStyle name="Indefinido" xfId="141"/>
    <cellStyle name="Indefinido 2" xfId="4864"/>
    <cellStyle name="Indefinido 3" xfId="4449"/>
    <cellStyle name="Indent" xfId="142"/>
    <cellStyle name="Indent 2" xfId="4865"/>
    <cellStyle name="Indent 3" xfId="4450"/>
    <cellStyle name="Input" xfId="3656"/>
    <cellStyle name="Input [yellow]" xfId="143"/>
    <cellStyle name="Input [yellow] 10" xfId="3657"/>
    <cellStyle name="Input [yellow] 10 2" xfId="4867"/>
    <cellStyle name="Input [yellow] 10 3" xfId="7105"/>
    <cellStyle name="Input [yellow] 10 4" xfId="7058"/>
    <cellStyle name="Input [yellow] 11" xfId="3658"/>
    <cellStyle name="Input [yellow] 11 2" xfId="7774"/>
    <cellStyle name="Input [yellow] 12" xfId="3659"/>
    <cellStyle name="Input [yellow] 12 2" xfId="7775"/>
    <cellStyle name="Input [yellow] 13" xfId="3660"/>
    <cellStyle name="Input [yellow] 13 2" xfId="7776"/>
    <cellStyle name="Input [yellow] 14" xfId="3661"/>
    <cellStyle name="Input [yellow] 14 2" xfId="7777"/>
    <cellStyle name="Input [yellow] 15" xfId="3662"/>
    <cellStyle name="Input [yellow] 15 2" xfId="7778"/>
    <cellStyle name="Input [yellow] 16" xfId="3663"/>
    <cellStyle name="Input [yellow] 16 2" xfId="7779"/>
    <cellStyle name="Input [yellow] 17" xfId="3664"/>
    <cellStyle name="Input [yellow] 17 2" xfId="7780"/>
    <cellStyle name="Input [yellow] 18" xfId="3665"/>
    <cellStyle name="Input [yellow] 18 2" xfId="7781"/>
    <cellStyle name="Input [yellow] 19" xfId="3666"/>
    <cellStyle name="Input [yellow] 19 2" xfId="7782"/>
    <cellStyle name="Input [yellow] 2" xfId="924"/>
    <cellStyle name="Input [yellow] 2 2" xfId="4868"/>
    <cellStyle name="Input [yellow] 2 2 2" xfId="7106"/>
    <cellStyle name="Input [yellow] 2 2 3" xfId="7038"/>
    <cellStyle name="Input [yellow] 2 3" xfId="7051"/>
    <cellStyle name="Input [yellow] 20" xfId="3667"/>
    <cellStyle name="Input [yellow] 20 2" xfId="7783"/>
    <cellStyle name="Input [yellow] 21" xfId="3668"/>
    <cellStyle name="Input [yellow] 21 2" xfId="7784"/>
    <cellStyle name="Input [yellow] 22" xfId="3669"/>
    <cellStyle name="Input [yellow] 22 2" xfId="7785"/>
    <cellStyle name="Input [yellow] 23" xfId="3670"/>
    <cellStyle name="Input [yellow] 23 2" xfId="7786"/>
    <cellStyle name="Input [yellow] 24" xfId="3671"/>
    <cellStyle name="Input [yellow] 24 2" xfId="7787"/>
    <cellStyle name="Input [yellow] 25" xfId="3672"/>
    <cellStyle name="Input [yellow] 25 2" xfId="7788"/>
    <cellStyle name="Input [yellow] 26" xfId="3673"/>
    <cellStyle name="Input [yellow] 26 2" xfId="7789"/>
    <cellStyle name="Input [yellow] 27" xfId="3674"/>
    <cellStyle name="Input [yellow] 27 2" xfId="7790"/>
    <cellStyle name="Input [yellow] 28" xfId="3675"/>
    <cellStyle name="Input [yellow] 28 2" xfId="7791"/>
    <cellStyle name="Input [yellow] 29" xfId="3676"/>
    <cellStyle name="Input [yellow] 29 2" xfId="7792"/>
    <cellStyle name="Input [yellow] 3" xfId="925"/>
    <cellStyle name="Input [yellow] 3 2" xfId="4869"/>
    <cellStyle name="Input [yellow] 3 2 2" xfId="7107"/>
    <cellStyle name="Input [yellow] 3 2 3" xfId="7116"/>
    <cellStyle name="Input [yellow] 3 3" xfId="7048"/>
    <cellStyle name="Input [yellow] 30" xfId="3677"/>
    <cellStyle name="Input [yellow] 30 2" xfId="7793"/>
    <cellStyle name="Input [yellow] 31" xfId="3678"/>
    <cellStyle name="Input [yellow] 31 2" xfId="7794"/>
    <cellStyle name="Input [yellow] 32" xfId="3679"/>
    <cellStyle name="Input [yellow] 32 2" xfId="7795"/>
    <cellStyle name="Input [yellow] 33" xfId="3680"/>
    <cellStyle name="Input [yellow] 33 2" xfId="7796"/>
    <cellStyle name="Input [yellow] 34" xfId="3681"/>
    <cellStyle name="Input [yellow] 34 2" xfId="7797"/>
    <cellStyle name="Input [yellow] 35" xfId="3682"/>
    <cellStyle name="Input [yellow] 35 2" xfId="7798"/>
    <cellStyle name="Input [yellow] 36" xfId="7037"/>
    <cellStyle name="Input [yellow] 4" xfId="926"/>
    <cellStyle name="Input [yellow] 4 2" xfId="4870"/>
    <cellStyle name="Input [yellow] 4 2 2" xfId="7108"/>
    <cellStyle name="Input [yellow] 4 2 3" xfId="7119"/>
    <cellStyle name="Input [yellow] 4 3" xfId="7047"/>
    <cellStyle name="Input [yellow] 5" xfId="927"/>
    <cellStyle name="Input [yellow] 5 2" xfId="4871"/>
    <cellStyle name="Input [yellow] 5 2 2" xfId="7109"/>
    <cellStyle name="Input [yellow] 5 2 3" xfId="7060"/>
    <cellStyle name="Input [yellow] 5 3" xfId="7050"/>
    <cellStyle name="Input [yellow] 6" xfId="928"/>
    <cellStyle name="Input [yellow] 6 2" xfId="4872"/>
    <cellStyle name="Input [yellow] 6 2 2" xfId="7110"/>
    <cellStyle name="Input [yellow] 6 2 3" xfId="7118"/>
    <cellStyle name="Input [yellow] 6 3" xfId="7049"/>
    <cellStyle name="Input [yellow] 7" xfId="929"/>
    <cellStyle name="Input [yellow] 7 2" xfId="4873"/>
    <cellStyle name="Input [yellow] 7 2 2" xfId="7111"/>
    <cellStyle name="Input [yellow] 7 2 3" xfId="7059"/>
    <cellStyle name="Input [yellow] 7 3" xfId="7063"/>
    <cellStyle name="Input [yellow] 8" xfId="930"/>
    <cellStyle name="Input [yellow] 8 2" xfId="4874"/>
    <cellStyle name="Input [yellow] 8 2 2" xfId="7112"/>
    <cellStyle name="Input [yellow] 8 2 3" xfId="7117"/>
    <cellStyle name="Input [yellow] 8 3" xfId="7064"/>
    <cellStyle name="Input [yellow] 9" xfId="3683"/>
    <cellStyle name="Input [yellow] 9 2" xfId="4875"/>
    <cellStyle name="Input [yellow] 9 3" xfId="7113"/>
    <cellStyle name="Input [yellow] 9 4" xfId="7057"/>
    <cellStyle name="Input [yellow] 9 5" xfId="7799"/>
    <cellStyle name="Input [yellow]_graficos" xfId="3684"/>
    <cellStyle name="Input 10" xfId="5983"/>
    <cellStyle name="Input 100" xfId="5984"/>
    <cellStyle name="Input 101" xfId="5985"/>
    <cellStyle name="Input 102" xfId="5986"/>
    <cellStyle name="Input 103" xfId="5987"/>
    <cellStyle name="Input 104" xfId="5988"/>
    <cellStyle name="Input 105" xfId="5989"/>
    <cellStyle name="Input 106" xfId="5990"/>
    <cellStyle name="Input 107" xfId="5991"/>
    <cellStyle name="Input 108" xfId="4866"/>
    <cellStyle name="Input 109" xfId="6988"/>
    <cellStyle name="Input 11" xfId="5992"/>
    <cellStyle name="Input 110" xfId="7000"/>
    <cellStyle name="Input 111" xfId="6992"/>
    <cellStyle name="Input 112" xfId="6997"/>
    <cellStyle name="Input 113" xfId="6994"/>
    <cellStyle name="Input 114" xfId="6995"/>
    <cellStyle name="Input 115" xfId="4553"/>
    <cellStyle name="Input 116" xfId="4545"/>
    <cellStyle name="Input 117" xfId="4551"/>
    <cellStyle name="Input 118" xfId="7022"/>
    <cellStyle name="Input 119" xfId="6980"/>
    <cellStyle name="Input 12" xfId="5993"/>
    <cellStyle name="Input 120" xfId="7104"/>
    <cellStyle name="Input 121" xfId="7120"/>
    <cellStyle name="Input 122" xfId="7773"/>
    <cellStyle name="Input 123" xfId="7209"/>
    <cellStyle name="Input 13" xfId="5994"/>
    <cellStyle name="Input 14" xfId="5995"/>
    <cellStyle name="Input 15" xfId="5996"/>
    <cellStyle name="Input 16" xfId="5997"/>
    <cellStyle name="Input 17" xfId="5998"/>
    <cellStyle name="Input 18" xfId="5999"/>
    <cellStyle name="Input 19" xfId="6000"/>
    <cellStyle name="Input 2" xfId="4876"/>
    <cellStyle name="Input 20" xfId="6001"/>
    <cellStyle name="Input 21" xfId="6002"/>
    <cellStyle name="Input 22" xfId="6003"/>
    <cellStyle name="Input 23" xfId="6004"/>
    <cellStyle name="Input 24" xfId="6005"/>
    <cellStyle name="Input 25" xfId="6006"/>
    <cellStyle name="Input 26" xfId="6007"/>
    <cellStyle name="Input 27" xfId="6008"/>
    <cellStyle name="Input 28" xfId="6009"/>
    <cellStyle name="Input 29" xfId="6010"/>
    <cellStyle name="Input 3" xfId="6011"/>
    <cellStyle name="Input 30" xfId="6012"/>
    <cellStyle name="Input 31" xfId="6013"/>
    <cellStyle name="Input 32" xfId="6014"/>
    <cellStyle name="Input 33" xfId="6015"/>
    <cellStyle name="Input 34" xfId="6016"/>
    <cellStyle name="Input 35" xfId="6017"/>
    <cellStyle name="Input 36" xfId="6018"/>
    <cellStyle name="Input 37" xfId="6019"/>
    <cellStyle name="Input 38" xfId="6020"/>
    <cellStyle name="Input 39" xfId="6021"/>
    <cellStyle name="Input 4" xfId="6022"/>
    <cellStyle name="Input 40" xfId="6023"/>
    <cellStyle name="Input 41" xfId="6024"/>
    <cellStyle name="Input 42" xfId="6025"/>
    <cellStyle name="Input 43" xfId="6026"/>
    <cellStyle name="Input 44" xfId="6027"/>
    <cellStyle name="Input 45" xfId="6028"/>
    <cellStyle name="Input 46" xfId="6029"/>
    <cellStyle name="Input 47" xfId="6030"/>
    <cellStyle name="Input 48" xfId="6031"/>
    <cellStyle name="Input 49" xfId="6032"/>
    <cellStyle name="Input 5" xfId="6033"/>
    <cellStyle name="Input 50" xfId="6034"/>
    <cellStyle name="Input 51" xfId="6035"/>
    <cellStyle name="Input 52" xfId="6036"/>
    <cellStyle name="Input 53" xfId="6037"/>
    <cellStyle name="Input 54" xfId="6038"/>
    <cellStyle name="Input 55" xfId="6039"/>
    <cellStyle name="Input 56" xfId="6040"/>
    <cellStyle name="Input 57" xfId="6041"/>
    <cellStyle name="Input 58" xfId="6042"/>
    <cellStyle name="Input 59" xfId="6043"/>
    <cellStyle name="Input 6" xfId="6044"/>
    <cellStyle name="Input 60" xfId="6045"/>
    <cellStyle name="Input 61" xfId="6046"/>
    <cellStyle name="Input 62" xfId="6047"/>
    <cellStyle name="Input 63" xfId="6048"/>
    <cellStyle name="Input 64" xfId="6049"/>
    <cellStyle name="Input 65" xfId="6050"/>
    <cellStyle name="Input 66" xfId="6051"/>
    <cellStyle name="Input 67" xfId="6052"/>
    <cellStyle name="Input 68" xfId="6053"/>
    <cellStyle name="Input 69" xfId="6054"/>
    <cellStyle name="Input 7" xfId="6055"/>
    <cellStyle name="Input 70" xfId="6056"/>
    <cellStyle name="Input 71" xfId="6057"/>
    <cellStyle name="Input 72" xfId="6058"/>
    <cellStyle name="Input 73" xfId="6059"/>
    <cellStyle name="Input 74" xfId="6060"/>
    <cellStyle name="Input 75" xfId="6061"/>
    <cellStyle name="Input 76" xfId="6062"/>
    <cellStyle name="Input 77" xfId="6063"/>
    <cellStyle name="Input 78" xfId="6064"/>
    <cellStyle name="Input 79" xfId="6065"/>
    <cellStyle name="Input 8" xfId="6066"/>
    <cellStyle name="Input 80" xfId="6067"/>
    <cellStyle name="Input 81" xfId="6068"/>
    <cellStyle name="Input 82" xfId="6069"/>
    <cellStyle name="Input 83" xfId="6070"/>
    <cellStyle name="Input 84" xfId="6071"/>
    <cellStyle name="Input 85" xfId="6072"/>
    <cellStyle name="Input 86" xfId="6073"/>
    <cellStyle name="Input 87" xfId="6074"/>
    <cellStyle name="Input 88" xfId="6075"/>
    <cellStyle name="Input 89" xfId="6076"/>
    <cellStyle name="Input 9" xfId="6077"/>
    <cellStyle name="Input 90" xfId="6078"/>
    <cellStyle name="Input 91" xfId="6079"/>
    <cellStyle name="Input 92" xfId="6080"/>
    <cellStyle name="Input 93" xfId="6081"/>
    <cellStyle name="Input 94" xfId="6082"/>
    <cellStyle name="Input 95" xfId="6083"/>
    <cellStyle name="Input 96" xfId="6084"/>
    <cellStyle name="Input 97" xfId="6085"/>
    <cellStyle name="Input 98" xfId="6086"/>
    <cellStyle name="Input 99" xfId="6087"/>
    <cellStyle name="Input Box" xfId="3685"/>
    <cellStyle name="Input_P&amp;L_Unicard_Correntistas" xfId="3686"/>
    <cellStyle name="Integer" xfId="6088"/>
    <cellStyle name="Ipiranga" xfId="3687"/>
    <cellStyle name="Jason" xfId="4877"/>
    <cellStyle name="jpm standard" xfId="3688"/>
    <cellStyle name="Komma [0]_Fees &amp; Expenses" xfId="6089"/>
    <cellStyle name="Komma_Fees &amp; Expenses" xfId="6090"/>
    <cellStyle name="KPMG Heading 1" xfId="6091"/>
    <cellStyle name="KPMG Heading 2" xfId="6092"/>
    <cellStyle name="KPMG Heading 3" xfId="6093"/>
    <cellStyle name="KPMG Heading 4" xfId="6094"/>
    <cellStyle name="KPMG Normal" xfId="6095"/>
    <cellStyle name="KPMG Normal Text" xfId="6096"/>
    <cellStyle name="KPMG Normal_MC" xfId="6097"/>
    <cellStyle name="Lien hypertexte visité_arretechili" xfId="144"/>
    <cellStyle name="Lien hypertexte_INVESTLIFE LUXEMBOURG 31-11" xfId="145"/>
    <cellStyle name="Link Currency (0)" xfId="3689"/>
    <cellStyle name="Link Currency (2)" xfId="3690"/>
    <cellStyle name="Link Currency (2) 10" xfId="3691"/>
    <cellStyle name="Link Currency (2) 11" xfId="3692"/>
    <cellStyle name="Link Currency (2) 12" xfId="3693"/>
    <cellStyle name="Link Currency (2) 13" xfId="3694"/>
    <cellStyle name="Link Currency (2) 14" xfId="3695"/>
    <cellStyle name="Link Currency (2) 15" xfId="3696"/>
    <cellStyle name="Link Currency (2) 16" xfId="3697"/>
    <cellStyle name="Link Currency (2) 2" xfId="3698"/>
    <cellStyle name="Link Currency (2) 2 2" xfId="3699"/>
    <cellStyle name="Link Currency (2) 2 3" xfId="3700"/>
    <cellStyle name="Link Currency (2) 2 4" xfId="3701"/>
    <cellStyle name="Link Currency (2) 3" xfId="3702"/>
    <cellStyle name="Link Currency (2) 4" xfId="3703"/>
    <cellStyle name="Link Currency (2) 5" xfId="3704"/>
    <cellStyle name="Link Currency (2) 6" xfId="3705"/>
    <cellStyle name="Link Currency (2) 7" xfId="3706"/>
    <cellStyle name="Link Currency (2) 8" xfId="3707"/>
    <cellStyle name="Link Currency (2) 9" xfId="3708"/>
    <cellStyle name="Link Currency (2)_graficos" xfId="3709"/>
    <cellStyle name="Link Units (0)" xfId="3710"/>
    <cellStyle name="Link Units (1)" xfId="3711"/>
    <cellStyle name="Link Units (1) 10" xfId="3712"/>
    <cellStyle name="Link Units (1) 11" xfId="3713"/>
    <cellStyle name="Link Units (1) 12" xfId="3714"/>
    <cellStyle name="Link Units (1) 13" xfId="3715"/>
    <cellStyle name="Link Units (1) 14" xfId="3716"/>
    <cellStyle name="Link Units (1) 15" xfId="3717"/>
    <cellStyle name="Link Units (1) 16" xfId="3718"/>
    <cellStyle name="Link Units (1) 2" xfId="3719"/>
    <cellStyle name="Link Units (1) 2 2" xfId="3720"/>
    <cellStyle name="Link Units (1) 2 3" xfId="3721"/>
    <cellStyle name="Link Units (1) 2 4" xfId="3722"/>
    <cellStyle name="Link Units (1) 3" xfId="3723"/>
    <cellStyle name="Link Units (1) 4" xfId="3724"/>
    <cellStyle name="Link Units (1) 5" xfId="3725"/>
    <cellStyle name="Link Units (1) 6" xfId="3726"/>
    <cellStyle name="Link Units (1) 7" xfId="3727"/>
    <cellStyle name="Link Units (1) 8" xfId="3728"/>
    <cellStyle name="Link Units (1) 9" xfId="3729"/>
    <cellStyle name="Link Units (1)_graficos" xfId="3730"/>
    <cellStyle name="Link Units (2)" xfId="3731"/>
    <cellStyle name="Link Units (2) 10" xfId="3732"/>
    <cellStyle name="Link Units (2) 11" xfId="3733"/>
    <cellStyle name="Link Units (2) 12" xfId="3734"/>
    <cellStyle name="Link Units (2) 13" xfId="3735"/>
    <cellStyle name="Link Units (2) 14" xfId="3736"/>
    <cellStyle name="Link Units (2) 15" xfId="3737"/>
    <cellStyle name="Link Units (2) 16" xfId="3738"/>
    <cellStyle name="Link Units (2) 2" xfId="3739"/>
    <cellStyle name="Link Units (2) 2 2" xfId="3740"/>
    <cellStyle name="Link Units (2) 2 3" xfId="3741"/>
    <cellStyle name="Link Units (2) 2 4" xfId="3742"/>
    <cellStyle name="Link Units (2) 3" xfId="3743"/>
    <cellStyle name="Link Units (2) 4" xfId="3744"/>
    <cellStyle name="Link Units (2) 5" xfId="3745"/>
    <cellStyle name="Link Units (2) 6" xfId="3746"/>
    <cellStyle name="Link Units (2) 7" xfId="3747"/>
    <cellStyle name="Link Units (2) 8" xfId="3748"/>
    <cellStyle name="Link Units (2) 9" xfId="3749"/>
    <cellStyle name="Link Units (2)_graficos" xfId="3750"/>
    <cellStyle name="Linked Cell" xfId="3751"/>
    <cellStyle name="Linked Cell 2" xfId="6098"/>
    <cellStyle name="Linked Cell 3" xfId="6099"/>
    <cellStyle name="Lookup" xfId="6100"/>
    <cellStyle name="macro title" xfId="6101"/>
    <cellStyle name="MainHead" xfId="146"/>
    <cellStyle name="MainHead 2" xfId="4878"/>
    <cellStyle name="MainHead 3" xfId="4451"/>
    <cellStyle name="meu" xfId="147"/>
    <cellStyle name="meu 2" xfId="4879"/>
    <cellStyle name="meu 3" xfId="4452"/>
    <cellStyle name="Millares [0]_10 AVERIAS MASIVAS + ANT" xfId="148"/>
    <cellStyle name="Millares_092000" xfId="3752"/>
    <cellStyle name="Milliers [0]_AMEX94" xfId="149"/>
    <cellStyle name="Milliers_AMEX94" xfId="150"/>
    <cellStyle name="mir" xfId="6102"/>
    <cellStyle name="MMBTU's" xfId="6103"/>
    <cellStyle name="Model" xfId="3753"/>
    <cellStyle name="Model 2" xfId="7800"/>
    <cellStyle name="Modifiable" xfId="6104"/>
    <cellStyle name="Moeda 10" xfId="3754"/>
    <cellStyle name="Moeda 10 2" xfId="4880"/>
    <cellStyle name="Moeda 11" xfId="3755"/>
    <cellStyle name="Moeda 11 2" xfId="5461"/>
    <cellStyle name="Moeda 12" xfId="3756"/>
    <cellStyle name="Moeda 13" xfId="3757"/>
    <cellStyle name="Moeda 14" xfId="3758"/>
    <cellStyle name="Moeda 15" xfId="3759"/>
    <cellStyle name="Moeda 16" xfId="3760"/>
    <cellStyle name="Moeda 17" xfId="3761"/>
    <cellStyle name="Moeda 2" xfId="931"/>
    <cellStyle name="Moeda 2 10" xfId="151"/>
    <cellStyle name="Moeda 2 10 2" xfId="932"/>
    <cellStyle name="Moeda 2 10 3" xfId="4509"/>
    <cellStyle name="Moeda 2 11" xfId="152"/>
    <cellStyle name="Moeda 2 11 2" xfId="933"/>
    <cellStyle name="Moeda 2 11 3" xfId="4510"/>
    <cellStyle name="Moeda 2 12" xfId="153"/>
    <cellStyle name="Moeda 2 12 2" xfId="934"/>
    <cellStyle name="Moeda 2 12 3" xfId="4511"/>
    <cellStyle name="Moeda 2 13" xfId="154"/>
    <cellStyle name="Moeda 2 13 2" xfId="935"/>
    <cellStyle name="Moeda 2 13 3" xfId="4512"/>
    <cellStyle name="Moeda 2 14" xfId="936"/>
    <cellStyle name="Moeda 2 15" xfId="937"/>
    <cellStyle name="Moeda 2 15 2" xfId="9109"/>
    <cellStyle name="Moeda 2 15 3" xfId="7801"/>
    <cellStyle name="Moeda 2 2" xfId="155"/>
    <cellStyle name="Moeda 2 2 2" xfId="938"/>
    <cellStyle name="Moeda 2 2 3" xfId="4513"/>
    <cellStyle name="Moeda 2 3" xfId="156"/>
    <cellStyle name="Moeda 2 3 2" xfId="939"/>
    <cellStyle name="Moeda 2 3 3" xfId="4514"/>
    <cellStyle name="Moeda 2 4" xfId="157"/>
    <cellStyle name="Moeda 2 4 2" xfId="940"/>
    <cellStyle name="Moeda 2 4 3" xfId="4515"/>
    <cellStyle name="Moeda 2 5" xfId="158"/>
    <cellStyle name="Moeda 2 5 2" xfId="941"/>
    <cellStyle name="Moeda 2 5 3" xfId="4516"/>
    <cellStyle name="Moeda 2 6" xfId="159"/>
    <cellStyle name="Moeda 2 6 2" xfId="942"/>
    <cellStyle name="Moeda 2 6 3" xfId="4517"/>
    <cellStyle name="Moeda 2 7" xfId="160"/>
    <cellStyle name="Moeda 2 7 2" xfId="943"/>
    <cellStyle name="Moeda 2 7 3" xfId="4518"/>
    <cellStyle name="Moeda 2 8" xfId="161"/>
    <cellStyle name="Moeda 2 8 2" xfId="944"/>
    <cellStyle name="Moeda 2 8 3" xfId="4519"/>
    <cellStyle name="Moeda 2 9" xfId="162"/>
    <cellStyle name="Moeda 2 9 2" xfId="945"/>
    <cellStyle name="Moeda 2 9 3" xfId="4520"/>
    <cellStyle name="Moeda 3" xfId="163"/>
    <cellStyle name="Moeda 3 2" xfId="946"/>
    <cellStyle name="Moeda 3 3" xfId="4521"/>
    <cellStyle name="Moeda 4" xfId="164"/>
    <cellStyle name="Moeda 4 2" xfId="947"/>
    <cellStyle name="Moeda 4 3" xfId="4522"/>
    <cellStyle name="Moeda 5" xfId="165"/>
    <cellStyle name="Moeda 5 2" xfId="948"/>
    <cellStyle name="Moeda 5 3" xfId="4523"/>
    <cellStyle name="Moeda 6" xfId="949"/>
    <cellStyle name="Moeda 6 2" xfId="4881"/>
    <cellStyle name="Moeda 6 2 2" xfId="9110"/>
    <cellStyle name="Moeda 6 3" xfId="7802"/>
    <cellStyle name="Moeda 7" xfId="3762"/>
    <cellStyle name="Moeda 7 2" xfId="4882"/>
    <cellStyle name="Moeda 8" xfId="3763"/>
    <cellStyle name="Moeda 8 2" xfId="4883"/>
    <cellStyle name="Moeda 9" xfId="3764"/>
    <cellStyle name="Moeda 9 2" xfId="4884"/>
    <cellStyle name="Moneda [0]_10 AVERIAS MASIVAS + ANT" xfId="166"/>
    <cellStyle name="Moneda_10 AVERIAS MASIVAS + ANT" xfId="167"/>
    <cellStyle name="Monétaire [0]_AMEX94" xfId="168"/>
    <cellStyle name="Monétaire_AMEX94" xfId="169"/>
    <cellStyle name="Monetario" xfId="170"/>
    <cellStyle name="Monetario 2" xfId="4885"/>
    <cellStyle name="Monetario 3" xfId="4453"/>
    <cellStyle name="money" xfId="6105"/>
    <cellStyle name="morgan % form" xfId="3765"/>
    <cellStyle name="Morgan assump" xfId="3766"/>
    <cellStyle name="Morgan assump 2" xfId="7803"/>
    <cellStyle name="Morgan assumptions" xfId="3767"/>
    <cellStyle name="Morgan assumptions 2" xfId="9111"/>
    <cellStyle name="Morgan assumptions 3" xfId="7804"/>
    <cellStyle name="Morgan formula" xfId="3768"/>
    <cellStyle name="Morgan formula 2" xfId="9112"/>
    <cellStyle name="Morgan formula 3" xfId="7805"/>
    <cellStyle name="morgan formulas" xfId="3769"/>
    <cellStyle name="Morgan pct assump" xfId="3770"/>
    <cellStyle name="Morgan percent formula" xfId="3771"/>
    <cellStyle name="Multiple" xfId="3772"/>
    <cellStyle name="Multiple [1]" xfId="4887"/>
    <cellStyle name="Multiple [1] 2" xfId="4888"/>
    <cellStyle name="Multiple 10" xfId="3773"/>
    <cellStyle name="Multiple 11" xfId="3774"/>
    <cellStyle name="Multiple 12" xfId="3775"/>
    <cellStyle name="Multiple 13" xfId="3776"/>
    <cellStyle name="Multiple 14" xfId="3777"/>
    <cellStyle name="Multiple 15" xfId="3778"/>
    <cellStyle name="Multiple 16" xfId="3779"/>
    <cellStyle name="Multiple 17" xfId="4886"/>
    <cellStyle name="Multiple 18" xfId="6989"/>
    <cellStyle name="Multiple 19" xfId="6998"/>
    <cellStyle name="Multiple 2" xfId="3780"/>
    <cellStyle name="Multiple 2 2" xfId="3781"/>
    <cellStyle name="Multiple 2 3" xfId="3782"/>
    <cellStyle name="Multiple 2 4" xfId="3783"/>
    <cellStyle name="Multiple 20" xfId="6993"/>
    <cellStyle name="Multiple 21" xfId="6996"/>
    <cellStyle name="Multiple 22" xfId="4538"/>
    <cellStyle name="Multiple 23" xfId="4543"/>
    <cellStyle name="Multiple 24" xfId="7029"/>
    <cellStyle name="Multiple 25" xfId="7007"/>
    <cellStyle name="Multiple 26" xfId="6981"/>
    <cellStyle name="Multiple 27" xfId="7020"/>
    <cellStyle name="Multiple 28" xfId="4542"/>
    <cellStyle name="Multiple 29" xfId="7114"/>
    <cellStyle name="Multiple 3" xfId="3784"/>
    <cellStyle name="Multiple 30" xfId="7115"/>
    <cellStyle name="Multiple 4" xfId="3785"/>
    <cellStyle name="Multiple 5" xfId="3786"/>
    <cellStyle name="Multiple 6" xfId="3787"/>
    <cellStyle name="Multiple 7" xfId="3788"/>
    <cellStyle name="Multiple 8" xfId="3789"/>
    <cellStyle name="Multiple 9" xfId="3790"/>
    <cellStyle name="Multiple_Asian_Power_Compacq_JJ" xfId="4889"/>
    <cellStyle name="Name Label" xfId="6106"/>
    <cellStyle name="Neutra 2" xfId="171"/>
    <cellStyle name="Neutra 2 2" xfId="950"/>
    <cellStyle name="Neutra 2 3" xfId="4890"/>
    <cellStyle name="Neutral" xfId="3791"/>
    <cellStyle name="Neutral 2" xfId="6107"/>
    <cellStyle name="Neutral 2 2" xfId="6108"/>
    <cellStyle name="Neutral 2 3" xfId="6109"/>
    <cellStyle name="Neutral 2 4" xfId="6110"/>
    <cellStyle name="Neutral 3" xfId="6111"/>
    <cellStyle name="Neutral 3 2" xfId="6112"/>
    <cellStyle name="Neutral 3 3" xfId="6113"/>
    <cellStyle name="Neutral 3 4" xfId="6114"/>
    <cellStyle name="Neutral 4 2" xfId="6115"/>
    <cellStyle name="Neutral 4 3" xfId="6116"/>
    <cellStyle name="Neutral 4 4" xfId="6117"/>
    <cellStyle name="Neutro" xfId="951"/>
    <cellStyle name="Neutro 2" xfId="4891"/>
    <cellStyle name="no dec" xfId="172"/>
    <cellStyle name="NoChange" xfId="6118"/>
    <cellStyle name="Non Zero" xfId="6119"/>
    <cellStyle name="Normal" xfId="0" builtinId="0"/>
    <cellStyle name="Normal - Estilo1" xfId="173"/>
    <cellStyle name="Normal - Estilo1 2" xfId="4892"/>
    <cellStyle name="Normal - Estilo1 3" xfId="4454"/>
    <cellStyle name="Normal - Estilo2" xfId="174"/>
    <cellStyle name="Normal - Estilo2 2" xfId="4893"/>
    <cellStyle name="Normal - Estilo2 3" xfId="4455"/>
    <cellStyle name="Normal - Estilo3" xfId="175"/>
    <cellStyle name="Normal - Estilo3 2" xfId="4894"/>
    <cellStyle name="Normal - Estilo3 3" xfId="4456"/>
    <cellStyle name="Normal - Estilo4" xfId="176"/>
    <cellStyle name="Normal - Estilo4 2" xfId="4895"/>
    <cellStyle name="Normal - Estilo4 3" xfId="4457"/>
    <cellStyle name="Normal - Estilo5" xfId="177"/>
    <cellStyle name="Normal - Estilo5 2" xfId="4896"/>
    <cellStyle name="Normal - Estilo5 3" xfId="4458"/>
    <cellStyle name="Normal - Estilo6" xfId="178"/>
    <cellStyle name="Normal - Estilo6 2" xfId="4897"/>
    <cellStyle name="Normal - Estilo6 3" xfId="4459"/>
    <cellStyle name="Normal - Estilo7" xfId="179"/>
    <cellStyle name="Normal - Estilo7 2" xfId="4898"/>
    <cellStyle name="Normal - Estilo7 3" xfId="4460"/>
    <cellStyle name="Normal - Estilo8" xfId="180"/>
    <cellStyle name="Normal - Estilo8 2" xfId="4899"/>
    <cellStyle name="Normal - Estilo8 3" xfId="4461"/>
    <cellStyle name="Normal - Style1" xfId="181"/>
    <cellStyle name="Normal - Style1 10" xfId="3792"/>
    <cellStyle name="Normal - Style1 11" xfId="3793"/>
    <cellStyle name="Normal - Style1 12" xfId="3794"/>
    <cellStyle name="Normal - Style1 13" xfId="3795"/>
    <cellStyle name="Normal - Style1 14" xfId="3796"/>
    <cellStyle name="Normal - Style1 15" xfId="3797"/>
    <cellStyle name="Normal - Style1 16" xfId="3798"/>
    <cellStyle name="Normal - Style1 2" xfId="182"/>
    <cellStyle name="Normal - Style1 2 2" xfId="183"/>
    <cellStyle name="Normal - Style1 2 2 2" xfId="952"/>
    <cellStyle name="Normal - Style1 2 2 2 2" xfId="4902"/>
    <cellStyle name="Normal - Style1 2 2 3" xfId="953"/>
    <cellStyle name="Normal - Style1 2 2 3 2" xfId="4903"/>
    <cellStyle name="Normal - Style1 2 2 4" xfId="954"/>
    <cellStyle name="Normal - Style1 2 2 4 2" xfId="4904"/>
    <cellStyle name="Normal - Style1 2 2 5" xfId="955"/>
    <cellStyle name="Normal - Style1 2 2 5 2" xfId="4905"/>
    <cellStyle name="Normal - Style1 2 2 6" xfId="4901"/>
    <cellStyle name="Normal - Style1 2 3" xfId="184"/>
    <cellStyle name="Normal - Style1 2 3 2" xfId="956"/>
    <cellStyle name="Normal - Style1 2 3 2 2" xfId="4907"/>
    <cellStyle name="Normal - Style1 2 3 3" xfId="957"/>
    <cellStyle name="Normal - Style1 2 3 3 2" xfId="4908"/>
    <cellStyle name="Normal - Style1 2 3 4" xfId="958"/>
    <cellStyle name="Normal - Style1 2 3 4 2" xfId="4909"/>
    <cellStyle name="Normal - Style1 2 3 5" xfId="4906"/>
    <cellStyle name="Normal - Style1 2 4" xfId="959"/>
    <cellStyle name="Normal - Style1 2 4 2" xfId="4910"/>
    <cellStyle name="Normal - Style1 2 5" xfId="960"/>
    <cellStyle name="Normal - Style1 2 5 2" xfId="4911"/>
    <cellStyle name="Normal - Style1 2 6" xfId="961"/>
    <cellStyle name="Normal - Style1 2 6 2" xfId="4912"/>
    <cellStyle name="Normal - Style1 2 7" xfId="4900"/>
    <cellStyle name="Normal - Style1 3" xfId="962"/>
    <cellStyle name="Normal - Style1 3 2" xfId="4913"/>
    <cellStyle name="Normal - Style1 4" xfId="963"/>
    <cellStyle name="Normal - Style1 5" xfId="964"/>
    <cellStyle name="Normal - Style1 6" xfId="965"/>
    <cellStyle name="Normal - Style1 7" xfId="966"/>
    <cellStyle name="Normal - Style1 8" xfId="967"/>
    <cellStyle name="Normal - Style1 9" xfId="3799"/>
    <cellStyle name="Normal - Style1_graficos" xfId="3800"/>
    <cellStyle name="Normal (%)" xfId="968"/>
    <cellStyle name="Normal (No)" xfId="969"/>
    <cellStyle name="Normal 10" xfId="185"/>
    <cellStyle name="Normal 10 10" xfId="970"/>
    <cellStyle name="Normal 10 10 2" xfId="4915"/>
    <cellStyle name="Normal 10 11" xfId="971"/>
    <cellStyle name="Normal 10 11 2" xfId="4916"/>
    <cellStyle name="Normal 10 12" xfId="972"/>
    <cellStyle name="Normal 10 12 2" xfId="4917"/>
    <cellStyle name="Normal 10 13" xfId="973"/>
    <cellStyle name="Normal 10 13 2" xfId="4918"/>
    <cellStyle name="Normal 10 14" xfId="974"/>
    <cellStyle name="Normal 10 14 2" xfId="4919"/>
    <cellStyle name="Normal 10 15" xfId="975"/>
    <cellStyle name="Normal 10 15 2" xfId="4920"/>
    <cellStyle name="Normal 10 16" xfId="976"/>
    <cellStyle name="Normal 10 16 2" xfId="4921"/>
    <cellStyle name="Normal 10 17" xfId="977"/>
    <cellStyle name="Normal 10 17 2" xfId="4922"/>
    <cellStyle name="Normal 10 18" xfId="978"/>
    <cellStyle name="Normal 10 19" xfId="4914"/>
    <cellStyle name="Normal 10 2" xfId="979"/>
    <cellStyle name="Normal 10 2 2" xfId="980"/>
    <cellStyle name="Normal 10 2 2 2" xfId="6120"/>
    <cellStyle name="Normal 10 2 2 2 2" xfId="6121"/>
    <cellStyle name="Normal 10 2 2 2 3" xfId="6122"/>
    <cellStyle name="Normal 10 2 2 2 4" xfId="6123"/>
    <cellStyle name="Normal 10 2 2 3" xfId="6124"/>
    <cellStyle name="Normal 10 2 2 4" xfId="6125"/>
    <cellStyle name="Normal 10 2 2 5" xfId="4924"/>
    <cellStyle name="Normal 10 2 3" xfId="6126"/>
    <cellStyle name="Normal 10 2 4" xfId="6127"/>
    <cellStyle name="Normal 10 2 5" xfId="6128"/>
    <cellStyle name="Normal 10 2 6" xfId="6129"/>
    <cellStyle name="Normal 10 2 7" xfId="6130"/>
    <cellStyle name="Normal 10 2 8" xfId="4923"/>
    <cellStyle name="Normal 10 3" xfId="981"/>
    <cellStyle name="Normal 10 3 2" xfId="982"/>
    <cellStyle name="Normal 10 3 2 2" xfId="4926"/>
    <cellStyle name="Normal 10 3 3" xfId="4925"/>
    <cellStyle name="Normal 10 4" xfId="983"/>
    <cellStyle name="Normal 10 4 2" xfId="984"/>
    <cellStyle name="Normal 10 4 2 2" xfId="6131"/>
    <cellStyle name="Normal 10 4 2 3" xfId="6132"/>
    <cellStyle name="Normal 10 4 2 4" xfId="6133"/>
    <cellStyle name="Normal 10 4 2 5" xfId="4928"/>
    <cellStyle name="Normal 10 4 3" xfId="6134"/>
    <cellStyle name="Normal 10 4 4" xfId="6135"/>
    <cellStyle name="Normal 10 4 5" xfId="4927"/>
    <cellStyle name="Normal 10 5" xfId="985"/>
    <cellStyle name="Normal 10 5 2" xfId="4929"/>
    <cellStyle name="Normal 10 6" xfId="986"/>
    <cellStyle name="Normal 10 6 2" xfId="4930"/>
    <cellStyle name="Normal 10 7" xfId="987"/>
    <cellStyle name="Normal 10 7 2" xfId="4931"/>
    <cellStyle name="Normal 10 8" xfId="988"/>
    <cellStyle name="Normal 10 8 2" xfId="4932"/>
    <cellStyle name="Normal 10 9" xfId="989"/>
    <cellStyle name="Normal 10 9 2" xfId="4933"/>
    <cellStyle name="Normal 100" xfId="6136"/>
    <cellStyle name="Normal 100 2" xfId="7806"/>
    <cellStyle name="Normal 101" xfId="4409"/>
    <cellStyle name="Normal 101 2" xfId="6137"/>
    <cellStyle name="Normal 102" xfId="6138"/>
    <cellStyle name="Normal 102 2" xfId="7807"/>
    <cellStyle name="Normal 103" xfId="6139"/>
    <cellStyle name="Normal 103 2" xfId="7808"/>
    <cellStyle name="Normal 104" xfId="6140"/>
    <cellStyle name="Normal 104 2" xfId="7809"/>
    <cellStyle name="Normal 105" xfId="6141"/>
    <cellStyle name="Normal 105 2" xfId="7810"/>
    <cellStyle name="Normal 106" xfId="6142"/>
    <cellStyle name="Normal 106 2" xfId="7811"/>
    <cellStyle name="Normal 107" xfId="6143"/>
    <cellStyle name="Normal 107 2" xfId="7812"/>
    <cellStyle name="Normal 108" xfId="6144"/>
    <cellStyle name="Normal 108 2" xfId="7813"/>
    <cellStyle name="Normal 109" xfId="6145"/>
    <cellStyle name="Normal 109 2" xfId="7814"/>
    <cellStyle name="Normal 11" xfId="186"/>
    <cellStyle name="Normal 11 10" xfId="990"/>
    <cellStyle name="Normal 11 10 2" xfId="4935"/>
    <cellStyle name="Normal 11 11" xfId="991"/>
    <cellStyle name="Normal 11 11 2" xfId="4936"/>
    <cellStyle name="Normal 11 12" xfId="992"/>
    <cellStyle name="Normal 11 12 2" xfId="4937"/>
    <cellStyle name="Normal 11 13" xfId="993"/>
    <cellStyle name="Normal 11 13 2" xfId="4938"/>
    <cellStyle name="Normal 11 14" xfId="994"/>
    <cellStyle name="Normal 11 14 2" xfId="4939"/>
    <cellStyle name="Normal 11 15" xfId="995"/>
    <cellStyle name="Normal 11 15 2" xfId="4940"/>
    <cellStyle name="Normal 11 16" xfId="996"/>
    <cellStyle name="Normal 11 17" xfId="4934"/>
    <cellStyle name="Normal 11 2" xfId="187"/>
    <cellStyle name="Normal 11 2 2" xfId="4941"/>
    <cellStyle name="Normal 11 2 3" xfId="4462"/>
    <cellStyle name="Normal 11 3" xfId="997"/>
    <cellStyle name="Normal 11 3 2" xfId="998"/>
    <cellStyle name="Normal 11 3 2 2" xfId="4943"/>
    <cellStyle name="Normal 11 3 3" xfId="4942"/>
    <cellStyle name="Normal 11 4" xfId="999"/>
    <cellStyle name="Normal 11 4 2" xfId="1000"/>
    <cellStyle name="Normal 11 4 2 2" xfId="4945"/>
    <cellStyle name="Normal 11 4 3" xfId="4944"/>
    <cellStyle name="Normal 11 5" xfId="1001"/>
    <cellStyle name="Normal 11 5 2" xfId="1002"/>
    <cellStyle name="Normal 11 5 2 2" xfId="4947"/>
    <cellStyle name="Normal 11 5 3" xfId="4946"/>
    <cellStyle name="Normal 11 6" xfId="1003"/>
    <cellStyle name="Normal 11 6 2" xfId="4948"/>
    <cellStyle name="Normal 11 7" xfId="1004"/>
    <cellStyle name="Normal 11 7 2" xfId="4949"/>
    <cellStyle name="Normal 11 8" xfId="1005"/>
    <cellStyle name="Normal 11 8 2" xfId="4950"/>
    <cellStyle name="Normal 11 9" xfId="1006"/>
    <cellStyle name="Normal 11 9 2" xfId="4951"/>
    <cellStyle name="Normal 110" xfId="6146"/>
    <cellStyle name="Normal 110 2" xfId="7815"/>
    <cellStyle name="Normal 111" xfId="6147"/>
    <cellStyle name="Normal 111 2" xfId="7816"/>
    <cellStyle name="Normal 112" xfId="5462"/>
    <cellStyle name="Normal 112 2" xfId="7817"/>
    <cellStyle name="Normal 113" xfId="6148"/>
    <cellStyle name="Normal 113 2" xfId="7818"/>
    <cellStyle name="Normal 114" xfId="4698"/>
    <cellStyle name="Normal 115" xfId="6922"/>
    <cellStyle name="Normal 116" xfId="4565"/>
    <cellStyle name="Normal 116 2" xfId="7819"/>
    <cellStyle name="Normal 117" xfId="4569"/>
    <cellStyle name="Normal 117 2" xfId="7820"/>
    <cellStyle name="Normal 118" xfId="4570"/>
    <cellStyle name="Normal 118 2" xfId="7821"/>
    <cellStyle name="Normal 119" xfId="6962"/>
    <cellStyle name="Normal 119 2" xfId="7822"/>
    <cellStyle name="Normal 12" xfId="188"/>
    <cellStyle name="Normal 12 2" xfId="189"/>
    <cellStyle name="Normal 12 2 2" xfId="4953"/>
    <cellStyle name="Normal 12 2 3" xfId="4463"/>
    <cellStyle name="Normal 12 3" xfId="1007"/>
    <cellStyle name="Normal 12 4" xfId="4952"/>
    <cellStyle name="Normal 12 4 2" xfId="7823"/>
    <cellStyle name="Normal 120" xfId="6961"/>
    <cellStyle name="Normal 120 2" xfId="7824"/>
    <cellStyle name="Normal 121" xfId="4411"/>
    <cellStyle name="Normal 122" xfId="4492"/>
    <cellStyle name="Normal 123" xfId="4549"/>
    <cellStyle name="Normal 124" xfId="7025"/>
    <cellStyle name="Normal 125" xfId="6982"/>
    <cellStyle name="Normal 126" xfId="7019"/>
    <cellStyle name="Normal 127" xfId="6983"/>
    <cellStyle name="Normal 128" xfId="4554"/>
    <cellStyle name="Normal 129" xfId="7023"/>
    <cellStyle name="Normal 13" xfId="458"/>
    <cellStyle name="Normal 13 10" xfId="475"/>
    <cellStyle name="Normal 13 11" xfId="467"/>
    <cellStyle name="Normal 13 12" xfId="474"/>
    <cellStyle name="Normal 13 13" xfId="476"/>
    <cellStyle name="Normal 13 14" xfId="477"/>
    <cellStyle name="Normal 13 15" xfId="478"/>
    <cellStyle name="Normal 13 16" xfId="479"/>
    <cellStyle name="Normal 13 17" xfId="468"/>
    <cellStyle name="Normal 13 18" xfId="473"/>
    <cellStyle name="Normal 13 19" xfId="480"/>
    <cellStyle name="Normal 13 2" xfId="190"/>
    <cellStyle name="Normal 13 2 2" xfId="1008"/>
    <cellStyle name="Normal 13 2 3" xfId="1009"/>
    <cellStyle name="Normal 13 2 4" xfId="1010"/>
    <cellStyle name="Normal 13 2 5" xfId="1011"/>
    <cellStyle name="Normal 13 2 6" xfId="1012"/>
    <cellStyle name="Normal 13 2 7" xfId="1013"/>
    <cellStyle name="Normal 13 2 8" xfId="4955"/>
    <cellStyle name="Normal 13 20" xfId="481"/>
    <cellStyle name="Normal 13 21" xfId="482"/>
    <cellStyle name="Normal 13 22" xfId="483"/>
    <cellStyle name="Normal 13 23" xfId="484"/>
    <cellStyle name="Normal 13 24" xfId="485"/>
    <cellStyle name="Normal 13 25" xfId="486"/>
    <cellStyle name="Normal 13 26" xfId="472"/>
    <cellStyle name="Normal 13 27" xfId="487"/>
    <cellStyle name="Normal 13 28" xfId="471"/>
    <cellStyle name="Normal 13 29" xfId="469"/>
    <cellStyle name="Normal 13 3" xfId="462"/>
    <cellStyle name="Normal 13 3 2" xfId="1014"/>
    <cellStyle name="Normal 13 3 2 2" xfId="4957"/>
    <cellStyle name="Normal 13 3 3" xfId="4956"/>
    <cellStyle name="Normal 13 3 4" xfId="4535"/>
    <cellStyle name="Normal 13 30" xfId="488"/>
    <cellStyle name="Normal 13 31" xfId="489"/>
    <cellStyle name="Normal 13 32" xfId="490"/>
    <cellStyle name="Normal 13 33" xfId="491"/>
    <cellStyle name="Normal 13 34" xfId="470"/>
    <cellStyle name="Normal 13 4" xfId="460"/>
    <cellStyle name="Normal 13 4 2" xfId="4958"/>
    <cellStyle name="Normal 13 4 3" xfId="4536"/>
    <cellStyle name="Normal 13 5" xfId="463"/>
    <cellStyle name="Normal 13 5 2" xfId="4959"/>
    <cellStyle name="Normal 13 5 3" xfId="4539"/>
    <cellStyle name="Normal 13 6" xfId="465"/>
    <cellStyle name="Normal 13 6 2" xfId="1015"/>
    <cellStyle name="Normal 13 6 3" xfId="4960"/>
    <cellStyle name="Normal 13 6 4" xfId="4540"/>
    <cellStyle name="Normal 13 7" xfId="461"/>
    <cellStyle name="Normal 13 7 2" xfId="4541"/>
    <cellStyle name="Normal 13 8" xfId="464"/>
    <cellStyle name="Normal 13 8 2" xfId="4954"/>
    <cellStyle name="Normal 13 9" xfId="466"/>
    <cellStyle name="Normal 130" xfId="7010"/>
    <cellStyle name="Normal 131" xfId="6987"/>
    <cellStyle name="Normal 132" xfId="4547"/>
    <cellStyle name="Normal 133" xfId="7033"/>
    <cellStyle name="Normal 134" xfId="7043"/>
    <cellStyle name="Normal 14" xfId="496"/>
    <cellStyle name="Normal 14 2" xfId="191"/>
    <cellStyle name="Normal 14 2 2" xfId="3801"/>
    <cellStyle name="Normal 14 2 2 2" xfId="3802"/>
    <cellStyle name="Normal 14 2 2 3" xfId="4962"/>
    <cellStyle name="Normal 14 2 3" xfId="4464"/>
    <cellStyle name="Normal 14 3" xfId="1016"/>
    <cellStyle name="Normal 14 3 2" xfId="1017"/>
    <cellStyle name="Normal 14 3 3" xfId="4963"/>
    <cellStyle name="Normal 14 4" xfId="1018"/>
    <cellStyle name="Normal 14 4 2" xfId="4964"/>
    <cellStyle name="Normal 14 5" xfId="1019"/>
    <cellStyle name="Normal 14 6" xfId="4961"/>
    <cellStyle name="Normal 15" xfId="1020"/>
    <cellStyle name="Normal 15 2" xfId="192"/>
    <cellStyle name="Normal 15 2 2" xfId="4966"/>
    <cellStyle name="Normal 15 2 3" xfId="4465"/>
    <cellStyle name="Normal 15 3" xfId="1021"/>
    <cellStyle name="Normal 15 3 2" xfId="4967"/>
    <cellStyle name="Normal 15 4" xfId="4965"/>
    <cellStyle name="Normal 15 4 2" xfId="7260"/>
    <cellStyle name="Normal 154 2" xfId="3803"/>
    <cellStyle name="Normal 16" xfId="1022"/>
    <cellStyle name="Normal 16 2" xfId="1023"/>
    <cellStyle name="Normal 16 2 2" xfId="4969"/>
    <cellStyle name="Normal 16 3" xfId="1024"/>
    <cellStyle name="Normal 16 3 2" xfId="4970"/>
    <cellStyle name="Normal 16 4" xfId="4968"/>
    <cellStyle name="Normal 17" xfId="1025"/>
    <cellStyle name="Normal 17 2" xfId="1026"/>
    <cellStyle name="Normal 17 2 2" xfId="4972"/>
    <cellStyle name="Normal 17 3" xfId="1027"/>
    <cellStyle name="Normal 17 3 2" xfId="4973"/>
    <cellStyle name="Normal 17 4" xfId="1028"/>
    <cellStyle name="Normal 17 5" xfId="4971"/>
    <cellStyle name="Normal 18" xfId="1029"/>
    <cellStyle name="Normal 18 2" xfId="4974"/>
    <cellStyle name="Normal 19" xfId="1030"/>
    <cellStyle name="Normal 19 2" xfId="4975"/>
    <cellStyle name="Normal 2" xfId="193"/>
    <cellStyle name="Normal 2 10" xfId="194"/>
    <cellStyle name="Normal 2 10 2" xfId="1031"/>
    <cellStyle name="Normal 2 10 2 2" xfId="4978"/>
    <cellStyle name="Normal 2 10 3" xfId="4977"/>
    <cellStyle name="Normal 2 10 4" xfId="4466"/>
    <cellStyle name="Normal 2 11" xfId="195"/>
    <cellStyle name="Normal 2 11 2" xfId="1032"/>
    <cellStyle name="Normal 2 11 2 2" xfId="4980"/>
    <cellStyle name="Normal 2 11 3" xfId="4979"/>
    <cellStyle name="Normal 2 11 4" xfId="4467"/>
    <cellStyle name="Normal 2 12" xfId="196"/>
    <cellStyle name="Normal 2 12 2" xfId="1033"/>
    <cellStyle name="Normal 2 12 2 2" xfId="4982"/>
    <cellStyle name="Normal 2 12 3" xfId="4981"/>
    <cellStyle name="Normal 2 12 4" xfId="4468"/>
    <cellStyle name="Normal 2 13" xfId="197"/>
    <cellStyle name="Normal 2 13 2" xfId="492"/>
    <cellStyle name="Normal 2 13 2 2" xfId="4984"/>
    <cellStyle name="Normal 2 13 2 3" xfId="4552"/>
    <cellStyle name="Normal 2 13 3" xfId="494"/>
    <cellStyle name="Normal 2 13 3 2" xfId="4983"/>
    <cellStyle name="Normal 2 13 4" xfId="4524"/>
    <cellStyle name="Normal 2 13 5" xfId="7226"/>
    <cellStyle name="Normal 2 14" xfId="198"/>
    <cellStyle name="Normal 2 14 2" xfId="1034"/>
    <cellStyle name="Normal 2 14 2 2" xfId="1035"/>
    <cellStyle name="Normal 2 14 2 2 2" xfId="4987"/>
    <cellStyle name="Normal 2 14 2 3" xfId="4986"/>
    <cellStyle name="Normal 2 14 3" xfId="1036"/>
    <cellStyle name="Normal 2 14 3 2" xfId="4988"/>
    <cellStyle name="Normal 2 14 4" xfId="4985"/>
    <cellStyle name="Normal 2 15" xfId="199"/>
    <cellStyle name="Normal 2 15 2" xfId="1037"/>
    <cellStyle name="Normal 2 15 2 2" xfId="4990"/>
    <cellStyle name="Normal 2 15 3" xfId="4989"/>
    <cellStyle name="Normal 2 15 4" xfId="4525"/>
    <cellStyle name="Normal 2 16" xfId="200"/>
    <cellStyle name="Normal 2 16 2" xfId="1038"/>
    <cellStyle name="Normal 2 16 2 2" xfId="1039"/>
    <cellStyle name="Normal 2 16 2 2 2" xfId="4993"/>
    <cellStyle name="Normal 2 16 2 3" xfId="1040"/>
    <cellStyle name="Normal 2 16 2 4" xfId="4992"/>
    <cellStyle name="Normal 2 16 3" xfId="1041"/>
    <cellStyle name="Normal 2 16 3 2" xfId="1042"/>
    <cellStyle name="Normal 2 16 3 3" xfId="4994"/>
    <cellStyle name="Normal 2 16 4" xfId="4991"/>
    <cellStyle name="Normal 2 16 5" xfId="4526"/>
    <cellStyle name="Normal 2 17" xfId="1043"/>
    <cellStyle name="Normal 2 17 2" xfId="1044"/>
    <cellStyle name="Normal 2 17 3" xfId="4995"/>
    <cellStyle name="Normal 2 17 4" xfId="7227"/>
    <cellStyle name="Normal 2 18" xfId="1045"/>
    <cellStyle name="Normal 2 18 2" xfId="1046"/>
    <cellStyle name="Normal 2 18 3" xfId="4996"/>
    <cellStyle name="Normal 2 18 4" xfId="7228"/>
    <cellStyle name="Normal 2 19" xfId="1047"/>
    <cellStyle name="Normal 2 19 2" xfId="4997"/>
    <cellStyle name="Normal 2 19 3" xfId="7234"/>
    <cellStyle name="Normal 2 2" xfId="201"/>
    <cellStyle name="Normal 2 2 10" xfId="202"/>
    <cellStyle name="Normal 2 2 10 2" xfId="1048"/>
    <cellStyle name="Normal 2 2 10 2 2" xfId="5000"/>
    <cellStyle name="Normal 2 2 10 3" xfId="1049"/>
    <cellStyle name="Normal 2 2 10 3 2" xfId="5001"/>
    <cellStyle name="Normal 2 2 10 4" xfId="1050"/>
    <cellStyle name="Normal 2 2 10 4 2" xfId="5002"/>
    <cellStyle name="Normal 2 2 10 5" xfId="4999"/>
    <cellStyle name="Normal 2 2 11" xfId="203"/>
    <cellStyle name="Normal 2 2 11 2" xfId="1051"/>
    <cellStyle name="Normal 2 2 11 2 2" xfId="5004"/>
    <cellStyle name="Normal 2 2 11 3" xfId="1052"/>
    <cellStyle name="Normal 2 2 11 3 2" xfId="5005"/>
    <cellStyle name="Normal 2 2 11 4" xfId="1053"/>
    <cellStyle name="Normal 2 2 11 4 2" xfId="5006"/>
    <cellStyle name="Normal 2 2 11 5" xfId="5003"/>
    <cellStyle name="Normal 2 2 12" xfId="204"/>
    <cellStyle name="Normal 2 2 12 2" xfId="1054"/>
    <cellStyle name="Normal 2 2 12 2 2" xfId="5008"/>
    <cellStyle name="Normal 2 2 12 3" xfId="1055"/>
    <cellStyle name="Normal 2 2 12 3 2" xfId="5009"/>
    <cellStyle name="Normal 2 2 12 4" xfId="1056"/>
    <cellStyle name="Normal 2 2 12 4 2" xfId="5010"/>
    <cellStyle name="Normal 2 2 12 5" xfId="5007"/>
    <cellStyle name="Normal 2 2 13" xfId="1057"/>
    <cellStyle name="Normal 2 2 13 2" xfId="5011"/>
    <cellStyle name="Normal 2 2 14" xfId="1058"/>
    <cellStyle name="Normal 2 2 14 2" xfId="5012"/>
    <cellStyle name="Normal 2 2 15" xfId="1059"/>
    <cellStyle name="Normal 2 2 15 2" xfId="5013"/>
    <cellStyle name="Normal 2 2 16" xfId="1060"/>
    <cellStyle name="Normal 2 2 16 2" xfId="5014"/>
    <cellStyle name="Normal 2 2 16 3" xfId="7235"/>
    <cellStyle name="Normal 2 2 17" xfId="1061"/>
    <cellStyle name="Normal 2 2 17 2" xfId="5015"/>
    <cellStyle name="Normal 2 2 18" xfId="1062"/>
    <cellStyle name="Normal 2 2 18 2" xfId="5016"/>
    <cellStyle name="Normal 2 2 19" xfId="1063"/>
    <cellStyle name="Normal 2 2 2" xfId="205"/>
    <cellStyle name="Normal 2 2 2 10" xfId="1064"/>
    <cellStyle name="Normal 2 2 2 10 2" xfId="5018"/>
    <cellStyle name="Normal 2 2 2 11" xfId="1065"/>
    <cellStyle name="Normal 2 2 2 11 2" xfId="5019"/>
    <cellStyle name="Normal 2 2 2 12" xfId="5017"/>
    <cellStyle name="Normal 2 2 2 12 2" xfId="7244"/>
    <cellStyle name="Normal 2 2 2 2" xfId="206"/>
    <cellStyle name="Normal 2 2 2 2 10" xfId="1066"/>
    <cellStyle name="Normal 2 2 2 2 10 2" xfId="5021"/>
    <cellStyle name="Normal 2 2 2 2 11" xfId="1067"/>
    <cellStyle name="Normal 2 2 2 2 11 2" xfId="5022"/>
    <cellStyle name="Normal 2 2 2 2 12" xfId="1068"/>
    <cellStyle name="Normal 2 2 2 2 12 2" xfId="5023"/>
    <cellStyle name="Normal 2 2 2 2 13" xfId="1069"/>
    <cellStyle name="Normal 2 2 2 2 13 2" xfId="5024"/>
    <cellStyle name="Normal 2 2 2 2 14" xfId="1070"/>
    <cellStyle name="Normal 2 2 2 2 14 2" xfId="5025"/>
    <cellStyle name="Normal 2 2 2 2 15" xfId="5026"/>
    <cellStyle name="Normal 2 2 2 2 15 2" xfId="7825"/>
    <cellStyle name="Normal 2 2 2 2 16" xfId="5020"/>
    <cellStyle name="Normal 2 2 2 2 2" xfId="207"/>
    <cellStyle name="Normal 2 2 2 2 2 2" xfId="208"/>
    <cellStyle name="Normal 2 2 2 2 2 2 2" xfId="209"/>
    <cellStyle name="Normal 2 2 2 2 2 2 2 2" xfId="5029"/>
    <cellStyle name="Normal 2 2 2 2 2 2 2 3" xfId="4527"/>
    <cellStyle name="Normal 2 2 2 2 2 2 3" xfId="1071"/>
    <cellStyle name="Normal 2 2 2 2 2 2 3 2" xfId="5030"/>
    <cellStyle name="Normal 2 2 2 2 2 2 4" xfId="1072"/>
    <cellStyle name="Normal 2 2 2 2 2 2 4 2" xfId="5031"/>
    <cellStyle name="Normal 2 2 2 2 2 2 5" xfId="1073"/>
    <cellStyle name="Normal 2 2 2 2 2 2 5 2" xfId="5032"/>
    <cellStyle name="Normal 2 2 2 2 2 2 6" xfId="1074"/>
    <cellStyle name="Normal 2 2 2 2 2 2 6 2" xfId="5033"/>
    <cellStyle name="Normal 2 2 2 2 2 2 7" xfId="1075"/>
    <cellStyle name="Normal 2 2 2 2 2 2 7 2" xfId="5034"/>
    <cellStyle name="Normal 2 2 2 2 2 2 8" xfId="5028"/>
    <cellStyle name="Normal 2 2 2 2 2 3" xfId="1076"/>
    <cellStyle name="Normal 2 2 2 2 2 3 2" xfId="5035"/>
    <cellStyle name="Normal 2 2 2 2 2 4" xfId="1077"/>
    <cellStyle name="Normal 2 2 2 2 2 4 2" xfId="5036"/>
    <cellStyle name="Normal 2 2 2 2 2 5" xfId="5027"/>
    <cellStyle name="Normal 2 2 2 2 3" xfId="210"/>
    <cellStyle name="Normal 2 2 2 2 3 2" xfId="1078"/>
    <cellStyle name="Normal 2 2 2 2 3 2 2" xfId="5038"/>
    <cellStyle name="Normal 2 2 2 2 3 3" xfId="1079"/>
    <cellStyle name="Normal 2 2 2 2 3 3 2" xfId="5039"/>
    <cellStyle name="Normal 2 2 2 2 3 4" xfId="1080"/>
    <cellStyle name="Normal 2 2 2 2 3 4 2" xfId="5040"/>
    <cellStyle name="Normal 2 2 2 2 3 5" xfId="5037"/>
    <cellStyle name="Normal 2 2 2 2 4" xfId="211"/>
    <cellStyle name="Normal 2 2 2 2 4 2" xfId="1081"/>
    <cellStyle name="Normal 2 2 2 2 4 2 2" xfId="5042"/>
    <cellStyle name="Normal 2 2 2 2 4 3" xfId="1082"/>
    <cellStyle name="Normal 2 2 2 2 4 3 2" xfId="5043"/>
    <cellStyle name="Normal 2 2 2 2 4 4" xfId="1083"/>
    <cellStyle name="Normal 2 2 2 2 4 4 2" xfId="5044"/>
    <cellStyle name="Normal 2 2 2 2 4 5" xfId="5041"/>
    <cellStyle name="Normal 2 2 2 2 5" xfId="212"/>
    <cellStyle name="Normal 2 2 2 2 5 2" xfId="1084"/>
    <cellStyle name="Normal 2 2 2 2 5 2 2" xfId="5046"/>
    <cellStyle name="Normal 2 2 2 2 5 3" xfId="1085"/>
    <cellStyle name="Normal 2 2 2 2 5 3 2" xfId="5047"/>
    <cellStyle name="Normal 2 2 2 2 5 4" xfId="1086"/>
    <cellStyle name="Normal 2 2 2 2 5 4 2" xfId="5048"/>
    <cellStyle name="Normal 2 2 2 2 5 5" xfId="5045"/>
    <cellStyle name="Normal 2 2 2 2 6" xfId="213"/>
    <cellStyle name="Normal 2 2 2 2 6 2" xfId="1087"/>
    <cellStyle name="Normal 2 2 2 2 6 2 2" xfId="5050"/>
    <cellStyle name="Normal 2 2 2 2 6 3" xfId="1088"/>
    <cellStyle name="Normal 2 2 2 2 6 3 2" xfId="5051"/>
    <cellStyle name="Normal 2 2 2 2 6 4" xfId="1089"/>
    <cellStyle name="Normal 2 2 2 2 6 4 2" xfId="5052"/>
    <cellStyle name="Normal 2 2 2 2 6 5" xfId="5049"/>
    <cellStyle name="Normal 2 2 2 2 7" xfId="214"/>
    <cellStyle name="Normal 2 2 2 2 7 2" xfId="1090"/>
    <cellStyle name="Normal 2 2 2 2 7 2 2" xfId="5054"/>
    <cellStyle name="Normal 2 2 2 2 7 3" xfId="1091"/>
    <cellStyle name="Normal 2 2 2 2 7 3 2" xfId="5055"/>
    <cellStyle name="Normal 2 2 2 2 7 4" xfId="1092"/>
    <cellStyle name="Normal 2 2 2 2 7 4 2" xfId="5056"/>
    <cellStyle name="Normal 2 2 2 2 7 5" xfId="5053"/>
    <cellStyle name="Normal 2 2 2 2 8" xfId="215"/>
    <cellStyle name="Normal 2 2 2 2 8 2" xfId="1093"/>
    <cellStyle name="Normal 2 2 2 2 8 2 2" xfId="5058"/>
    <cellStyle name="Normal 2 2 2 2 8 3" xfId="1094"/>
    <cellStyle name="Normal 2 2 2 2 8 3 2" xfId="5059"/>
    <cellStyle name="Normal 2 2 2 2 8 4" xfId="1095"/>
    <cellStyle name="Normal 2 2 2 2 8 4 2" xfId="5060"/>
    <cellStyle name="Normal 2 2 2 2 8 5" xfId="5057"/>
    <cellStyle name="Normal 2 2 2 2 9" xfId="1096"/>
    <cellStyle name="Normal 2 2 2 2 9 2" xfId="5061"/>
    <cellStyle name="Normal 2 2 2 3" xfId="216"/>
    <cellStyle name="Normal 2 2 2 3 2" xfId="217"/>
    <cellStyle name="Normal 2 2 2 3 2 2" xfId="1097"/>
    <cellStyle name="Normal 2 2 2 3 2 2 2" xfId="5064"/>
    <cellStyle name="Normal 2 2 2 3 2 3" xfId="1098"/>
    <cellStyle name="Normal 2 2 2 3 2 3 2" xfId="5065"/>
    <cellStyle name="Normal 2 2 2 3 2 4" xfId="1099"/>
    <cellStyle name="Normal 2 2 2 3 2 4 2" xfId="5066"/>
    <cellStyle name="Normal 2 2 2 3 2 5" xfId="5063"/>
    <cellStyle name="Normal 2 2 2 3 3" xfId="1100"/>
    <cellStyle name="Normal 2 2 2 3 3 2" xfId="5067"/>
    <cellStyle name="Normal 2 2 2 3 4" xfId="1101"/>
    <cellStyle name="Normal 2 2 2 3 4 2" xfId="5068"/>
    <cellStyle name="Normal 2 2 2 3 5" xfId="1102"/>
    <cellStyle name="Normal 2 2 2 3 5 2" xfId="5069"/>
    <cellStyle name="Normal 2 2 2 3 6" xfId="1103"/>
    <cellStyle name="Normal 2 2 2 3 6 2" xfId="5070"/>
    <cellStyle name="Normal 2 2 2 3 7" xfId="1104"/>
    <cellStyle name="Normal 2 2 2 3 7 2" xfId="5071"/>
    <cellStyle name="Normal 2 2 2 3 8" xfId="5062"/>
    <cellStyle name="Normal 2 2 2 4" xfId="218"/>
    <cellStyle name="Normal 2 2 2 4 2" xfId="5072"/>
    <cellStyle name="Normal 2 2 2 4 3" xfId="4469"/>
    <cellStyle name="Normal 2 2 2 5" xfId="219"/>
    <cellStyle name="Normal 2 2 2 5 2" xfId="5073"/>
    <cellStyle name="Normal 2 2 2 5 3" xfId="4470"/>
    <cellStyle name="Normal 2 2 2 6" xfId="220"/>
    <cellStyle name="Normal 2 2 2 6 2" xfId="5074"/>
    <cellStyle name="Normal 2 2 2 6 3" xfId="4471"/>
    <cellStyle name="Normal 2 2 2 7" xfId="221"/>
    <cellStyle name="Normal 2 2 2 7 2" xfId="5075"/>
    <cellStyle name="Normal 2 2 2 7 3" xfId="4472"/>
    <cellStyle name="Normal 2 2 2 8" xfId="222"/>
    <cellStyle name="Normal 2 2 2 8 2" xfId="5076"/>
    <cellStyle name="Normal 2 2 2 8 3" xfId="4473"/>
    <cellStyle name="Normal 2 2 2 9" xfId="1105"/>
    <cellStyle name="Normal 2 2 2 9 2" xfId="5077"/>
    <cellStyle name="Normal 2 2 20" xfId="4998"/>
    <cellStyle name="Normal 2 2 3" xfId="223"/>
    <cellStyle name="Normal 2 2 3 2" xfId="1106"/>
    <cellStyle name="Normal 2 2 3 2 2" xfId="5079"/>
    <cellStyle name="Normal 2 2 3 3" xfId="1107"/>
    <cellStyle name="Normal 2 2 3 3 2" xfId="5080"/>
    <cellStyle name="Normal 2 2 3 4" xfId="1108"/>
    <cellStyle name="Normal 2 2 3 4 2" xfId="5081"/>
    <cellStyle name="Normal 2 2 3 5" xfId="5082"/>
    <cellStyle name="Normal 2 2 3 5 2" xfId="7826"/>
    <cellStyle name="Normal 2 2 3 6" xfId="5078"/>
    <cellStyle name="Normal 2 2 4" xfId="224"/>
    <cellStyle name="Normal 2 2 4 2" xfId="1109"/>
    <cellStyle name="Normal 2 2 4 2 2" xfId="1110"/>
    <cellStyle name="Normal 2 2 4 2 2 2" xfId="5085"/>
    <cellStyle name="Normal 2 2 4 2 3" xfId="5084"/>
    <cellStyle name="Normal 2 2 4 3" xfId="1111"/>
    <cellStyle name="Normal 2 2 4 3 2" xfId="5086"/>
    <cellStyle name="Normal 2 2 4 4" xfId="1112"/>
    <cellStyle name="Normal 2 2 4 4 2" xfId="5087"/>
    <cellStyle name="Normal 2 2 4 5" xfId="5088"/>
    <cellStyle name="Normal 2 2 4 5 2" xfId="7827"/>
    <cellStyle name="Normal 2 2 4 6" xfId="5083"/>
    <cellStyle name="Normal 2 2 5" xfId="225"/>
    <cellStyle name="Normal 2 2 5 2" xfId="1113"/>
    <cellStyle name="Normal 2 2 5 2 2" xfId="5090"/>
    <cellStyle name="Normal 2 2 5 3" xfId="1114"/>
    <cellStyle name="Normal 2 2 5 3 2" xfId="5091"/>
    <cellStyle name="Normal 2 2 5 4" xfId="1115"/>
    <cellStyle name="Normal 2 2 5 4 2" xfId="5092"/>
    <cellStyle name="Normal 2 2 5 5" xfId="5093"/>
    <cellStyle name="Normal 2 2 5 5 2" xfId="7828"/>
    <cellStyle name="Normal 2 2 5 6" xfId="5089"/>
    <cellStyle name="Normal 2 2 6" xfId="226"/>
    <cellStyle name="Normal 2 2 6 2" xfId="227"/>
    <cellStyle name="Normal 2 2 6 2 2" xfId="1116"/>
    <cellStyle name="Normal 2 2 6 2 2 2" xfId="5096"/>
    <cellStyle name="Normal 2 2 6 2 3" xfId="1117"/>
    <cellStyle name="Normal 2 2 6 2 3 2" xfId="5097"/>
    <cellStyle name="Normal 2 2 6 2 4" xfId="1118"/>
    <cellStyle name="Normal 2 2 6 2 4 2" xfId="5098"/>
    <cellStyle name="Normal 2 2 6 2 5" xfId="1119"/>
    <cellStyle name="Normal 2 2 6 2 5 2" xfId="5099"/>
    <cellStyle name="Normal 2 2 6 2 6" xfId="1120"/>
    <cellStyle name="Normal 2 2 6 2 6 2" xfId="5100"/>
    <cellStyle name="Normal 2 2 6 2 7" xfId="1121"/>
    <cellStyle name="Normal 2 2 6 2 7 2" xfId="5101"/>
    <cellStyle name="Normal 2 2 6 2 8" xfId="5095"/>
    <cellStyle name="Normal 2 2 6 3" xfId="1122"/>
    <cellStyle name="Normal 2 2 6 3 2" xfId="5102"/>
    <cellStyle name="Normal 2 2 6 4" xfId="1123"/>
    <cellStyle name="Normal 2 2 6 4 2" xfId="5103"/>
    <cellStyle name="Normal 2 2 6 5" xfId="5104"/>
    <cellStyle name="Normal 2 2 6 5 2" xfId="7829"/>
    <cellStyle name="Normal 2 2 6 6" xfId="5094"/>
    <cellStyle name="Normal 2 2 7" xfId="228"/>
    <cellStyle name="Normal 2 2 7 2" xfId="1124"/>
    <cellStyle name="Normal 2 2 7 2 2" xfId="5106"/>
    <cellStyle name="Normal 2 2 7 3" xfId="1125"/>
    <cellStyle name="Normal 2 2 7 3 2" xfId="5107"/>
    <cellStyle name="Normal 2 2 7 4" xfId="1126"/>
    <cellStyle name="Normal 2 2 7 4 2" xfId="5108"/>
    <cellStyle name="Normal 2 2 7 5" xfId="5109"/>
    <cellStyle name="Normal 2 2 7 5 2" xfId="7830"/>
    <cellStyle name="Normal 2 2 7 6" xfId="5105"/>
    <cellStyle name="Normal 2 2 8" xfId="229"/>
    <cellStyle name="Normal 2 2 8 2" xfId="1127"/>
    <cellStyle name="Normal 2 2 8 2 2" xfId="5111"/>
    <cellStyle name="Normal 2 2 8 3" xfId="1128"/>
    <cellStyle name="Normal 2 2 8 3 2" xfId="5112"/>
    <cellStyle name="Normal 2 2 8 4" xfId="1129"/>
    <cellStyle name="Normal 2 2 8 4 2" xfId="5113"/>
    <cellStyle name="Normal 2 2 8 5" xfId="5110"/>
    <cellStyle name="Normal 2 2 9" xfId="230"/>
    <cellStyle name="Normal 2 2 9 2" xfId="1130"/>
    <cellStyle name="Normal 2 2 9 2 2" xfId="5115"/>
    <cellStyle name="Normal 2 2 9 3" xfId="1131"/>
    <cellStyle name="Normal 2 2 9 3 2" xfId="5116"/>
    <cellStyle name="Normal 2 2 9 4" xfId="1132"/>
    <cellStyle name="Normal 2 2 9 4 2" xfId="5117"/>
    <cellStyle name="Normal 2 2 9 5" xfId="5114"/>
    <cellStyle name="Normal 2 2_Fluxo_Caixa_mensal_Orçamento_sem_lojas novas" xfId="1133"/>
    <cellStyle name="Normal 2 20" xfId="3804"/>
    <cellStyle name="Normal 2 20 2" xfId="4976"/>
    <cellStyle name="Normal 2 21" xfId="3805"/>
    <cellStyle name="Normal 2 22" xfId="3806"/>
    <cellStyle name="Normal 2 23" xfId="3807"/>
    <cellStyle name="Normal 2 24" xfId="3808"/>
    <cellStyle name="Normal 2 25" xfId="3809"/>
    <cellStyle name="Normal 2 26" xfId="3810"/>
    <cellStyle name="Normal 2 27" xfId="3811"/>
    <cellStyle name="Normal 2 28" xfId="3812"/>
    <cellStyle name="Normal 2 29" xfId="3813"/>
    <cellStyle name="Normal 2 3" xfId="231"/>
    <cellStyle name="Normal 2 3 2" xfId="1134"/>
    <cellStyle name="Normal 2 3 2 2" xfId="1135"/>
    <cellStyle name="Normal 2 3 2 2 2" xfId="5120"/>
    <cellStyle name="Normal 2 3 2 3" xfId="1136"/>
    <cellStyle name="Normal 2 3 2 4" xfId="5119"/>
    <cellStyle name="Normal 2 3 3" xfId="1137"/>
    <cellStyle name="Normal 2 3 3 2" xfId="1138"/>
    <cellStyle name="Normal 2 3 3 3" xfId="5121"/>
    <cellStyle name="Normal 2 3 4" xfId="1139"/>
    <cellStyle name="Normal 2 3 4 2" xfId="5122"/>
    <cellStyle name="Normal 2 3 5" xfId="1140"/>
    <cellStyle name="Normal 2 3 6" xfId="1141"/>
    <cellStyle name="Normal 2 3 7" xfId="1142"/>
    <cellStyle name="Normal 2 3 8" xfId="5118"/>
    <cellStyle name="Normal 2 30" xfId="3814"/>
    <cellStyle name="Normal 2 31" xfId="3815"/>
    <cellStyle name="Normal 2 32" xfId="3816"/>
    <cellStyle name="Normal 2 33" xfId="3817"/>
    <cellStyle name="Normal 2 34" xfId="3818"/>
    <cellStyle name="Normal 2 35" xfId="3819"/>
    <cellStyle name="Normal 2 36" xfId="3820"/>
    <cellStyle name="Normal 2 37" xfId="3821"/>
    <cellStyle name="Normal 2 38" xfId="3822"/>
    <cellStyle name="Normal 2 39" xfId="3823"/>
    <cellStyle name="Normal 2 4" xfId="232"/>
    <cellStyle name="Normal 2 4 2" xfId="1143"/>
    <cellStyle name="Normal 2 4 2 2" xfId="1144"/>
    <cellStyle name="Normal 2 4 2 2 2" xfId="1145"/>
    <cellStyle name="Normal 2 4 2 2 2 2" xfId="5126"/>
    <cellStyle name="Normal 2 4 2 2 3" xfId="5125"/>
    <cellStyle name="Normal 2 4 2 3" xfId="5124"/>
    <cellStyle name="Normal 2 4 3" xfId="5123"/>
    <cellStyle name="Normal 2 4 4" xfId="4474"/>
    <cellStyle name="Normal 2 40" xfId="3824"/>
    <cellStyle name="Normal 2 41" xfId="3825"/>
    <cellStyle name="Normal 2 42" xfId="3826"/>
    <cellStyle name="Normal 2 43" xfId="3827"/>
    <cellStyle name="Normal 2 44" xfId="3828"/>
    <cellStyle name="Normal 2 45" xfId="3829"/>
    <cellStyle name="Normal 2 46" xfId="3830"/>
    <cellStyle name="Normal 2 47" xfId="3831"/>
    <cellStyle name="Normal 2 5" xfId="233"/>
    <cellStyle name="Normal 2 5 2" xfId="1146"/>
    <cellStyle name="Normal 2 5 2 2" xfId="5128"/>
    <cellStyle name="Normal 2 5 3" xfId="5129"/>
    <cellStyle name="Normal 2 5 3 2" xfId="7831"/>
    <cellStyle name="Normal 2 5 4" xfId="5127"/>
    <cellStyle name="Normal 2 5 5" xfId="4475"/>
    <cellStyle name="Normal 2 6" xfId="234"/>
    <cellStyle name="Normal 2 6 2" xfId="1147"/>
    <cellStyle name="Normal 2 6 2 2" xfId="5131"/>
    <cellStyle name="Normal 2 6 3" xfId="5132"/>
    <cellStyle name="Normal 2 6 3 2" xfId="7832"/>
    <cellStyle name="Normal 2 6 4" xfId="5130"/>
    <cellStyle name="Normal 2 6 5" xfId="4476"/>
    <cellStyle name="Normal 2 7" xfId="235"/>
    <cellStyle name="Normal 2 7 2" xfId="1148"/>
    <cellStyle name="Normal 2 7 2 2" xfId="5134"/>
    <cellStyle name="Normal 2 7 3" xfId="5135"/>
    <cellStyle name="Normal 2 7 3 2" xfId="7833"/>
    <cellStyle name="Normal 2 7 4" xfId="5133"/>
    <cellStyle name="Normal 2 7 5" xfId="4477"/>
    <cellStyle name="Normal 2 8" xfId="236"/>
    <cellStyle name="Normal 2 8 2" xfId="1149"/>
    <cellStyle name="Normal 2 8 2 2" xfId="5137"/>
    <cellStyle name="Normal 2 8 3" xfId="5136"/>
    <cellStyle name="Normal 2 8 4" xfId="4478"/>
    <cellStyle name="Normal 2 9" xfId="237"/>
    <cellStyle name="Normal 2 9 2" xfId="1150"/>
    <cellStyle name="Normal 2 9 2 2" xfId="5139"/>
    <cellStyle name="Normal 2 9 3" xfId="5138"/>
    <cellStyle name="Normal 2 9 4" xfId="4479"/>
    <cellStyle name="Normal 2_graficos" xfId="3832"/>
    <cellStyle name="Normal 20" xfId="1151"/>
    <cellStyle name="Normal 20 2" xfId="6149"/>
    <cellStyle name="Normal 20 3" xfId="5140"/>
    <cellStyle name="Normal 21" xfId="1152"/>
    <cellStyle name="Normal 21 2" xfId="5142"/>
    <cellStyle name="Normal 21 3" xfId="5141"/>
    <cellStyle name="Normal 22" xfId="1153"/>
    <cellStyle name="Normal 22 2" xfId="5143"/>
    <cellStyle name="Normal 22 3" xfId="4571"/>
    <cellStyle name="Normal 23" xfId="1154"/>
    <cellStyle name="Normal 23 2" xfId="5144"/>
    <cellStyle name="Normal 24" xfId="1155"/>
    <cellStyle name="Normal 24 2" xfId="5145"/>
    <cellStyle name="Normal 25" xfId="1156"/>
    <cellStyle name="Normal 25 2" xfId="5146"/>
    <cellStyle name="Normal 26" xfId="1157"/>
    <cellStyle name="Normal 26 2" xfId="5147"/>
    <cellStyle name="Normal 27" xfId="1158"/>
    <cellStyle name="Normal 27 2" xfId="5148"/>
    <cellStyle name="Normal 28" xfId="1159"/>
    <cellStyle name="Normal 28 2" xfId="5149"/>
    <cellStyle name="Normal 29" xfId="1160"/>
    <cellStyle name="Normal 29 2" xfId="6150"/>
    <cellStyle name="Normal 29 3" xfId="6151"/>
    <cellStyle name="Normal 29 4" xfId="5150"/>
    <cellStyle name="Normal 3" xfId="238"/>
    <cellStyle name="Normal 3 10" xfId="1161"/>
    <cellStyle name="Normal 3 10 2" xfId="1162"/>
    <cellStyle name="Normal 3 10 3" xfId="5152"/>
    <cellStyle name="Normal 3 11" xfId="1163"/>
    <cellStyle name="Normal 3 11 2" xfId="5153"/>
    <cellStyle name="Normal 3 12" xfId="1164"/>
    <cellStyle name="Normal 3 13" xfId="2427"/>
    <cellStyle name="Normal 3 13 2" xfId="5151"/>
    <cellStyle name="Normal 3 2" xfId="239"/>
    <cellStyle name="Normal 3 2 2" xfId="240"/>
    <cellStyle name="Normal 3 2 2 2" xfId="1165"/>
    <cellStyle name="Normal 3 2 2 2 2" xfId="3833"/>
    <cellStyle name="Normal 3 2 2 2 2 2" xfId="3834"/>
    <cellStyle name="Normal 3 2 2 2 3" xfId="3835"/>
    <cellStyle name="Normal 3 2 2 2 4" xfId="3836"/>
    <cellStyle name="Normal 3 2 2 2 5" xfId="3837"/>
    <cellStyle name="Normal 3 2 2 3" xfId="1166"/>
    <cellStyle name="Normal 3 2 2 4" xfId="1167"/>
    <cellStyle name="Normal 3 2 2 5" xfId="3838"/>
    <cellStyle name="Normal 3 2 3" xfId="241"/>
    <cellStyle name="Normal 3 2 3 2" xfId="1168"/>
    <cellStyle name="Normal 3 2 3 3" xfId="1169"/>
    <cellStyle name="Normal 3 2 3 4" xfId="1170"/>
    <cellStyle name="Normal 3 2 4" xfId="1171"/>
    <cellStyle name="Normal 3 2 4 2" xfId="1172"/>
    <cellStyle name="Normal 3 2 4 2 2" xfId="5155"/>
    <cellStyle name="Normal 3 2 4 3" xfId="5154"/>
    <cellStyle name="Normal 3 2 5" xfId="1173"/>
    <cellStyle name="Normal 3 2 6" xfId="1174"/>
    <cellStyle name="Normal 3 2 7" xfId="1175"/>
    <cellStyle name="Normal 3 2 8" xfId="1176"/>
    <cellStyle name="Normal 3 2 8 2" xfId="5156"/>
    <cellStyle name="Normal 3 3" xfId="242"/>
    <cellStyle name="Normal 3 3 10" xfId="1177"/>
    <cellStyle name="Normal 3 3 11" xfId="5157"/>
    <cellStyle name="Normal 3 3 2" xfId="243"/>
    <cellStyle name="Normal 3 3 2 2" xfId="1178"/>
    <cellStyle name="Normal 3 3 2 2 2" xfId="5159"/>
    <cellStyle name="Normal 3 3 2 3" xfId="1179"/>
    <cellStyle name="Normal 3 3 2 3 2" xfId="5160"/>
    <cellStyle name="Normal 3 3 2 4" xfId="1180"/>
    <cellStyle name="Normal 3 3 2 4 2" xfId="5161"/>
    <cellStyle name="Normal 3 3 2 5" xfId="1181"/>
    <cellStyle name="Normal 3 3 2 6" xfId="5158"/>
    <cellStyle name="Normal 3 3 3" xfId="244"/>
    <cellStyle name="Normal 3 3 3 2" xfId="1182"/>
    <cellStyle name="Normal 3 3 3 2 2" xfId="5163"/>
    <cellStyle name="Normal 3 3 3 3" xfId="1183"/>
    <cellStyle name="Normal 3 3 3 3 2" xfId="5164"/>
    <cellStyle name="Normal 3 3 3 4" xfId="1184"/>
    <cellStyle name="Normal 3 3 3 4 2" xfId="5165"/>
    <cellStyle name="Normal 3 3 3 5" xfId="1185"/>
    <cellStyle name="Normal 3 3 3 6" xfId="5162"/>
    <cellStyle name="Normal 3 3 4" xfId="245"/>
    <cellStyle name="Normal 3 3 4 2" xfId="1186"/>
    <cellStyle name="Normal 3 3 4 2 2" xfId="5167"/>
    <cellStyle name="Normal 3 3 4 3" xfId="1187"/>
    <cellStyle name="Normal 3 3 4 3 2" xfId="5168"/>
    <cellStyle name="Normal 3 3 4 4" xfId="1188"/>
    <cellStyle name="Normal 3 3 4 4 2" xfId="5169"/>
    <cellStyle name="Normal 3 3 4 5" xfId="1189"/>
    <cellStyle name="Normal 3 3 4 6" xfId="5166"/>
    <cellStyle name="Normal 3 3 5" xfId="246"/>
    <cellStyle name="Normal 3 3 5 2" xfId="1190"/>
    <cellStyle name="Normal 3 3 5 2 2" xfId="1191"/>
    <cellStyle name="Normal 3 3 5 2 2 2" xfId="5171"/>
    <cellStyle name="Normal 3 3 5 2 3" xfId="1192"/>
    <cellStyle name="Normal 3 3 5 2 4" xfId="5170"/>
    <cellStyle name="Normal 3 3 5 3" xfId="1193"/>
    <cellStyle name="Normal 3 3 5 3 2" xfId="1194"/>
    <cellStyle name="Normal 3 3 5 3 3" xfId="5172"/>
    <cellStyle name="Normal 3 3 5 4" xfId="1195"/>
    <cellStyle name="Normal 3 3 5 4 2" xfId="5173"/>
    <cellStyle name="Normal 3 3 5 5" xfId="1196"/>
    <cellStyle name="Normal 3 3 5 5 2" xfId="5174"/>
    <cellStyle name="Normal 3 3 5 6" xfId="1197"/>
    <cellStyle name="Normal 3 3 5 6 2" xfId="5175"/>
    <cellStyle name="Normal 3 3 5 7" xfId="1198"/>
    <cellStyle name="Normal 3 3 5 7 2" xfId="5176"/>
    <cellStyle name="Normal 3 3 5 8" xfId="1199"/>
    <cellStyle name="Normal 3 3 5 9" xfId="4573"/>
    <cellStyle name="Normal 3 3 6" xfId="247"/>
    <cellStyle name="Normal 3 3 6 2" xfId="1200"/>
    <cellStyle name="Normal 3 3 6 2 2" xfId="5178"/>
    <cellStyle name="Normal 3 3 6 3" xfId="1201"/>
    <cellStyle name="Normal 3 3 6 4" xfId="5177"/>
    <cellStyle name="Normal 3 3 7" xfId="248"/>
    <cellStyle name="Normal 3 3 7 2" xfId="1202"/>
    <cellStyle name="Normal 3 3 7 2 2" xfId="5180"/>
    <cellStyle name="Normal 3 3 7 3" xfId="5179"/>
    <cellStyle name="Normal 3 3 8" xfId="1203"/>
    <cellStyle name="Normal 3 3 8 2" xfId="1204"/>
    <cellStyle name="Normal 3 3 8 2 2" xfId="5182"/>
    <cellStyle name="Normal 3 3 8 3" xfId="5181"/>
    <cellStyle name="Normal 3 3 9" xfId="1205"/>
    <cellStyle name="Normal 3 3 9 2" xfId="5183"/>
    <cellStyle name="Normal 3 4" xfId="249"/>
    <cellStyle name="Normal 3 4 2" xfId="1206"/>
    <cellStyle name="Normal 3 4 2 2" xfId="1207"/>
    <cellStyle name="Normal 3 4 2 2 2" xfId="5186"/>
    <cellStyle name="Normal 3 4 2 3" xfId="3839"/>
    <cellStyle name="Normal 3 4 2 3 2" xfId="5185"/>
    <cellStyle name="Normal 3 4 2 4" xfId="3840"/>
    <cellStyle name="Normal 3 4 2 5" xfId="3841"/>
    <cellStyle name="Normal 3 4 3" xfId="1208"/>
    <cellStyle name="Normal 3 4 3 2" xfId="5187"/>
    <cellStyle name="Normal 3 4 4" xfId="1209"/>
    <cellStyle name="Normal 3 4 4 2" xfId="5188"/>
    <cellStyle name="Normal 3 4 5" xfId="1210"/>
    <cellStyle name="Normal 3 4 6" xfId="5184"/>
    <cellStyle name="Normal 3 5" xfId="250"/>
    <cellStyle name="Normal 3 5 2" xfId="1211"/>
    <cellStyle name="Normal 3 5 2 2" xfId="1212"/>
    <cellStyle name="Normal 3 5 2 2 2" xfId="5191"/>
    <cellStyle name="Normal 3 5 2 3" xfId="5190"/>
    <cellStyle name="Normal 3 5 3" xfId="1213"/>
    <cellStyle name="Normal 3 5 3 2" xfId="5192"/>
    <cellStyle name="Normal 3 5 4" xfId="1214"/>
    <cellStyle name="Normal 3 5 4 2" xfId="5193"/>
    <cellStyle name="Normal 3 5 5" xfId="1215"/>
    <cellStyle name="Normal 3 5 6" xfId="5189"/>
    <cellStyle name="Normal 3 6" xfId="1216"/>
    <cellStyle name="Normal 3 6 2" xfId="1217"/>
    <cellStyle name="Normal 3 6 3" xfId="5194"/>
    <cellStyle name="Normal 3 7" xfId="1218"/>
    <cellStyle name="Normal 3 7 2" xfId="5195"/>
    <cellStyle name="Normal 3 8" xfId="1219"/>
    <cellStyle name="Normal 3 8 2" xfId="5196"/>
    <cellStyle name="Normal 3 9" xfId="1220"/>
    <cellStyle name="Normal 3 9 2" xfId="5197"/>
    <cellStyle name="Normal 3_Cópia de Careira UBB - UNICARD v2" xfId="3842"/>
    <cellStyle name="Normal 30" xfId="1221"/>
    <cellStyle name="Normal 30 2" xfId="5198"/>
    <cellStyle name="Normal 31" xfId="1222"/>
    <cellStyle name="Normal 31 2" xfId="5199"/>
    <cellStyle name="Normal 32" xfId="1223"/>
    <cellStyle name="Normal 32 10" xfId="6152"/>
    <cellStyle name="Normal 32 11" xfId="6153"/>
    <cellStyle name="Normal 32 12" xfId="6154"/>
    <cellStyle name="Normal 32 13" xfId="6155"/>
    <cellStyle name="Normal 32 14" xfId="6156"/>
    <cellStyle name="Normal 32 15" xfId="6157"/>
    <cellStyle name="Normal 32 16" xfId="6158"/>
    <cellStyle name="Normal 32 17" xfId="6159"/>
    <cellStyle name="Normal 32 18" xfId="6160"/>
    <cellStyle name="Normal 32 19" xfId="5200"/>
    <cellStyle name="Normal 32 2" xfId="1224"/>
    <cellStyle name="Normal 32 2 2" xfId="6161"/>
    <cellStyle name="Normal 32 3" xfId="6162"/>
    <cellStyle name="Normal 32 4" xfId="6163"/>
    <cellStyle name="Normal 32 5" xfId="6164"/>
    <cellStyle name="Normal 32 6" xfId="6165"/>
    <cellStyle name="Normal 32 7" xfId="6166"/>
    <cellStyle name="Normal 32 8" xfId="6167"/>
    <cellStyle name="Normal 32 9" xfId="6168"/>
    <cellStyle name="Normal 33" xfId="1225"/>
    <cellStyle name="Normal 33 10" xfId="6169"/>
    <cellStyle name="Normal 33 11" xfId="6170"/>
    <cellStyle name="Normal 33 12" xfId="6171"/>
    <cellStyle name="Normal 33 13" xfId="6172"/>
    <cellStyle name="Normal 33 14" xfId="6173"/>
    <cellStyle name="Normal 33 15" xfId="6174"/>
    <cellStyle name="Normal 33 16" xfId="6175"/>
    <cellStyle name="Normal 33 17" xfId="6176"/>
    <cellStyle name="Normal 33 18" xfId="6177"/>
    <cellStyle name="Normal 33 19" xfId="5201"/>
    <cellStyle name="Normal 33 2" xfId="6178"/>
    <cellStyle name="Normal 33 3" xfId="6179"/>
    <cellStyle name="Normal 33 4" xfId="6180"/>
    <cellStyle name="Normal 33 5" xfId="6181"/>
    <cellStyle name="Normal 33 6" xfId="6182"/>
    <cellStyle name="Normal 33 7" xfId="6183"/>
    <cellStyle name="Normal 33 8" xfId="6184"/>
    <cellStyle name="Normal 33 9" xfId="6185"/>
    <cellStyle name="Normal 34" xfId="1226"/>
    <cellStyle name="Normal 34 10" xfId="6186"/>
    <cellStyle name="Normal 34 11" xfId="6187"/>
    <cellStyle name="Normal 34 12" xfId="6188"/>
    <cellStyle name="Normal 34 13" xfId="6189"/>
    <cellStyle name="Normal 34 14" xfId="6190"/>
    <cellStyle name="Normal 34 15" xfId="6191"/>
    <cellStyle name="Normal 34 16" xfId="6192"/>
    <cellStyle name="Normal 34 17" xfId="6193"/>
    <cellStyle name="Normal 34 18" xfId="6194"/>
    <cellStyle name="Normal 34 19" xfId="5202"/>
    <cellStyle name="Normal 34 2" xfId="6195"/>
    <cellStyle name="Normal 34 3" xfId="6196"/>
    <cellStyle name="Normal 34 4" xfId="6197"/>
    <cellStyle name="Normal 34 5" xfId="6198"/>
    <cellStyle name="Normal 34 6" xfId="6199"/>
    <cellStyle name="Normal 34 7" xfId="6200"/>
    <cellStyle name="Normal 34 8" xfId="6201"/>
    <cellStyle name="Normal 34 9" xfId="6202"/>
    <cellStyle name="Normal 35" xfId="1227"/>
    <cellStyle name="Normal 35 10" xfId="6203"/>
    <cellStyle name="Normal 35 11" xfId="6204"/>
    <cellStyle name="Normal 35 12" xfId="6205"/>
    <cellStyle name="Normal 35 13" xfId="6206"/>
    <cellStyle name="Normal 35 14" xfId="6207"/>
    <cellStyle name="Normal 35 15" xfId="6208"/>
    <cellStyle name="Normal 35 16" xfId="6209"/>
    <cellStyle name="Normal 35 17" xfId="6210"/>
    <cellStyle name="Normal 35 18" xfId="6211"/>
    <cellStyle name="Normal 35 19" xfId="5203"/>
    <cellStyle name="Normal 35 2" xfId="6212"/>
    <cellStyle name="Normal 35 3" xfId="6213"/>
    <cellStyle name="Normal 35 4" xfId="6214"/>
    <cellStyle name="Normal 35 5" xfId="6215"/>
    <cellStyle name="Normal 35 6" xfId="6216"/>
    <cellStyle name="Normal 35 7" xfId="6217"/>
    <cellStyle name="Normal 35 8" xfId="6218"/>
    <cellStyle name="Normal 35 9" xfId="6219"/>
    <cellStyle name="Normal 36" xfId="1228"/>
    <cellStyle name="Normal 36 10" xfId="6220"/>
    <cellStyle name="Normal 36 11" xfId="6221"/>
    <cellStyle name="Normal 36 12" xfId="6222"/>
    <cellStyle name="Normal 36 13" xfId="6223"/>
    <cellStyle name="Normal 36 14" xfId="6224"/>
    <cellStyle name="Normal 36 15" xfId="6225"/>
    <cellStyle name="Normal 36 16" xfId="6226"/>
    <cellStyle name="Normal 36 17" xfId="6227"/>
    <cellStyle name="Normal 36 18" xfId="6228"/>
    <cellStyle name="Normal 36 19" xfId="5204"/>
    <cellStyle name="Normal 36 2" xfId="6229"/>
    <cellStyle name="Normal 36 3" xfId="6230"/>
    <cellStyle name="Normal 36 4" xfId="6231"/>
    <cellStyle name="Normal 36 5" xfId="6232"/>
    <cellStyle name="Normal 36 6" xfId="6233"/>
    <cellStyle name="Normal 36 7" xfId="6234"/>
    <cellStyle name="Normal 36 8" xfId="6235"/>
    <cellStyle name="Normal 36 9" xfId="6236"/>
    <cellStyle name="Normal 37" xfId="1229"/>
    <cellStyle name="Normal 37 10" xfId="6237"/>
    <cellStyle name="Normal 37 11" xfId="6238"/>
    <cellStyle name="Normal 37 12" xfId="6239"/>
    <cellStyle name="Normal 37 13" xfId="6240"/>
    <cellStyle name="Normal 37 14" xfId="6241"/>
    <cellStyle name="Normal 37 15" xfId="6242"/>
    <cellStyle name="Normal 37 16" xfId="6243"/>
    <cellStyle name="Normal 37 17" xfId="6244"/>
    <cellStyle name="Normal 37 18" xfId="6245"/>
    <cellStyle name="Normal 37 19" xfId="5205"/>
    <cellStyle name="Normal 37 2" xfId="6246"/>
    <cellStyle name="Normal 37 3" xfId="6247"/>
    <cellStyle name="Normal 37 4" xfId="6248"/>
    <cellStyle name="Normal 37 5" xfId="6249"/>
    <cellStyle name="Normal 37 6" xfId="6250"/>
    <cellStyle name="Normal 37 7" xfId="6251"/>
    <cellStyle name="Normal 37 8" xfId="6252"/>
    <cellStyle name="Normal 37 9" xfId="6253"/>
    <cellStyle name="Normal 38" xfId="1230"/>
    <cellStyle name="Normal 38 10" xfId="6254"/>
    <cellStyle name="Normal 38 11" xfId="6255"/>
    <cellStyle name="Normal 38 12" xfId="6256"/>
    <cellStyle name="Normal 38 13" xfId="6257"/>
    <cellStyle name="Normal 38 14" xfId="6258"/>
    <cellStyle name="Normal 38 15" xfId="6259"/>
    <cellStyle name="Normal 38 16" xfId="6260"/>
    <cellStyle name="Normal 38 17" xfId="6261"/>
    <cellStyle name="Normal 38 18" xfId="5206"/>
    <cellStyle name="Normal 38 2" xfId="6262"/>
    <cellStyle name="Normal 38 3" xfId="6263"/>
    <cellStyle name="Normal 38 4" xfId="6264"/>
    <cellStyle name="Normal 38 5" xfId="6265"/>
    <cellStyle name="Normal 38 6" xfId="6266"/>
    <cellStyle name="Normal 38 7" xfId="6267"/>
    <cellStyle name="Normal 38 8" xfId="6268"/>
    <cellStyle name="Normal 38 9" xfId="6269"/>
    <cellStyle name="Normal 39" xfId="1231"/>
    <cellStyle name="Normal 39 10" xfId="6270"/>
    <cellStyle name="Normal 39 11" xfId="6271"/>
    <cellStyle name="Normal 39 12" xfId="6272"/>
    <cellStyle name="Normal 39 13" xfId="6273"/>
    <cellStyle name="Normal 39 14" xfId="6274"/>
    <cellStyle name="Normal 39 15" xfId="6275"/>
    <cellStyle name="Normal 39 16" xfId="6276"/>
    <cellStyle name="Normal 39 17" xfId="6277"/>
    <cellStyle name="Normal 39 18" xfId="6278"/>
    <cellStyle name="Normal 39 19" xfId="5207"/>
    <cellStyle name="Normal 39 2" xfId="6279"/>
    <cellStyle name="Normal 39 3" xfId="6280"/>
    <cellStyle name="Normal 39 4" xfId="6281"/>
    <cellStyle name="Normal 39 5" xfId="6282"/>
    <cellStyle name="Normal 39 6" xfId="6283"/>
    <cellStyle name="Normal 39 7" xfId="6284"/>
    <cellStyle name="Normal 39 8" xfId="6285"/>
    <cellStyle name="Normal 39 9" xfId="6286"/>
    <cellStyle name="Normal 4" xfId="251"/>
    <cellStyle name="Normal 4 10" xfId="1232"/>
    <cellStyle name="Normal 4 10 2" xfId="5208"/>
    <cellStyle name="Normal 4 11" xfId="1233"/>
    <cellStyle name="Normal 4 11 2" xfId="5209"/>
    <cellStyle name="Normal 4 12" xfId="1234"/>
    <cellStyle name="Normal 4 12 2" xfId="5210"/>
    <cellStyle name="Normal 4 13" xfId="1235"/>
    <cellStyle name="Normal 4 13 2" xfId="5211"/>
    <cellStyle name="Normal 4 14" xfId="1236"/>
    <cellStyle name="Normal 4 14 2" xfId="5212"/>
    <cellStyle name="Normal 4 15" xfId="1237"/>
    <cellStyle name="Normal 4 15 2" xfId="5213"/>
    <cellStyle name="Normal 4 16" xfId="1238"/>
    <cellStyle name="Normal 4 16 2" xfId="5214"/>
    <cellStyle name="Normal 4 17" xfId="1239"/>
    <cellStyle name="Normal 4 17 2" xfId="5215"/>
    <cellStyle name="Normal 4 18" xfId="1240"/>
    <cellStyle name="Normal 4 18 2" xfId="5216"/>
    <cellStyle name="Normal 4 19" xfId="1241"/>
    <cellStyle name="Normal 4 19 2" xfId="5217"/>
    <cellStyle name="Normal 4 2" xfId="252"/>
    <cellStyle name="Normal 4 2 2" xfId="1242"/>
    <cellStyle name="Normal 4 2 2 2" xfId="1243"/>
    <cellStyle name="Normal 4 2 2 2 2" xfId="3843"/>
    <cellStyle name="Normal 4 2 2 2 2 2" xfId="3844"/>
    <cellStyle name="Normal 4 2 2 2 3" xfId="3845"/>
    <cellStyle name="Normal 4 2 2 2 4" xfId="3846"/>
    <cellStyle name="Normal 4 2 2 2 5" xfId="3847"/>
    <cellStyle name="Normal 4 2 2 3" xfId="3848"/>
    <cellStyle name="Normal 4 2 2 3 2" xfId="6287"/>
    <cellStyle name="Normal 4 2 2 4" xfId="3849"/>
    <cellStyle name="Normal 4 2 2 4 2" xfId="6288"/>
    <cellStyle name="Normal 4 2 2 5" xfId="3850"/>
    <cellStyle name="Normal 4 2 2 5 2" xfId="5218"/>
    <cellStyle name="Normal 4 2 3" xfId="1244"/>
    <cellStyle name="Normal 4 2 4" xfId="1245"/>
    <cellStyle name="Normal 4 2 5" xfId="3851"/>
    <cellStyle name="Normal 4 2 6" xfId="3852"/>
    <cellStyle name="Normal 4 2 7" xfId="3853"/>
    <cellStyle name="Normal 4 20" xfId="1246"/>
    <cellStyle name="Normal 4 20 2" xfId="5219"/>
    <cellStyle name="Normal 4 21" xfId="1247"/>
    <cellStyle name="Normal 4 21 2" xfId="5220"/>
    <cellStyle name="Normal 4 22" xfId="1248"/>
    <cellStyle name="Normal 4 22 2" xfId="5221"/>
    <cellStyle name="Normal 4 3" xfId="253"/>
    <cellStyle name="Normal 4 3 2" xfId="1249"/>
    <cellStyle name="Normal 4 3 2 2" xfId="1250"/>
    <cellStyle name="Normal 4 3 2 3" xfId="5222"/>
    <cellStyle name="Normal 4 3 3" xfId="1251"/>
    <cellStyle name="Normal 4 3 4" xfId="1252"/>
    <cellStyle name="Normal 4 4" xfId="254"/>
    <cellStyle name="Normal 4 4 2" xfId="1253"/>
    <cellStyle name="Normal 4 4 2 2" xfId="3854"/>
    <cellStyle name="Normal 4 4 2 3" xfId="3855"/>
    <cellStyle name="Normal 4 4 2 4" xfId="3856"/>
    <cellStyle name="Normal 4 4 2 5" xfId="3857"/>
    <cellStyle name="Normal 4 4 3" xfId="3858"/>
    <cellStyle name="Normal 4 4 3 2" xfId="5223"/>
    <cellStyle name="Normal 4 4 4" xfId="3859"/>
    <cellStyle name="Normal 4 4 5" xfId="3860"/>
    <cellStyle name="Normal 4 4 6" xfId="4528"/>
    <cellStyle name="Normal 4 5" xfId="255"/>
    <cellStyle name="Normal 4 5 2" xfId="1254"/>
    <cellStyle name="Normal 4 5 3" xfId="5224"/>
    <cellStyle name="Normal 4 5 4" xfId="4529"/>
    <cellStyle name="Normal 4 6" xfId="256"/>
    <cellStyle name="Normal 4 6 2" xfId="1255"/>
    <cellStyle name="Normal 4 6 3" xfId="1256"/>
    <cellStyle name="Normal 4 6 4" xfId="5225"/>
    <cellStyle name="Normal 4 6 5" xfId="4530"/>
    <cellStyle name="Normal 4 7" xfId="1257"/>
    <cellStyle name="Normal 4 7 2" xfId="5226"/>
    <cellStyle name="Normal 4 7 3" xfId="7245"/>
    <cellStyle name="Normal 4 8" xfId="1258"/>
    <cellStyle name="Normal 4 8 2" xfId="5227"/>
    <cellStyle name="Normal 4 9" xfId="1259"/>
    <cellStyle name="Normal 4 9 2" xfId="5228"/>
    <cellStyle name="Normal 4_Cópia de Careira UBB - UNICARD v2" xfId="3861"/>
    <cellStyle name="Normal 40" xfId="1260"/>
    <cellStyle name="Normal 40 10" xfId="6289"/>
    <cellStyle name="Normal 40 11" xfId="6290"/>
    <cellStyle name="Normal 40 12" xfId="6291"/>
    <cellStyle name="Normal 40 13" xfId="6292"/>
    <cellStyle name="Normal 40 14" xfId="6293"/>
    <cellStyle name="Normal 40 15" xfId="6294"/>
    <cellStyle name="Normal 40 16" xfId="6295"/>
    <cellStyle name="Normal 40 17" xfId="6296"/>
    <cellStyle name="Normal 40 18" xfId="6297"/>
    <cellStyle name="Normal 40 19" xfId="5229"/>
    <cellStyle name="Normal 40 2" xfId="6298"/>
    <cellStyle name="Normal 40 3" xfId="6299"/>
    <cellStyle name="Normal 40 4" xfId="6300"/>
    <cellStyle name="Normal 40 5" xfId="6301"/>
    <cellStyle name="Normal 40 6" xfId="6302"/>
    <cellStyle name="Normal 40 7" xfId="6303"/>
    <cellStyle name="Normal 40 8" xfId="6304"/>
    <cellStyle name="Normal 40 9" xfId="6305"/>
    <cellStyle name="Normal 41" xfId="1261"/>
    <cellStyle name="Normal 41 10" xfId="6306"/>
    <cellStyle name="Normal 41 11" xfId="6307"/>
    <cellStyle name="Normal 41 12" xfId="6308"/>
    <cellStyle name="Normal 41 13" xfId="6309"/>
    <cellStyle name="Normal 41 14" xfId="6310"/>
    <cellStyle name="Normal 41 15" xfId="6311"/>
    <cellStyle name="Normal 41 16" xfId="6312"/>
    <cellStyle name="Normal 41 17" xfId="6313"/>
    <cellStyle name="Normal 41 18" xfId="6314"/>
    <cellStyle name="Normal 41 19" xfId="5230"/>
    <cellStyle name="Normal 41 2" xfId="6315"/>
    <cellStyle name="Normal 41 3" xfId="6316"/>
    <cellStyle name="Normal 41 4" xfId="6317"/>
    <cellStyle name="Normal 41 5" xfId="6318"/>
    <cellStyle name="Normal 41 6" xfId="6319"/>
    <cellStyle name="Normal 41 7" xfId="6320"/>
    <cellStyle name="Normal 41 8" xfId="6321"/>
    <cellStyle name="Normal 41 9" xfId="6322"/>
    <cellStyle name="Normal 42" xfId="1262"/>
    <cellStyle name="Normal 42 10" xfId="6323"/>
    <cellStyle name="Normal 42 11" xfId="6324"/>
    <cellStyle name="Normal 42 12" xfId="6325"/>
    <cellStyle name="Normal 42 13" xfId="6326"/>
    <cellStyle name="Normal 42 14" xfId="6327"/>
    <cellStyle name="Normal 42 15" xfId="6328"/>
    <cellStyle name="Normal 42 16" xfId="6329"/>
    <cellStyle name="Normal 42 17" xfId="6330"/>
    <cellStyle name="Normal 42 18" xfId="6331"/>
    <cellStyle name="Normal 42 19" xfId="5231"/>
    <cellStyle name="Normal 42 2" xfId="6332"/>
    <cellStyle name="Normal 42 3" xfId="6333"/>
    <cellStyle name="Normal 42 4" xfId="6334"/>
    <cellStyle name="Normal 42 5" xfId="6335"/>
    <cellStyle name="Normal 42 6" xfId="6336"/>
    <cellStyle name="Normal 42 7" xfId="6337"/>
    <cellStyle name="Normal 42 8" xfId="6338"/>
    <cellStyle name="Normal 42 9" xfId="6339"/>
    <cellStyle name="Normal 43" xfId="1263"/>
    <cellStyle name="Normal 43 10" xfId="6340"/>
    <cellStyle name="Normal 43 11" xfId="6341"/>
    <cellStyle name="Normal 43 12" xfId="6342"/>
    <cellStyle name="Normal 43 13" xfId="6343"/>
    <cellStyle name="Normal 43 14" xfId="6344"/>
    <cellStyle name="Normal 43 15" xfId="6345"/>
    <cellStyle name="Normal 43 16" xfId="6346"/>
    <cellStyle name="Normal 43 17" xfId="6347"/>
    <cellStyle name="Normal 43 18" xfId="6348"/>
    <cellStyle name="Normal 43 19" xfId="5232"/>
    <cellStyle name="Normal 43 2" xfId="6349"/>
    <cellStyle name="Normal 43 3" xfId="6350"/>
    <cellStyle name="Normal 43 4" xfId="6351"/>
    <cellStyle name="Normal 43 5" xfId="6352"/>
    <cellStyle name="Normal 43 6" xfId="6353"/>
    <cellStyle name="Normal 43 7" xfId="6354"/>
    <cellStyle name="Normal 43 8" xfId="6355"/>
    <cellStyle name="Normal 43 9" xfId="6356"/>
    <cellStyle name="Normal 44" xfId="1264"/>
    <cellStyle name="Normal 44 10" xfId="6357"/>
    <cellStyle name="Normal 44 11" xfId="6358"/>
    <cellStyle name="Normal 44 12" xfId="6359"/>
    <cellStyle name="Normal 44 13" xfId="6360"/>
    <cellStyle name="Normal 44 14" xfId="6361"/>
    <cellStyle name="Normal 44 15" xfId="6362"/>
    <cellStyle name="Normal 44 16" xfId="6363"/>
    <cellStyle name="Normal 44 17" xfId="6364"/>
    <cellStyle name="Normal 44 18" xfId="6365"/>
    <cellStyle name="Normal 44 19" xfId="5233"/>
    <cellStyle name="Normal 44 2" xfId="6366"/>
    <cellStyle name="Normal 44 3" xfId="6367"/>
    <cellStyle name="Normal 44 4" xfId="6368"/>
    <cellStyle name="Normal 44 5" xfId="6369"/>
    <cellStyle name="Normal 44 6" xfId="6370"/>
    <cellStyle name="Normal 44 7" xfId="6371"/>
    <cellStyle name="Normal 44 8" xfId="6372"/>
    <cellStyle name="Normal 44 9" xfId="6373"/>
    <cellStyle name="Normal 45" xfId="1265"/>
    <cellStyle name="Normal 45 10" xfId="6374"/>
    <cellStyle name="Normal 45 11" xfId="6375"/>
    <cellStyle name="Normal 45 12" xfId="6376"/>
    <cellStyle name="Normal 45 13" xfId="6377"/>
    <cellStyle name="Normal 45 14" xfId="6378"/>
    <cellStyle name="Normal 45 15" xfId="6379"/>
    <cellStyle name="Normal 45 16" xfId="6380"/>
    <cellStyle name="Normal 45 17" xfId="6381"/>
    <cellStyle name="Normal 45 18" xfId="6382"/>
    <cellStyle name="Normal 45 19" xfId="5234"/>
    <cellStyle name="Normal 45 2" xfId="6383"/>
    <cellStyle name="Normal 45 3" xfId="6384"/>
    <cellStyle name="Normal 45 4" xfId="6385"/>
    <cellStyle name="Normal 45 5" xfId="6386"/>
    <cellStyle name="Normal 45 6" xfId="6387"/>
    <cellStyle name="Normal 45 7" xfId="6388"/>
    <cellStyle name="Normal 45 8" xfId="6389"/>
    <cellStyle name="Normal 45 9" xfId="6390"/>
    <cellStyle name="Normal 46" xfId="1266"/>
    <cellStyle name="Normal 46 10" xfId="6391"/>
    <cellStyle name="Normal 46 11" xfId="6392"/>
    <cellStyle name="Normal 46 12" xfId="6393"/>
    <cellStyle name="Normal 46 13" xfId="6394"/>
    <cellStyle name="Normal 46 14" xfId="6395"/>
    <cellStyle name="Normal 46 15" xfId="6396"/>
    <cellStyle name="Normal 46 16" xfId="6397"/>
    <cellStyle name="Normal 46 17" xfId="6398"/>
    <cellStyle name="Normal 46 18" xfId="6399"/>
    <cellStyle name="Normal 46 19" xfId="5235"/>
    <cellStyle name="Normal 46 2" xfId="6400"/>
    <cellStyle name="Normal 46 3" xfId="6401"/>
    <cellStyle name="Normal 46 4" xfId="6402"/>
    <cellStyle name="Normal 46 5" xfId="6403"/>
    <cellStyle name="Normal 46 6" xfId="6404"/>
    <cellStyle name="Normal 46 7" xfId="6405"/>
    <cellStyle name="Normal 46 8" xfId="6406"/>
    <cellStyle name="Normal 46 9" xfId="6407"/>
    <cellStyle name="Normal 47" xfId="1267"/>
    <cellStyle name="Normal 47 10" xfId="6408"/>
    <cellStyle name="Normal 47 11" xfId="6409"/>
    <cellStyle name="Normal 47 12" xfId="6410"/>
    <cellStyle name="Normal 47 13" xfId="6411"/>
    <cellStyle name="Normal 47 14" xfId="6412"/>
    <cellStyle name="Normal 47 15" xfId="6413"/>
    <cellStyle name="Normal 47 16" xfId="6414"/>
    <cellStyle name="Normal 47 17" xfId="6415"/>
    <cellStyle name="Normal 47 18" xfId="6416"/>
    <cellStyle name="Normal 47 19" xfId="5236"/>
    <cellStyle name="Normal 47 2" xfId="6417"/>
    <cellStyle name="Normal 47 3" xfId="6418"/>
    <cellStyle name="Normal 47 4" xfId="6419"/>
    <cellStyle name="Normal 47 5" xfId="6420"/>
    <cellStyle name="Normal 47 6" xfId="6421"/>
    <cellStyle name="Normal 47 7" xfId="6422"/>
    <cellStyle name="Normal 47 8" xfId="6423"/>
    <cellStyle name="Normal 47 9" xfId="6424"/>
    <cellStyle name="Normal 48" xfId="1268"/>
    <cellStyle name="Normal 48 10" xfId="6425"/>
    <cellStyle name="Normal 48 11" xfId="6426"/>
    <cellStyle name="Normal 48 12" xfId="6427"/>
    <cellStyle name="Normal 48 13" xfId="6428"/>
    <cellStyle name="Normal 48 14" xfId="6429"/>
    <cellStyle name="Normal 48 15" xfId="6430"/>
    <cellStyle name="Normal 48 16" xfId="6431"/>
    <cellStyle name="Normal 48 17" xfId="6432"/>
    <cellStyle name="Normal 48 18" xfId="6433"/>
    <cellStyle name="Normal 48 19" xfId="5237"/>
    <cellStyle name="Normal 48 2" xfId="6434"/>
    <cellStyle name="Normal 48 3" xfId="6435"/>
    <cellStyle name="Normal 48 4" xfId="6436"/>
    <cellStyle name="Normal 48 5" xfId="6437"/>
    <cellStyle name="Normal 48 6" xfId="6438"/>
    <cellStyle name="Normal 48 7" xfId="6439"/>
    <cellStyle name="Normal 48 8" xfId="6440"/>
    <cellStyle name="Normal 48 9" xfId="6441"/>
    <cellStyle name="Normal 49" xfId="1269"/>
    <cellStyle name="Normal 49 10" xfId="6442"/>
    <cellStyle name="Normal 49 11" xfId="6443"/>
    <cellStyle name="Normal 49 12" xfId="6444"/>
    <cellStyle name="Normal 49 13" xfId="6445"/>
    <cellStyle name="Normal 49 14" xfId="6446"/>
    <cellStyle name="Normal 49 15" xfId="6447"/>
    <cellStyle name="Normal 49 16" xfId="6448"/>
    <cellStyle name="Normal 49 17" xfId="6449"/>
    <cellStyle name="Normal 49 18" xfId="6450"/>
    <cellStyle name="Normal 49 19" xfId="5238"/>
    <cellStyle name="Normal 49 2" xfId="6451"/>
    <cellStyle name="Normal 49 3" xfId="6452"/>
    <cellStyle name="Normal 49 4" xfId="6453"/>
    <cellStyle name="Normal 49 5" xfId="6454"/>
    <cellStyle name="Normal 49 6" xfId="6455"/>
    <cellStyle name="Normal 49 7" xfId="6456"/>
    <cellStyle name="Normal 49 8" xfId="6457"/>
    <cellStyle name="Normal 49 9" xfId="6458"/>
    <cellStyle name="Normal 5" xfId="257"/>
    <cellStyle name="Normal 5 10" xfId="1270"/>
    <cellStyle name="Normal 5 10 2" xfId="5240"/>
    <cellStyle name="Normal 5 11" xfId="1271"/>
    <cellStyle name="Normal 5 11 2" xfId="5241"/>
    <cellStyle name="Normal 5 12" xfId="1272"/>
    <cellStyle name="Normal 5 12 2" xfId="5242"/>
    <cellStyle name="Normal 5 13" xfId="1273"/>
    <cellStyle name="Normal 5 13 2" xfId="5243"/>
    <cellStyle name="Normal 5 14" xfId="1274"/>
    <cellStyle name="Normal 5 14 2" xfId="5244"/>
    <cellStyle name="Normal 5 15" xfId="1275"/>
    <cellStyle name="Normal 5 15 2" xfId="5245"/>
    <cellStyle name="Normal 5 16" xfId="1276"/>
    <cellStyle name="Normal 5 16 2" xfId="5246"/>
    <cellStyle name="Normal 5 17" xfId="1277"/>
    <cellStyle name="Normal 5 17 2" xfId="5247"/>
    <cellStyle name="Normal 5 18" xfId="5239"/>
    <cellStyle name="Normal 5 2" xfId="258"/>
    <cellStyle name="Normal 5 2 2" xfId="1278"/>
    <cellStyle name="Normal 5 2 2 2" xfId="5249"/>
    <cellStyle name="Normal 5 2 3" xfId="1279"/>
    <cellStyle name="Normal 5 2 3 2" xfId="5250"/>
    <cellStyle name="Normal 5 2 4" xfId="1280"/>
    <cellStyle name="Normal 5 2 4 2" xfId="5251"/>
    <cellStyle name="Normal 5 2 5" xfId="5248"/>
    <cellStyle name="Normal 5 3" xfId="259"/>
    <cellStyle name="Normal 5 3 2" xfId="1281"/>
    <cellStyle name="Normal 5 3 2 2" xfId="1282"/>
    <cellStyle name="Normal 5 3 2 2 2" xfId="5254"/>
    <cellStyle name="Normal 5 3 2 3" xfId="5253"/>
    <cellStyle name="Normal 5 3 3" xfId="1283"/>
    <cellStyle name="Normal 5 3 3 2" xfId="5255"/>
    <cellStyle name="Normal 5 3 4" xfId="1284"/>
    <cellStyle name="Normal 5 3 4 2" xfId="5256"/>
    <cellStyle name="Normal 5 3 5" xfId="5252"/>
    <cellStyle name="Normal 5 4" xfId="1285"/>
    <cellStyle name="Normal 5 4 2" xfId="1286"/>
    <cellStyle name="Normal 5 4 2 2" xfId="5258"/>
    <cellStyle name="Normal 5 4 3" xfId="5257"/>
    <cellStyle name="Normal 5 5" xfId="1287"/>
    <cellStyle name="Normal 5 5 2" xfId="1288"/>
    <cellStyle name="Normal 5 5 2 2" xfId="5260"/>
    <cellStyle name="Normal 5 5 3" xfId="5259"/>
    <cellStyle name="Normal 5 6" xfId="1289"/>
    <cellStyle name="Normal 5 6 2" xfId="1290"/>
    <cellStyle name="Normal 5 6 2 2" xfId="5262"/>
    <cellStyle name="Normal 5 6 3" xfId="5261"/>
    <cellStyle name="Normal 5 7" xfId="1291"/>
    <cellStyle name="Normal 5 7 2" xfId="1292"/>
    <cellStyle name="Normal 5 7 2 2" xfId="5264"/>
    <cellStyle name="Normal 5 7 3" xfId="5263"/>
    <cellStyle name="Normal 5 8" xfId="1293"/>
    <cellStyle name="Normal 5 8 2" xfId="5265"/>
    <cellStyle name="Normal 5 9" xfId="1294"/>
    <cellStyle name="Normal 5 9 2" xfId="5266"/>
    <cellStyle name="Normal 5_Cópia de Careira UBB - UNICARD v2" xfId="3862"/>
    <cellStyle name="Normal 50" xfId="1295"/>
    <cellStyle name="Normal 50 10" xfId="6459"/>
    <cellStyle name="Normal 50 11" xfId="6460"/>
    <cellStyle name="Normal 50 12" xfId="6461"/>
    <cellStyle name="Normal 50 13" xfId="6462"/>
    <cellStyle name="Normal 50 14" xfId="6463"/>
    <cellStyle name="Normal 50 15" xfId="6464"/>
    <cellStyle name="Normal 50 16" xfId="6465"/>
    <cellStyle name="Normal 50 17" xfId="6466"/>
    <cellStyle name="Normal 50 18" xfId="6467"/>
    <cellStyle name="Normal 50 19" xfId="5267"/>
    <cellStyle name="Normal 50 2" xfId="6468"/>
    <cellStyle name="Normal 50 3" xfId="6469"/>
    <cellStyle name="Normal 50 4" xfId="6470"/>
    <cellStyle name="Normal 50 5" xfId="6471"/>
    <cellStyle name="Normal 50 6" xfId="6472"/>
    <cellStyle name="Normal 50 7" xfId="6473"/>
    <cellStyle name="Normal 50 8" xfId="6474"/>
    <cellStyle name="Normal 50 9" xfId="6475"/>
    <cellStyle name="Normal 51" xfId="1296"/>
    <cellStyle name="Normal 51 10" xfId="6476"/>
    <cellStyle name="Normal 51 11" xfId="6477"/>
    <cellStyle name="Normal 51 12" xfId="6478"/>
    <cellStyle name="Normal 51 13" xfId="6479"/>
    <cellStyle name="Normal 51 14" xfId="6480"/>
    <cellStyle name="Normal 51 15" xfId="6481"/>
    <cellStyle name="Normal 51 16" xfId="6482"/>
    <cellStyle name="Normal 51 17" xfId="6483"/>
    <cellStyle name="Normal 51 18" xfId="6484"/>
    <cellStyle name="Normal 51 19" xfId="5268"/>
    <cellStyle name="Normal 51 2" xfId="6485"/>
    <cellStyle name="Normal 51 3" xfId="6486"/>
    <cellStyle name="Normal 51 4" xfId="6487"/>
    <cellStyle name="Normal 51 5" xfId="6488"/>
    <cellStyle name="Normal 51 6" xfId="6489"/>
    <cellStyle name="Normal 51 7" xfId="6490"/>
    <cellStyle name="Normal 51 8" xfId="6491"/>
    <cellStyle name="Normal 51 9" xfId="6492"/>
    <cellStyle name="Normal 52" xfId="1297"/>
    <cellStyle name="Normal 52 10" xfId="6493"/>
    <cellStyle name="Normal 52 11" xfId="6494"/>
    <cellStyle name="Normal 52 12" xfId="6495"/>
    <cellStyle name="Normal 52 13" xfId="6496"/>
    <cellStyle name="Normal 52 14" xfId="6497"/>
    <cellStyle name="Normal 52 15" xfId="6498"/>
    <cellStyle name="Normal 52 16" xfId="6499"/>
    <cellStyle name="Normal 52 17" xfId="6500"/>
    <cellStyle name="Normal 52 18" xfId="6501"/>
    <cellStyle name="Normal 52 19" xfId="5269"/>
    <cellStyle name="Normal 52 2" xfId="6502"/>
    <cellStyle name="Normal 52 3" xfId="6503"/>
    <cellStyle name="Normal 52 4" xfId="6504"/>
    <cellStyle name="Normal 52 5" xfId="6505"/>
    <cellStyle name="Normal 52 6" xfId="6506"/>
    <cellStyle name="Normal 52 7" xfId="6507"/>
    <cellStyle name="Normal 52 8" xfId="6508"/>
    <cellStyle name="Normal 52 9" xfId="6509"/>
    <cellStyle name="Normal 53" xfId="1298"/>
    <cellStyle name="Normal 53 2" xfId="6510"/>
    <cellStyle name="Normal 53 3" xfId="6511"/>
    <cellStyle name="Normal 53 4" xfId="5270"/>
    <cellStyle name="Normal 54" xfId="1299"/>
    <cellStyle name="Normal 54 2" xfId="6512"/>
    <cellStyle name="Normal 54 3" xfId="5271"/>
    <cellStyle name="Normal 55" xfId="1300"/>
    <cellStyle name="Normal 55 2" xfId="1301"/>
    <cellStyle name="Normal 55 2 2" xfId="5273"/>
    <cellStyle name="Normal 55 3" xfId="5272"/>
    <cellStyle name="Normal 56" xfId="1302"/>
    <cellStyle name="Normal 56 2" xfId="6513"/>
    <cellStyle name="Normal 56 3" xfId="6514"/>
    <cellStyle name="Normal 56 4" xfId="5274"/>
    <cellStyle name="Normal 57" xfId="1303"/>
    <cellStyle name="Normal 57 2" xfId="6515"/>
    <cellStyle name="Normal 57 3" xfId="6516"/>
    <cellStyle name="Normal 57 4" xfId="5275"/>
    <cellStyle name="Normal 58" xfId="1304"/>
    <cellStyle name="Normal 58 2" xfId="6517"/>
    <cellStyle name="Normal 58 3" xfId="6518"/>
    <cellStyle name="Normal 58 4" xfId="5276"/>
    <cellStyle name="Normal 59" xfId="1305"/>
    <cellStyle name="Normal 59 2" xfId="6519"/>
    <cellStyle name="Normal 59 3" xfId="5277"/>
    <cellStyle name="Normal 6" xfId="260"/>
    <cellStyle name="Normal 6 2" xfId="261"/>
    <cellStyle name="Normal 6 2 2" xfId="1306"/>
    <cellStyle name="Normal 6 2 2 2" xfId="5280"/>
    <cellStyle name="Normal 6 2 3" xfId="1307"/>
    <cellStyle name="Normal 6 2 3 2" xfId="5281"/>
    <cellStyle name="Normal 6 2 4" xfId="1308"/>
    <cellStyle name="Normal 6 2 4 2" xfId="5282"/>
    <cellStyle name="Normal 6 2 5" xfId="1309"/>
    <cellStyle name="Normal 6 2 6" xfId="1310"/>
    <cellStyle name="Normal 6 2 7" xfId="1311"/>
    <cellStyle name="Normal 6 2 8" xfId="5279"/>
    <cellStyle name="Normal 6 3" xfId="262"/>
    <cellStyle name="Normal 6 3 2" xfId="1312"/>
    <cellStyle name="Normal 6 3 2 2" xfId="5284"/>
    <cellStyle name="Normal 6 3 3" xfId="1313"/>
    <cellStyle name="Normal 6 3 3 2" xfId="5285"/>
    <cellStyle name="Normal 6 3 4" xfId="1314"/>
    <cellStyle name="Normal 6 3 4 2" xfId="5286"/>
    <cellStyle name="Normal 6 3 5" xfId="1315"/>
    <cellStyle name="Normal 6 3 6" xfId="1316"/>
    <cellStyle name="Normal 6 3 7" xfId="1317"/>
    <cellStyle name="Normal 6 3 8" xfId="5283"/>
    <cellStyle name="Normal 6 4" xfId="1318"/>
    <cellStyle name="Normal 6 4 2" xfId="1319"/>
    <cellStyle name="Normal 6 4 2 2" xfId="5288"/>
    <cellStyle name="Normal 6 4 3" xfId="5287"/>
    <cellStyle name="Normal 6 5" xfId="1320"/>
    <cellStyle name="Normal 6 5 2" xfId="5289"/>
    <cellStyle name="Normal 6 6" xfId="1321"/>
    <cellStyle name="Normal 6 6 2" xfId="5290"/>
    <cellStyle name="Normal 6 7" xfId="1322"/>
    <cellStyle name="Normal 6 8" xfId="5278"/>
    <cellStyle name="Normal 60" xfId="1323"/>
    <cellStyle name="Normal 60 2" xfId="6520"/>
    <cellStyle name="Normal 60 3" xfId="5291"/>
    <cellStyle name="Normal 61" xfId="1324"/>
    <cellStyle name="Normal 61 2" xfId="6521"/>
    <cellStyle name="Normal 61 3" xfId="5292"/>
    <cellStyle name="Normal 62" xfId="1325"/>
    <cellStyle name="Normal 62 2" xfId="6522"/>
    <cellStyle name="Normal 62 3" xfId="5293"/>
    <cellStyle name="Normal 63" xfId="3863"/>
    <cellStyle name="Normal 63 2" xfId="6523"/>
    <cellStyle name="Normal 63 3" xfId="5294"/>
    <cellStyle name="Normal 63 4" xfId="4566"/>
    <cellStyle name="Normal 64" xfId="3864"/>
    <cellStyle name="Normal 64 2" xfId="6525"/>
    <cellStyle name="Normal 64 3" xfId="6524"/>
    <cellStyle name="Normal 65" xfId="3865"/>
    <cellStyle name="Normal 65 2" xfId="6527"/>
    <cellStyle name="Normal 65 3" xfId="6526"/>
    <cellStyle name="Normal 66" xfId="6528"/>
    <cellStyle name="Normal 66 2" xfId="6529"/>
    <cellStyle name="Normal 66 3" xfId="7834"/>
    <cellStyle name="Normal 67" xfId="6530"/>
    <cellStyle name="Normal 67 2" xfId="6531"/>
    <cellStyle name="Normal 67 3" xfId="7835"/>
    <cellStyle name="Normal 68" xfId="6532"/>
    <cellStyle name="Normal 68 2" xfId="6533"/>
    <cellStyle name="Normal 68 3" xfId="7836"/>
    <cellStyle name="Normal 69" xfId="6534"/>
    <cellStyle name="Normal 69 2" xfId="7837"/>
    <cellStyle name="Normal 7" xfId="263"/>
    <cellStyle name="Normal 7 10" xfId="1326"/>
    <cellStyle name="Normal 7 10 2" xfId="5296"/>
    <cellStyle name="Normal 7 11" xfId="1327"/>
    <cellStyle name="Normal 7 11 2" xfId="5297"/>
    <cellStyle name="Normal 7 12" xfId="1328"/>
    <cellStyle name="Normal 7 12 2" xfId="5298"/>
    <cellStyle name="Normal 7 13" xfId="1329"/>
    <cellStyle name="Normal 7 13 2" xfId="5299"/>
    <cellStyle name="Normal 7 14" xfId="1330"/>
    <cellStyle name="Normal 7 14 2" xfId="5300"/>
    <cellStyle name="Normal 7 15" xfId="1331"/>
    <cellStyle name="Normal 7 15 2" xfId="5301"/>
    <cellStyle name="Normal 7 16" xfId="1332"/>
    <cellStyle name="Normal 7 16 2" xfId="5302"/>
    <cellStyle name="Normal 7 17" xfId="1333"/>
    <cellStyle name="Normal 7 17 2" xfId="5303"/>
    <cellStyle name="Normal 7 18" xfId="1334"/>
    <cellStyle name="Normal 7 18 2" xfId="5304"/>
    <cellStyle name="Normal 7 19" xfId="5295"/>
    <cellStyle name="Normal 7 2" xfId="264"/>
    <cellStyle name="Normal 7 2 2" xfId="1335"/>
    <cellStyle name="Normal 7 2 2 2" xfId="1336"/>
    <cellStyle name="Normal 7 2 2 2 2" xfId="5307"/>
    <cellStyle name="Normal 7 2 2 3" xfId="5306"/>
    <cellStyle name="Normal 7 2 3" xfId="1337"/>
    <cellStyle name="Normal 7 2 3 2" xfId="5308"/>
    <cellStyle name="Normal 7 2 4" xfId="1338"/>
    <cellStyle name="Normal 7 2 4 2" xfId="5309"/>
    <cellStyle name="Normal 7 2 5" xfId="5305"/>
    <cellStyle name="Normal 7 3" xfId="1339"/>
    <cellStyle name="Normal 7 3 2" xfId="1340"/>
    <cellStyle name="Normal 7 3 2 2" xfId="5311"/>
    <cellStyle name="Normal 7 3 3" xfId="1341"/>
    <cellStyle name="Normal 7 3 4" xfId="5310"/>
    <cellStyle name="Normal 7 4" xfId="1342"/>
    <cellStyle name="Normal 7 4 2" xfId="1343"/>
    <cellStyle name="Normal 7 4 2 2" xfId="5313"/>
    <cellStyle name="Normal 7 4 3" xfId="1344"/>
    <cellStyle name="Normal 7 4 4" xfId="5312"/>
    <cellStyle name="Normal 7 5" xfId="1345"/>
    <cellStyle name="Normal 7 5 2" xfId="1346"/>
    <cellStyle name="Normal 7 5 2 2" xfId="5315"/>
    <cellStyle name="Normal 7 5 3" xfId="1347"/>
    <cellStyle name="Normal 7 5 4" xfId="5314"/>
    <cellStyle name="Normal 7 6" xfId="1348"/>
    <cellStyle name="Normal 7 6 2" xfId="1349"/>
    <cellStyle name="Normal 7 6 3" xfId="5316"/>
    <cellStyle name="Normal 7 7" xfId="1350"/>
    <cellStyle name="Normal 7 7 2" xfId="1351"/>
    <cellStyle name="Normal 7 7 3" xfId="5317"/>
    <cellStyle name="Normal 7 8" xfId="1352"/>
    <cellStyle name="Normal 7 8 2" xfId="5318"/>
    <cellStyle name="Normal 7 9" xfId="1353"/>
    <cellStyle name="Normal 7 9 2" xfId="5319"/>
    <cellStyle name="Normal 70" xfId="6535"/>
    <cellStyle name="Normal 70 2" xfId="7838"/>
    <cellStyle name="Normal 71" xfId="6536"/>
    <cellStyle name="Normal 71 2" xfId="7839"/>
    <cellStyle name="Normal 72" xfId="6537"/>
    <cellStyle name="Normal 72 2" xfId="7840"/>
    <cellStyle name="Normal 73" xfId="6538"/>
    <cellStyle name="Normal 73 2" xfId="7841"/>
    <cellStyle name="Normal 74" xfId="6539"/>
    <cellStyle name="Normal 74 2" xfId="7842"/>
    <cellStyle name="Normal 75" xfId="6540"/>
    <cellStyle name="Normal 75 2" xfId="7843"/>
    <cellStyle name="Normal 76" xfId="6541"/>
    <cellStyle name="Normal 76 2" xfId="7844"/>
    <cellStyle name="Normal 77" xfId="6542"/>
    <cellStyle name="Normal 77 2" xfId="7845"/>
    <cellStyle name="Normal 78" xfId="6543"/>
    <cellStyle name="Normal 78 2" xfId="7846"/>
    <cellStyle name="Normal 79" xfId="6544"/>
    <cellStyle name="Normal 79 2" xfId="7847"/>
    <cellStyle name="Normal 8" xfId="265"/>
    <cellStyle name="Normal 8 10" xfId="1354"/>
    <cellStyle name="Normal 8 10 2" xfId="5321"/>
    <cellStyle name="Normal 8 11" xfId="1355"/>
    <cellStyle name="Normal 8 11 2" xfId="5322"/>
    <cellStyle name="Normal 8 12" xfId="1356"/>
    <cellStyle name="Normal 8 12 2" xfId="5323"/>
    <cellStyle name="Normal 8 13" xfId="1357"/>
    <cellStyle name="Normal 8 13 2" xfId="5324"/>
    <cellStyle name="Normal 8 14" xfId="1358"/>
    <cellStyle name="Normal 8 14 2" xfId="5325"/>
    <cellStyle name="Normal 8 15" xfId="1359"/>
    <cellStyle name="Normal 8 15 2" xfId="5326"/>
    <cellStyle name="Normal 8 16" xfId="1360"/>
    <cellStyle name="Normal 8 17" xfId="5320"/>
    <cellStyle name="Normal 8 2" xfId="266"/>
    <cellStyle name="Normal 8 2 2" xfId="1361"/>
    <cellStyle name="Normal 8 2 3" xfId="5327"/>
    <cellStyle name="Normal 8 2 4" xfId="4531"/>
    <cellStyle name="Normal 8 3" xfId="1362"/>
    <cellStyle name="Normal 8 3 2" xfId="5328"/>
    <cellStyle name="Normal 8 4" xfId="1363"/>
    <cellStyle name="Normal 8 4 2" xfId="5329"/>
    <cellStyle name="Normal 8 5" xfId="1364"/>
    <cellStyle name="Normal 8 5 2" xfId="5330"/>
    <cellStyle name="Normal 8 6" xfId="1365"/>
    <cellStyle name="Normal 8 6 2" xfId="5331"/>
    <cellStyle name="Normal 8 7" xfId="1366"/>
    <cellStyle name="Normal 8 7 2" xfId="5332"/>
    <cellStyle name="Normal 8 8" xfId="1367"/>
    <cellStyle name="Normal 8 8 2" xfId="5333"/>
    <cellStyle name="Normal 8 9" xfId="1368"/>
    <cellStyle name="Normal 8 9 2" xfId="5334"/>
    <cellStyle name="Normal 80" xfId="6545"/>
    <cellStyle name="Normal 80 2" xfId="7848"/>
    <cellStyle name="Normal 81" xfId="6546"/>
    <cellStyle name="Normal 81 2" xfId="7849"/>
    <cellStyle name="Normal 82" xfId="6547"/>
    <cellStyle name="Normal 82 2" xfId="7850"/>
    <cellStyle name="Normal 83" xfId="6548"/>
    <cellStyle name="Normal 83 2" xfId="7851"/>
    <cellStyle name="Normal 84" xfId="6549"/>
    <cellStyle name="Normal 84 2" xfId="7852"/>
    <cellStyle name="Normal 85" xfId="6550"/>
    <cellStyle name="Normal 85 2" xfId="7853"/>
    <cellStyle name="Normal 86" xfId="6551"/>
    <cellStyle name="Normal 86 2" xfId="7854"/>
    <cellStyle name="Normal 87" xfId="6552"/>
    <cellStyle name="Normal 87 2" xfId="7855"/>
    <cellStyle name="Normal 88" xfId="6553"/>
    <cellStyle name="Normal 88 2" xfId="7856"/>
    <cellStyle name="Normal 89" xfId="6554"/>
    <cellStyle name="Normal 89 2" xfId="7857"/>
    <cellStyle name="Normal 9" xfId="267"/>
    <cellStyle name="Normal 9 2" xfId="268"/>
    <cellStyle name="Normal 9 2 2" xfId="1369"/>
    <cellStyle name="Normal 9 2 3" xfId="5336"/>
    <cellStyle name="Normal 9 2 4" xfId="4532"/>
    <cellStyle name="Normal 9 3" xfId="1370"/>
    <cellStyle name="Normal 9 3 2" xfId="5337"/>
    <cellStyle name="Normal 9 4" xfId="1371"/>
    <cellStyle name="Normal 9 4 2" xfId="5338"/>
    <cellStyle name="Normal 9 5" xfId="1372"/>
    <cellStyle name="Normal 9 5 2" xfId="5339"/>
    <cellStyle name="Normal 9 6" xfId="5335"/>
    <cellStyle name="Normal 90" xfId="6555"/>
    <cellStyle name="Normal 90 2" xfId="7858"/>
    <cellStyle name="Normal 91" xfId="6556"/>
    <cellStyle name="Normal 91 2" xfId="7859"/>
    <cellStyle name="Normal 92" xfId="6557"/>
    <cellStyle name="Normal 92 2" xfId="7860"/>
    <cellStyle name="Normal 93" xfId="6558"/>
    <cellStyle name="Normal 93 2" xfId="7861"/>
    <cellStyle name="Normal 94" xfId="6559"/>
    <cellStyle name="Normal 94 2" xfId="7862"/>
    <cellStyle name="Normal 95" xfId="6560"/>
    <cellStyle name="Normal 95 2" xfId="7863"/>
    <cellStyle name="Normal 96" xfId="6561"/>
    <cellStyle name="Normal 96 2" xfId="7864"/>
    <cellStyle name="Normal 97" xfId="6562"/>
    <cellStyle name="Normal 97 2" xfId="7865"/>
    <cellStyle name="Normal 98" xfId="6563"/>
    <cellStyle name="Normal 98 2" xfId="7866"/>
    <cellStyle name="Normal 99" xfId="6564"/>
    <cellStyle name="Normal 99 2" xfId="7867"/>
    <cellStyle name="Normal_Banestadocor_30_06_2003" xfId="2428"/>
    <cellStyle name="Normal_Demonstrações Financeiras 31dez05" xfId="9854"/>
    <cellStyle name="Normal_Demonstrações Financeiras 31dez05 2" xfId="499"/>
    <cellStyle name="Normal_Doar e Fluxo Consolidado Dez-01 Auditoria" xfId="1373"/>
    <cellStyle name="Normale_2001 07-10 June 01_Italy_statistics(eng)" xfId="3866"/>
    <cellStyle name="Normalny_laroux" xfId="269"/>
    <cellStyle name="Nota 2" xfId="270"/>
    <cellStyle name="Nota 2 2" xfId="1374"/>
    <cellStyle name="Nota 2 3" xfId="1375"/>
    <cellStyle name="Nota 2 3 2" xfId="7868"/>
    <cellStyle name="Nota 2 4" xfId="5340"/>
    <cellStyle name="Nota 2 4 2" xfId="7869"/>
    <cellStyle name="Nota 2 5" xfId="7870"/>
    <cellStyle name="Nota 2 6" xfId="7871"/>
    <cellStyle name="Nota 2 7" xfId="7872"/>
    <cellStyle name="Nota 2 8" xfId="7873"/>
    <cellStyle name="Nota 2 9" xfId="7874"/>
    <cellStyle name="Nota 3" xfId="1376"/>
    <cellStyle name="Nota 3 2" xfId="5341"/>
    <cellStyle name="Nota 4" xfId="1377"/>
    <cellStyle name="Nota 4 2" xfId="5342"/>
    <cellStyle name="Nota 5" xfId="1378"/>
    <cellStyle name="Nota 5 2" xfId="5343"/>
    <cellStyle name="Nota 6" xfId="1379"/>
    <cellStyle name="Nota 6 2" xfId="5344"/>
    <cellStyle name="Nota 7" xfId="1380"/>
    <cellStyle name="Nota 7 2" xfId="5345"/>
    <cellStyle name="Note" xfId="3867"/>
    <cellStyle name="Note 2" xfId="6565"/>
    <cellStyle name="Note 3" xfId="6566"/>
    <cellStyle name="Note 4" xfId="7875"/>
    <cellStyle name="Notes" xfId="6567"/>
    <cellStyle name="O" xfId="1381"/>
    <cellStyle name="O 2" xfId="5346"/>
    <cellStyle name="Œ…‹æØ‚è [0.00]_laroux" xfId="271"/>
    <cellStyle name="Œ…‹æØ‚è_laroux" xfId="272"/>
    <cellStyle name="OperisAuditSections" xfId="6568"/>
    <cellStyle name="OperisBase" xfId="6569"/>
    <cellStyle name="OperisDateMonthly" xfId="6570"/>
    <cellStyle name="OperisDatePeriodic" xfId="6571"/>
    <cellStyle name="OperisGroups" xfId="6572"/>
    <cellStyle name="OperisMoney" xfId="6573"/>
    <cellStyle name="OperisNames" xfId="6574"/>
    <cellStyle name="OperisOutputTitles" xfId="6575"/>
    <cellStyle name="OperisOutputTotals" xfId="6576"/>
    <cellStyle name="OperisPercent" xfId="6577"/>
    <cellStyle name="Ordinary" xfId="3868"/>
    <cellStyle name="Ordinary 10" xfId="3869"/>
    <cellStyle name="Ordinary 11" xfId="3870"/>
    <cellStyle name="Ordinary 12" xfId="3871"/>
    <cellStyle name="Ordinary 13" xfId="3872"/>
    <cellStyle name="Ordinary 14" xfId="3873"/>
    <cellStyle name="Ordinary 15" xfId="3874"/>
    <cellStyle name="Ordinary 16" xfId="3875"/>
    <cellStyle name="Ordinary 2" xfId="3876"/>
    <cellStyle name="Ordinary 2 2" xfId="3877"/>
    <cellStyle name="Ordinary 2 3" xfId="3878"/>
    <cellStyle name="Ordinary 2 4" xfId="3879"/>
    <cellStyle name="Ordinary 3" xfId="3880"/>
    <cellStyle name="Ordinary 4" xfId="3881"/>
    <cellStyle name="Ordinary 5" xfId="3882"/>
    <cellStyle name="Ordinary 6" xfId="3883"/>
    <cellStyle name="Ordinary 7" xfId="3884"/>
    <cellStyle name="Ordinary 8" xfId="3885"/>
    <cellStyle name="Ordinary 9" xfId="3886"/>
    <cellStyle name="OT" xfId="6578"/>
    <cellStyle name="Output" xfId="1382"/>
    <cellStyle name="Output 10" xfId="7876"/>
    <cellStyle name="Output 2" xfId="1383"/>
    <cellStyle name="Output 2 10" xfId="7877"/>
    <cellStyle name="Output 2 2" xfId="1384"/>
    <cellStyle name="Output 2 2 2" xfId="1385"/>
    <cellStyle name="Output 2 2 2 2" xfId="1386"/>
    <cellStyle name="Output 2 2 2 2 2" xfId="7099"/>
    <cellStyle name="Output 2 2 2 3" xfId="7084"/>
    <cellStyle name="Output 2 2 2 4" xfId="7878"/>
    <cellStyle name="Output 2 2 2 5" xfId="7879"/>
    <cellStyle name="Output 2 2 2 6" xfId="7880"/>
    <cellStyle name="Output 2 2 2 7" xfId="7881"/>
    <cellStyle name="Output 2 2 3" xfId="1387"/>
    <cellStyle name="Output 2 2 3 2" xfId="7073"/>
    <cellStyle name="Output 2 2 3 3" xfId="7882"/>
    <cellStyle name="Output 2 2 3 4" xfId="7883"/>
    <cellStyle name="Output 2 2 3 5" xfId="7884"/>
    <cellStyle name="Output 2 2 3 6" xfId="7885"/>
    <cellStyle name="Output 2 2 3 7" xfId="7886"/>
    <cellStyle name="Output 2 2 4" xfId="7069"/>
    <cellStyle name="Output 2 2 5" xfId="7887"/>
    <cellStyle name="Output 2 2 6" xfId="7888"/>
    <cellStyle name="Output 2 2 7" xfId="7889"/>
    <cellStyle name="Output 2 2 8" xfId="7890"/>
    <cellStyle name="Output 2 2 9" xfId="7891"/>
    <cellStyle name="Output 2 3" xfId="1388"/>
    <cellStyle name="Output 2 3 2" xfId="1389"/>
    <cellStyle name="Output 2 3 2 2" xfId="7096"/>
    <cellStyle name="Output 2 3 3" xfId="7081"/>
    <cellStyle name="Output 2 3 4" xfId="7892"/>
    <cellStyle name="Output 2 3 5" xfId="7893"/>
    <cellStyle name="Output 2 3 6" xfId="7894"/>
    <cellStyle name="Output 2 3 7" xfId="7895"/>
    <cellStyle name="Output 2 4" xfId="1390"/>
    <cellStyle name="Output 2 4 2" xfId="7088"/>
    <cellStyle name="Output 2 4 3" xfId="7896"/>
    <cellStyle name="Output 2 4 4" xfId="7897"/>
    <cellStyle name="Output 2 4 5" xfId="7898"/>
    <cellStyle name="Output 2 4 6" xfId="7899"/>
    <cellStyle name="Output 2 4 7" xfId="7900"/>
    <cellStyle name="Output 2 5" xfId="5348"/>
    <cellStyle name="Output 2 5 2" xfId="7123"/>
    <cellStyle name="Output 2 5 3" xfId="7901"/>
    <cellStyle name="Output 2 6" xfId="7066"/>
    <cellStyle name="Output 2 7" xfId="7902"/>
    <cellStyle name="Output 2 8" xfId="7903"/>
    <cellStyle name="Output 2 9" xfId="7904"/>
    <cellStyle name="Output 3" xfId="1391"/>
    <cellStyle name="Output 3 2" xfId="1392"/>
    <cellStyle name="Output 3 2 2" xfId="7093"/>
    <cellStyle name="Output 3 3" xfId="6579"/>
    <cellStyle name="Output 3 3 2" xfId="7905"/>
    <cellStyle name="Output 3 4" xfId="7074"/>
    <cellStyle name="Output 3 5" xfId="7906"/>
    <cellStyle name="Output 3 6" xfId="7907"/>
    <cellStyle name="Output 3 7" xfId="7908"/>
    <cellStyle name="Output 4" xfId="1393"/>
    <cellStyle name="Output 4 2" xfId="7080"/>
    <cellStyle name="Output 4 3" xfId="7909"/>
    <cellStyle name="Output 4 4" xfId="7910"/>
    <cellStyle name="Output 4 5" xfId="7911"/>
    <cellStyle name="Output 4 6" xfId="7912"/>
    <cellStyle name="Output 4 7" xfId="7913"/>
    <cellStyle name="Output 5" xfId="5347"/>
    <cellStyle name="Output 5 2" xfId="7122"/>
    <cellStyle name="Output 5 3" xfId="7914"/>
    <cellStyle name="Output 6" xfId="7054"/>
    <cellStyle name="Output 7" xfId="7915"/>
    <cellStyle name="Output 8" xfId="7916"/>
    <cellStyle name="Output 9" xfId="7917"/>
    <cellStyle name="Page Heading Large" xfId="5349"/>
    <cellStyle name="Page Heading Small" xfId="5350"/>
    <cellStyle name="Page Number" xfId="3887"/>
    <cellStyle name="Page Number 10" xfId="3888"/>
    <cellStyle name="Page Number 11" xfId="3889"/>
    <cellStyle name="Page Number 12" xfId="3890"/>
    <cellStyle name="Page Number 13" xfId="3891"/>
    <cellStyle name="Page Number 14" xfId="3892"/>
    <cellStyle name="Page Number 15" xfId="3893"/>
    <cellStyle name="Page Number 16" xfId="3894"/>
    <cellStyle name="Page Number 17" xfId="3895"/>
    <cellStyle name="Page Number 18" xfId="3896"/>
    <cellStyle name="Page Number 19" xfId="3897"/>
    <cellStyle name="Page Number 2" xfId="3898"/>
    <cellStyle name="Page Number 20" xfId="3899"/>
    <cellStyle name="Page Number 21" xfId="3900"/>
    <cellStyle name="Page Number 3" xfId="3901"/>
    <cellStyle name="Page Number 4" xfId="3902"/>
    <cellStyle name="Page Number 5" xfId="3903"/>
    <cellStyle name="Page Number 6" xfId="3904"/>
    <cellStyle name="Page Number 7" xfId="3905"/>
    <cellStyle name="Page Number 8" xfId="3906"/>
    <cellStyle name="Page Number 9" xfId="3907"/>
    <cellStyle name="Page Number_Resumo_Distribuição_1709" xfId="3908"/>
    <cellStyle name="Pattern" xfId="6580"/>
    <cellStyle name="pb_table_format_columnheading" xfId="1394"/>
    <cellStyle name="pc1" xfId="5351"/>
    <cellStyle name="pcent" xfId="5352"/>
    <cellStyle name="per.style" xfId="3909"/>
    <cellStyle name="Percen - Estilo1" xfId="273"/>
    <cellStyle name="Percen - Estilo1 2" xfId="5353"/>
    <cellStyle name="Percen - Estilo1 3" xfId="4481"/>
    <cellStyle name="Percent %" xfId="274"/>
    <cellStyle name="Percent % Long Underline" xfId="275"/>
    <cellStyle name="Percent %_Ajustes_Cutrale" xfId="1395"/>
    <cellStyle name="Percent (0)" xfId="276"/>
    <cellStyle name="Percent (0) 10" xfId="6581"/>
    <cellStyle name="Percent (0) 11" xfId="6582"/>
    <cellStyle name="Percent (0) 12" xfId="6583"/>
    <cellStyle name="Percent (0) 13" xfId="6584"/>
    <cellStyle name="Percent (0) 14" xfId="6585"/>
    <cellStyle name="Percent (0) 15" xfId="6586"/>
    <cellStyle name="Percent (0) 16" xfId="6587"/>
    <cellStyle name="Percent (0) 17" xfId="6588"/>
    <cellStyle name="Percent (0) 2" xfId="277"/>
    <cellStyle name="Percent (0) 2 2" xfId="278"/>
    <cellStyle name="Percent (0) 2 2 2" xfId="1396"/>
    <cellStyle name="Percent (0) 2 2 3" xfId="1397"/>
    <cellStyle name="Percent (0) 2 2 4" xfId="1398"/>
    <cellStyle name="Percent (0) 2 3" xfId="279"/>
    <cellStyle name="Percent (0) 2 3 2" xfId="1399"/>
    <cellStyle name="Percent (0) 2 3 3" xfId="1400"/>
    <cellStyle name="Percent (0) 2 3 4" xfId="1401"/>
    <cellStyle name="Percent (0) 2 4" xfId="1402"/>
    <cellStyle name="Percent (0) 2 5" xfId="1403"/>
    <cellStyle name="Percent (0) 2 6" xfId="1404"/>
    <cellStyle name="Percent (0) 3" xfId="280"/>
    <cellStyle name="Percent (0) 3 2" xfId="1405"/>
    <cellStyle name="Percent (0) 3 3" xfId="1406"/>
    <cellStyle name="Percent (0) 3 4" xfId="1407"/>
    <cellStyle name="Percent (0) 4" xfId="281"/>
    <cellStyle name="Percent (0) 4 2" xfId="1408"/>
    <cellStyle name="Percent (0) 4 3" xfId="1409"/>
    <cellStyle name="Percent (0) 4 4" xfId="1410"/>
    <cellStyle name="Percent (0) 5" xfId="1411"/>
    <cellStyle name="Percent (0) 6" xfId="1412"/>
    <cellStyle name="Percent (0) 7" xfId="1413"/>
    <cellStyle name="Percent (0) 8" xfId="6589"/>
    <cellStyle name="Percent (0) 9" xfId="6590"/>
    <cellStyle name="Percent [0]" xfId="3910"/>
    <cellStyle name="Percent [0] 10" xfId="3911"/>
    <cellStyle name="Percent [0] 11" xfId="3912"/>
    <cellStyle name="Percent [0] 12" xfId="3913"/>
    <cellStyle name="Percent [0] 13" xfId="3914"/>
    <cellStyle name="Percent [0] 14" xfId="3915"/>
    <cellStyle name="Percent [0] 15" xfId="3916"/>
    <cellStyle name="Percent [0] 16" xfId="3917"/>
    <cellStyle name="Percent [0] 17" xfId="6591"/>
    <cellStyle name="Percent [0] 2" xfId="3918"/>
    <cellStyle name="Percent [0] 2 2" xfId="3919"/>
    <cellStyle name="Percent [0] 2 3" xfId="3920"/>
    <cellStyle name="Percent [0] 2 4" xfId="3921"/>
    <cellStyle name="Percent [0] 3" xfId="3922"/>
    <cellStyle name="Percent [0] 4" xfId="3923"/>
    <cellStyle name="Percent [0] 5" xfId="3924"/>
    <cellStyle name="Percent [0] 6" xfId="3925"/>
    <cellStyle name="Percent [0] 7" xfId="3926"/>
    <cellStyle name="Percent [0] 8" xfId="3927"/>
    <cellStyle name="Percent [0] 9" xfId="3928"/>
    <cellStyle name="Percent [00]" xfId="3929"/>
    <cellStyle name="Percent [00] 2" xfId="3930"/>
    <cellStyle name="Percent [00] 3" xfId="3931"/>
    <cellStyle name="Percent [00] 4" xfId="3932"/>
    <cellStyle name="Percent [00] 5" xfId="3933"/>
    <cellStyle name="Percent [00] 6" xfId="3934"/>
    <cellStyle name="Percent [00] 7" xfId="3935"/>
    <cellStyle name="Percent [00] 8" xfId="3936"/>
    <cellStyle name="Percent [1]" xfId="5354"/>
    <cellStyle name="Percent [2]" xfId="282"/>
    <cellStyle name="Percent [2] 10" xfId="3937"/>
    <cellStyle name="Percent [2] 11" xfId="3938"/>
    <cellStyle name="Percent [2] 12" xfId="3939"/>
    <cellStyle name="Percent [2] 13" xfId="3940"/>
    <cellStyle name="Percent [2] 14" xfId="3941"/>
    <cellStyle name="Percent [2] 15" xfId="3942"/>
    <cellStyle name="Percent [2] 16" xfId="3943"/>
    <cellStyle name="Percent [2] 2" xfId="283"/>
    <cellStyle name="Percent [2] 2 2" xfId="1414"/>
    <cellStyle name="Percent [2] 2 3" xfId="1415"/>
    <cellStyle name="Percent [2] 2 4" xfId="1416"/>
    <cellStyle name="Percent [2] 3" xfId="284"/>
    <cellStyle name="Percent [2] 3 2" xfId="1417"/>
    <cellStyle name="Percent [2] 3 3" xfId="1418"/>
    <cellStyle name="Percent [2] 3 4" xfId="1419"/>
    <cellStyle name="Percent [2] 4" xfId="285"/>
    <cellStyle name="Percent [2] 5" xfId="286"/>
    <cellStyle name="Percent [2] 6" xfId="1420"/>
    <cellStyle name="Percent [2] 7" xfId="1421"/>
    <cellStyle name="Percent [2] 8" xfId="1422"/>
    <cellStyle name="Percent [2] 9" xfId="1423"/>
    <cellStyle name="Percent 0.0%" xfId="287"/>
    <cellStyle name="Percent 0.0% Long Underline" xfId="288"/>
    <cellStyle name="Percent 0.0%_Ajustes_Cutrale" xfId="1424"/>
    <cellStyle name="Percent 0.00%" xfId="289"/>
    <cellStyle name="Percent 0.00% Long Underline" xfId="290"/>
    <cellStyle name="Percent 0.00%_Ajustes_Cutrale" xfId="1425"/>
    <cellStyle name="Percent 0.000%" xfId="291"/>
    <cellStyle name="Percent 0.000% Long Underline" xfId="292"/>
    <cellStyle name="Percent 0.000%_Ajustes_Cutrale" xfId="1426"/>
    <cellStyle name="Percent 2" xfId="293"/>
    <cellStyle name="Percent 2 2" xfId="294"/>
    <cellStyle name="Percent 2 2 2" xfId="295"/>
    <cellStyle name="Percent 2 2 2 2" xfId="1427"/>
    <cellStyle name="Percent 2 2 2 2 2" xfId="1428"/>
    <cellStyle name="Percent 2 2 2 2 2 2" xfId="9114"/>
    <cellStyle name="Percent 2 2 2 2 2 3" xfId="7919"/>
    <cellStyle name="Percent 2 2 2 2 3" xfId="9113"/>
    <cellStyle name="Percent 2 2 2 2 4" xfId="7918"/>
    <cellStyle name="Percent 2 2 2 3" xfId="1429"/>
    <cellStyle name="Percent 2 2 2 3 2" xfId="1430"/>
    <cellStyle name="Percent 2 2 2 3 2 2" xfId="9116"/>
    <cellStyle name="Percent 2 2 2 3 2 3" xfId="7921"/>
    <cellStyle name="Percent 2 2 2 3 3" xfId="9115"/>
    <cellStyle name="Percent 2 2 2 3 4" xfId="7920"/>
    <cellStyle name="Percent 2 2 2 4" xfId="1431"/>
    <cellStyle name="Percent 2 2 2 4 2" xfId="1432"/>
    <cellStyle name="Percent 2 2 2 4 2 2" xfId="9118"/>
    <cellStyle name="Percent 2 2 2 4 2 3" xfId="7923"/>
    <cellStyle name="Percent 2 2 2 4 3" xfId="9117"/>
    <cellStyle name="Percent 2 2 2 4 4" xfId="7922"/>
    <cellStyle name="Percent 2 2 2 5" xfId="1433"/>
    <cellStyle name="Percent 2 2 2 5 2" xfId="9119"/>
    <cellStyle name="Percent 2 2 2 5 3" xfId="7924"/>
    <cellStyle name="Percent 2 2 2 6" xfId="1434"/>
    <cellStyle name="Percent 2 2 2 6 2" xfId="9120"/>
    <cellStyle name="Percent 2 2 2 6 3" xfId="7925"/>
    <cellStyle name="Percent 2 2 3" xfId="296"/>
    <cellStyle name="Percent 2 2 3 2" xfId="1435"/>
    <cellStyle name="Percent 2 2 3 2 2" xfId="1436"/>
    <cellStyle name="Percent 2 2 3 2 2 2" xfId="9122"/>
    <cellStyle name="Percent 2 2 3 2 2 3" xfId="7927"/>
    <cellStyle name="Percent 2 2 3 2 3" xfId="9121"/>
    <cellStyle name="Percent 2 2 3 2 4" xfId="7926"/>
    <cellStyle name="Percent 2 2 3 3" xfId="1437"/>
    <cellStyle name="Percent 2 2 3 3 2" xfId="1438"/>
    <cellStyle name="Percent 2 2 3 3 2 2" xfId="9124"/>
    <cellStyle name="Percent 2 2 3 3 2 3" xfId="7929"/>
    <cellStyle name="Percent 2 2 3 3 3" xfId="9123"/>
    <cellStyle name="Percent 2 2 3 3 4" xfId="7928"/>
    <cellStyle name="Percent 2 2 3 4" xfId="1439"/>
    <cellStyle name="Percent 2 2 3 4 2" xfId="1440"/>
    <cellStyle name="Percent 2 2 3 4 2 2" xfId="9126"/>
    <cellStyle name="Percent 2 2 3 4 2 3" xfId="7931"/>
    <cellStyle name="Percent 2 2 3 4 3" xfId="9125"/>
    <cellStyle name="Percent 2 2 3 4 4" xfId="7930"/>
    <cellStyle name="Percent 2 2 3 5" xfId="1441"/>
    <cellStyle name="Percent 2 2 3 5 2" xfId="9127"/>
    <cellStyle name="Percent 2 2 3 5 3" xfId="7932"/>
    <cellStyle name="Percent 2 2 3 6" xfId="1442"/>
    <cellStyle name="Percent 2 2 3 6 2" xfId="9128"/>
    <cellStyle name="Percent 2 2 3 6 3" xfId="7933"/>
    <cellStyle name="Percent 2 2 4" xfId="1443"/>
    <cellStyle name="Percent 2 2 4 2" xfId="1444"/>
    <cellStyle name="Percent 2 2 4 2 2" xfId="9130"/>
    <cellStyle name="Percent 2 2 4 2 3" xfId="7935"/>
    <cellStyle name="Percent 2 2 4 3" xfId="9129"/>
    <cellStyle name="Percent 2 2 4 4" xfId="7934"/>
    <cellStyle name="Percent 2 2 5" xfId="1445"/>
    <cellStyle name="Percent 2 2 5 2" xfId="1446"/>
    <cellStyle name="Percent 2 2 5 2 2" xfId="9132"/>
    <cellStyle name="Percent 2 2 5 2 3" xfId="7937"/>
    <cellStyle name="Percent 2 2 5 3" xfId="9131"/>
    <cellStyle name="Percent 2 2 5 4" xfId="7936"/>
    <cellStyle name="Percent 2 2 6" xfId="1447"/>
    <cellStyle name="Percent 2 2 6 2" xfId="1448"/>
    <cellStyle name="Percent 2 2 6 2 2" xfId="9134"/>
    <cellStyle name="Percent 2 2 6 2 3" xfId="7939"/>
    <cellStyle name="Percent 2 2 6 3" xfId="9133"/>
    <cellStyle name="Percent 2 2 6 4" xfId="7938"/>
    <cellStyle name="Percent 2 2 7" xfId="1449"/>
    <cellStyle name="Percent 2 2 7 2" xfId="9135"/>
    <cellStyle name="Percent 2 2 7 3" xfId="7940"/>
    <cellStyle name="Percent 2 2 8" xfId="1450"/>
    <cellStyle name="Percent 2 2 8 2" xfId="9136"/>
    <cellStyle name="Percent 2 2 8 3" xfId="7941"/>
    <cellStyle name="Percent 2 3" xfId="297"/>
    <cellStyle name="Percent 2 3 2" xfId="298"/>
    <cellStyle name="Percent 2 3 3" xfId="1451"/>
    <cellStyle name="Percent 2 3 4" xfId="1452"/>
    <cellStyle name="Percent 2 3 5" xfId="1453"/>
    <cellStyle name="Percent 2 3 6" xfId="1454"/>
    <cellStyle name="Percent 2 3 7" xfId="1455"/>
    <cellStyle name="Percent 2 4" xfId="299"/>
    <cellStyle name="Percent 2 4 2" xfId="1456"/>
    <cellStyle name="Percent 2 4 3" xfId="1457"/>
    <cellStyle name="Percent 2 4 4" xfId="1458"/>
    <cellStyle name="Percent 2 5" xfId="300"/>
    <cellStyle name="Percent 2 5 2" xfId="1459"/>
    <cellStyle name="Percent 2 5 3" xfId="1460"/>
    <cellStyle name="Percent 2 5 4" xfId="1461"/>
    <cellStyle name="Percent 2 6" xfId="1462"/>
    <cellStyle name="Percent 2 7" xfId="1463"/>
    <cellStyle name="Percent 2 8" xfId="1464"/>
    <cellStyle name="Percent 3" xfId="301"/>
    <cellStyle name="Percent 3 2" xfId="302"/>
    <cellStyle name="Percent 3 2 2" xfId="1465"/>
    <cellStyle name="Percent 3 2 2 2" xfId="1466"/>
    <cellStyle name="Percent 3 2 2 2 2" xfId="9138"/>
    <cellStyle name="Percent 3 2 2 2 3" xfId="7943"/>
    <cellStyle name="Percent 3 2 2 3" xfId="9137"/>
    <cellStyle name="Percent 3 2 2 4" xfId="7942"/>
    <cellStyle name="Percent 3 2 3" xfId="1467"/>
    <cellStyle name="Percent 3 2 3 2" xfId="1468"/>
    <cellStyle name="Percent 3 2 3 2 2" xfId="9140"/>
    <cellStyle name="Percent 3 2 3 2 3" xfId="7945"/>
    <cellStyle name="Percent 3 2 3 3" xfId="9139"/>
    <cellStyle name="Percent 3 2 3 4" xfId="7944"/>
    <cellStyle name="Percent 3 2 4" xfId="1469"/>
    <cellStyle name="Percent 3 2 4 2" xfId="1470"/>
    <cellStyle name="Percent 3 2 4 2 2" xfId="9142"/>
    <cellStyle name="Percent 3 2 4 2 3" xfId="7947"/>
    <cellStyle name="Percent 3 2 4 3" xfId="9141"/>
    <cellStyle name="Percent 3 2 4 4" xfId="7946"/>
    <cellStyle name="Percent 3 2 5" xfId="1471"/>
    <cellStyle name="Percent 3 2 5 2" xfId="9143"/>
    <cellStyle name="Percent 3 2 5 3" xfId="7948"/>
    <cellStyle name="Percent 3 2 6" xfId="1472"/>
    <cellStyle name="Percent 3 2 6 2" xfId="9144"/>
    <cellStyle name="Percent 3 2 6 3" xfId="7949"/>
    <cellStyle name="Percent 3 3" xfId="303"/>
    <cellStyle name="Percent 3 3 2" xfId="1473"/>
    <cellStyle name="Percent 3 3 2 2" xfId="1474"/>
    <cellStyle name="Percent 3 3 2 2 2" xfId="9146"/>
    <cellStyle name="Percent 3 3 2 2 3" xfId="7951"/>
    <cellStyle name="Percent 3 3 2 3" xfId="9145"/>
    <cellStyle name="Percent 3 3 2 4" xfId="7950"/>
    <cellStyle name="Percent 3 3 3" xfId="1475"/>
    <cellStyle name="Percent 3 3 3 2" xfId="1476"/>
    <cellStyle name="Percent 3 3 3 2 2" xfId="9148"/>
    <cellStyle name="Percent 3 3 3 2 3" xfId="7953"/>
    <cellStyle name="Percent 3 3 3 3" xfId="9147"/>
    <cellStyle name="Percent 3 3 3 4" xfId="7952"/>
    <cellStyle name="Percent 3 3 4" xfId="1477"/>
    <cellStyle name="Percent 3 3 4 2" xfId="1478"/>
    <cellStyle name="Percent 3 3 4 2 2" xfId="9150"/>
    <cellStyle name="Percent 3 3 4 2 3" xfId="7955"/>
    <cellStyle name="Percent 3 3 4 3" xfId="9149"/>
    <cellStyle name="Percent 3 3 4 4" xfId="7954"/>
    <cellStyle name="Percent 3 3 5" xfId="1479"/>
    <cellStyle name="Percent 3 3 5 2" xfId="9151"/>
    <cellStyle name="Percent 3 3 5 3" xfId="7956"/>
    <cellStyle name="Percent 3 3 6" xfId="1480"/>
    <cellStyle name="Percent 3 3 6 2" xfId="9152"/>
    <cellStyle name="Percent 3 3 6 3" xfId="7957"/>
    <cellStyle name="Percent 3 4" xfId="1481"/>
    <cellStyle name="Percent 3 4 2" xfId="1482"/>
    <cellStyle name="Percent 3 4 2 2" xfId="9154"/>
    <cellStyle name="Percent 3 4 2 3" xfId="7959"/>
    <cellStyle name="Percent 3 4 3" xfId="9153"/>
    <cellStyle name="Percent 3 4 4" xfId="7958"/>
    <cellStyle name="Percent 3 5" xfId="1483"/>
    <cellStyle name="Percent 3 5 2" xfId="1484"/>
    <cellStyle name="Percent 3 5 2 2" xfId="9156"/>
    <cellStyle name="Percent 3 5 2 3" xfId="7961"/>
    <cellStyle name="Percent 3 5 3" xfId="9155"/>
    <cellStyle name="Percent 3 5 4" xfId="7960"/>
    <cellStyle name="Percent 3 6" xfId="1485"/>
    <cellStyle name="Percent 3 6 2" xfId="1486"/>
    <cellStyle name="Percent 3 6 2 2" xfId="9158"/>
    <cellStyle name="Percent 3 6 2 3" xfId="7963"/>
    <cellStyle name="Percent 3 6 3" xfId="9157"/>
    <cellStyle name="Percent 3 6 4" xfId="7962"/>
    <cellStyle name="Percent 3 7" xfId="1487"/>
    <cellStyle name="Percent 3 7 2" xfId="9159"/>
    <cellStyle name="Percent 3 7 3" xfId="7964"/>
    <cellStyle name="Percent 3 8" xfId="1488"/>
    <cellStyle name="Percent 3 8 2" xfId="9160"/>
    <cellStyle name="Percent 3 8 3" xfId="7965"/>
    <cellStyle name="Percent 4" xfId="304"/>
    <cellStyle name="Percent 4 2" xfId="1489"/>
    <cellStyle name="Percent 4 3" xfId="1490"/>
    <cellStyle name="Percent 4 4" xfId="1491"/>
    <cellStyle name="Percent 4 5" xfId="1492"/>
    <cellStyle name="Percent 5" xfId="305"/>
    <cellStyle name="Percent 6" xfId="6592"/>
    <cellStyle name="Percent 7" xfId="6593"/>
    <cellStyle name="Percent Hard" xfId="5355"/>
    <cellStyle name="Percent Hard 2" xfId="5356"/>
    <cellStyle name="Percent_Acc. dil assumptions" xfId="3944"/>
    <cellStyle name="percent2" xfId="6594"/>
    <cellStyle name="Percentual" xfId="306"/>
    <cellStyle name="Perlong" xfId="5357"/>
    <cellStyle name="Ponto" xfId="307"/>
    <cellStyle name="Porcentagem" xfId="2" builtinId="5"/>
    <cellStyle name="Porcentagem 10" xfId="308"/>
    <cellStyle name="Porcentagem 10 10" xfId="1493"/>
    <cellStyle name="Porcentagem 10 11" xfId="1494"/>
    <cellStyle name="Porcentagem 10 12" xfId="1495"/>
    <cellStyle name="Porcentagem 10 13" xfId="1496"/>
    <cellStyle name="Porcentagem 10 14" xfId="1497"/>
    <cellStyle name="Porcentagem 10 15" xfId="1498"/>
    <cellStyle name="Porcentagem 10 16" xfId="1499"/>
    <cellStyle name="Porcentagem 10 17" xfId="1500"/>
    <cellStyle name="Porcentagem 10 2" xfId="1501"/>
    <cellStyle name="Porcentagem 10 3" xfId="1502"/>
    <cellStyle name="Porcentagem 10 4" xfId="1503"/>
    <cellStyle name="Porcentagem 10 5" xfId="1504"/>
    <cellStyle name="Porcentagem 10 6" xfId="1505"/>
    <cellStyle name="Porcentagem 10 7" xfId="1506"/>
    <cellStyle name="Porcentagem 10 8" xfId="1507"/>
    <cellStyle name="Porcentagem 10 9" xfId="1508"/>
    <cellStyle name="Porcentagem 11" xfId="1509"/>
    <cellStyle name="Porcentagem 11 2" xfId="3945"/>
    <cellStyle name="Porcentagem 12" xfId="1510"/>
    <cellStyle name="Porcentagem 12 2" xfId="1511"/>
    <cellStyle name="Porcentagem 13" xfId="1512"/>
    <cellStyle name="Porcentagem 14" xfId="1513"/>
    <cellStyle name="Porcentagem 15" xfId="3946"/>
    <cellStyle name="Porcentagem 15 2" xfId="4568"/>
    <cellStyle name="Porcentagem 18" xfId="3947"/>
    <cellStyle name="Porcentagem 2" xfId="309"/>
    <cellStyle name="Porcentagem 2 10" xfId="310"/>
    <cellStyle name="Porcentagem 2 10 2" xfId="1514"/>
    <cellStyle name="Porcentagem 2 10 2 2" xfId="1515"/>
    <cellStyle name="Porcentagem 2 10 3" xfId="1516"/>
    <cellStyle name="Porcentagem 2 10 4" xfId="1517"/>
    <cellStyle name="Porcentagem 2 11" xfId="311"/>
    <cellStyle name="Porcentagem 2 11 2" xfId="1518"/>
    <cellStyle name="Porcentagem 2 11 2 2" xfId="1519"/>
    <cellStyle name="Porcentagem 2 11 3" xfId="1520"/>
    <cellStyle name="Porcentagem 2 11 4" xfId="1521"/>
    <cellStyle name="Porcentagem 2 12" xfId="312"/>
    <cellStyle name="Porcentagem 2 12 2" xfId="1522"/>
    <cellStyle name="Porcentagem 2 12 2 2" xfId="1523"/>
    <cellStyle name="Porcentagem 2 12 3" xfId="1524"/>
    <cellStyle name="Porcentagem 2 12 4" xfId="1525"/>
    <cellStyle name="Porcentagem 2 13" xfId="313"/>
    <cellStyle name="Porcentagem 2 13 2" xfId="1526"/>
    <cellStyle name="Porcentagem 2 13 3" xfId="7183"/>
    <cellStyle name="Porcentagem 2 14" xfId="314"/>
    <cellStyle name="Porcentagem 2 14 2" xfId="1527"/>
    <cellStyle name="Porcentagem 2 14 3" xfId="1528"/>
    <cellStyle name="Porcentagem 2 15" xfId="315"/>
    <cellStyle name="Porcentagem 2 16" xfId="316"/>
    <cellStyle name="Porcentagem 2 16 2" xfId="1529"/>
    <cellStyle name="Porcentagem 2 16 3" xfId="1530"/>
    <cellStyle name="Porcentagem 2 17" xfId="1531"/>
    <cellStyle name="Porcentagem 2 18" xfId="1532"/>
    <cellStyle name="Porcentagem 2 19" xfId="3948"/>
    <cellStyle name="Porcentagem 2 2" xfId="317"/>
    <cellStyle name="Porcentagem 2 2 10" xfId="1533"/>
    <cellStyle name="Porcentagem 2 2 11" xfId="1534"/>
    <cellStyle name="Porcentagem 2 2 12" xfId="1535"/>
    <cellStyle name="Porcentagem 2 2 13" xfId="1536"/>
    <cellStyle name="Porcentagem 2 2 14" xfId="1537"/>
    <cellStyle name="Porcentagem 2 2 15" xfId="1538"/>
    <cellStyle name="Porcentagem 2 2 16" xfId="1539"/>
    <cellStyle name="Porcentagem 2 2 2" xfId="1540"/>
    <cellStyle name="Porcentagem 2 2 2 10" xfId="1541"/>
    <cellStyle name="Porcentagem 2 2 2 11" xfId="1542"/>
    <cellStyle name="Porcentagem 2 2 2 12" xfId="1543"/>
    <cellStyle name="Porcentagem 2 2 2 13" xfId="1544"/>
    <cellStyle name="Porcentagem 2 2 2 14" xfId="1545"/>
    <cellStyle name="Porcentagem 2 2 2 15" xfId="1546"/>
    <cellStyle name="Porcentagem 2 2 2 16" xfId="1547"/>
    <cellStyle name="Porcentagem 2 2 2 2" xfId="1548"/>
    <cellStyle name="Porcentagem 2 2 2 3" xfId="1549"/>
    <cellStyle name="Porcentagem 2 2 2 4" xfId="1550"/>
    <cellStyle name="Porcentagem 2 2 2 5" xfId="1551"/>
    <cellStyle name="Porcentagem 2 2 2 6" xfId="1552"/>
    <cellStyle name="Porcentagem 2 2 2 7" xfId="1553"/>
    <cellStyle name="Porcentagem 2 2 2 8" xfId="1554"/>
    <cellStyle name="Porcentagem 2 2 2 9" xfId="1555"/>
    <cellStyle name="Porcentagem 2 2 3" xfId="1556"/>
    <cellStyle name="Porcentagem 2 2 4" xfId="1557"/>
    <cellStyle name="Porcentagem 2 2 5" xfId="1558"/>
    <cellStyle name="Porcentagem 2 2 6" xfId="1559"/>
    <cellStyle name="Porcentagem 2 2 7" xfId="1560"/>
    <cellStyle name="Porcentagem 2 2 8" xfId="1561"/>
    <cellStyle name="Porcentagem 2 2 9" xfId="1562"/>
    <cellStyle name="Porcentagem 2 20" xfId="3949"/>
    <cellStyle name="Porcentagem 2 21" xfId="3950"/>
    <cellStyle name="Porcentagem 2 22" xfId="3951"/>
    <cellStyle name="Porcentagem 2 23" xfId="3952"/>
    <cellStyle name="Porcentagem 2 24" xfId="3953"/>
    <cellStyle name="Porcentagem 2 25" xfId="3954"/>
    <cellStyle name="Porcentagem 2 26" xfId="3955"/>
    <cellStyle name="Porcentagem 2 27" xfId="3956"/>
    <cellStyle name="Porcentagem 2 28" xfId="3957"/>
    <cellStyle name="Porcentagem 2 29" xfId="3958"/>
    <cellStyle name="Porcentagem 2 3" xfId="318"/>
    <cellStyle name="Porcentagem 2 3 2" xfId="1563"/>
    <cellStyle name="Porcentagem 2 3 2 2" xfId="1564"/>
    <cellStyle name="Porcentagem 2 3 3" xfId="1565"/>
    <cellStyle name="Porcentagem 2 3 4" xfId="1566"/>
    <cellStyle name="Porcentagem 2 3 5" xfId="1567"/>
    <cellStyle name="Porcentagem 2 3 6" xfId="1568"/>
    <cellStyle name="Porcentagem 2 30" xfId="3959"/>
    <cellStyle name="Porcentagem 2 31" xfId="3960"/>
    <cellStyle name="Porcentagem 2 32" xfId="3961"/>
    <cellStyle name="Porcentagem 2 33" xfId="3962"/>
    <cellStyle name="Porcentagem 2 34" xfId="3963"/>
    <cellStyle name="Porcentagem 2 35" xfId="3964"/>
    <cellStyle name="Porcentagem 2 36" xfId="3965"/>
    <cellStyle name="Porcentagem 2 37" xfId="3966"/>
    <cellStyle name="Porcentagem 2 38" xfId="3967"/>
    <cellStyle name="Porcentagem 2 39" xfId="3968"/>
    <cellStyle name="Porcentagem 2 4" xfId="319"/>
    <cellStyle name="Porcentagem 2 4 2" xfId="1569"/>
    <cellStyle name="Porcentagem 2 4 2 2" xfId="1570"/>
    <cellStyle name="Porcentagem 2 4 3" xfId="1571"/>
    <cellStyle name="Porcentagem 2 4 4" xfId="1572"/>
    <cellStyle name="Porcentagem 2 40" xfId="3969"/>
    <cellStyle name="Porcentagem 2 41" xfId="3970"/>
    <cellStyle name="Porcentagem 2 42" xfId="3971"/>
    <cellStyle name="Porcentagem 2 43" xfId="3972"/>
    <cellStyle name="Porcentagem 2 44" xfId="3973"/>
    <cellStyle name="Porcentagem 2 45" xfId="3974"/>
    <cellStyle name="Porcentagem 2 46" xfId="3975"/>
    <cellStyle name="Porcentagem 2 47" xfId="3976"/>
    <cellStyle name="Porcentagem 2 48" xfId="3977"/>
    <cellStyle name="Porcentagem 2 5" xfId="320"/>
    <cellStyle name="Porcentagem 2 5 2" xfId="1573"/>
    <cellStyle name="Porcentagem 2 5 2 2" xfId="1574"/>
    <cellStyle name="Porcentagem 2 5 3" xfId="1575"/>
    <cellStyle name="Porcentagem 2 5 4" xfId="1576"/>
    <cellStyle name="Porcentagem 2 6" xfId="321"/>
    <cellStyle name="Porcentagem 2 6 2" xfId="1577"/>
    <cellStyle name="Porcentagem 2 6 2 2" xfId="1578"/>
    <cellStyle name="Porcentagem 2 6 3" xfId="1579"/>
    <cellStyle name="Porcentagem 2 6 4" xfId="1580"/>
    <cellStyle name="Porcentagem 2 7" xfId="322"/>
    <cellStyle name="Porcentagem 2 7 2" xfId="1581"/>
    <cellStyle name="Porcentagem 2 7 2 2" xfId="1582"/>
    <cellStyle name="Porcentagem 2 7 3" xfId="1583"/>
    <cellStyle name="Porcentagem 2 7 4" xfId="1584"/>
    <cellStyle name="Porcentagem 2 8" xfId="323"/>
    <cellStyle name="Porcentagem 2 8 2" xfId="1585"/>
    <cellStyle name="Porcentagem 2 8 2 2" xfId="1586"/>
    <cellStyle name="Porcentagem 2 8 3" xfId="1587"/>
    <cellStyle name="Porcentagem 2 8 4" xfId="1588"/>
    <cellStyle name="Porcentagem 2 9" xfId="324"/>
    <cellStyle name="Porcentagem 2 9 2" xfId="1589"/>
    <cellStyle name="Porcentagem 2 9 2 2" xfId="1590"/>
    <cellStyle name="Porcentagem 2 9 3" xfId="1591"/>
    <cellStyle name="Porcentagem 2 9 4" xfId="1592"/>
    <cellStyle name="Porcentagem 3" xfId="325"/>
    <cellStyle name="Porcentagem 3 2" xfId="326"/>
    <cellStyle name="Porcentagem 3 2 2" xfId="1593"/>
    <cellStyle name="Porcentagem 3 3" xfId="1594"/>
    <cellStyle name="Porcentagem 3 3 2" xfId="1595"/>
    <cellStyle name="Porcentagem 3 3 3" xfId="1596"/>
    <cellStyle name="Porcentagem 3 4" xfId="1597"/>
    <cellStyle name="Porcentagem 3 4 2" xfId="1598"/>
    <cellStyle name="Porcentagem 3 5" xfId="1599"/>
    <cellStyle name="Porcentagem 3 5 2" xfId="1600"/>
    <cellStyle name="Porcentagem 3 6" xfId="1601"/>
    <cellStyle name="Porcentagem 3 7" xfId="1602"/>
    <cellStyle name="Porcentagem 4" xfId="327"/>
    <cellStyle name="Porcentagem 4 2" xfId="328"/>
    <cellStyle name="Porcentagem 4 2 2" xfId="1603"/>
    <cellStyle name="Porcentagem 4 3" xfId="329"/>
    <cellStyle name="Porcentagem 4 4" xfId="330"/>
    <cellStyle name="Porcentagem 4 5" xfId="331"/>
    <cellStyle name="Porcentagem 4 6" xfId="332"/>
    <cellStyle name="Porcentagem 4 7" xfId="1604"/>
    <cellStyle name="Porcentagem 4 7 2" xfId="1605"/>
    <cellStyle name="Porcentagem 4 8" xfId="1606"/>
    <cellStyle name="Porcentagem 5" xfId="333"/>
    <cellStyle name="Porcentagem 5 2" xfId="1607"/>
    <cellStyle name="Porcentagem 5 2 2" xfId="7967"/>
    <cellStyle name="Porcentagem 5 3" xfId="1608"/>
    <cellStyle name="Porcentagem 5 4" xfId="7968"/>
    <cellStyle name="Porcentagem 6" xfId="334"/>
    <cellStyle name="Porcentagem 6 2" xfId="335"/>
    <cellStyle name="Porcentagem 6 3" xfId="7969"/>
    <cellStyle name="Porcentagem 7" xfId="336"/>
    <cellStyle name="Porcentagem 7 2" xfId="337"/>
    <cellStyle name="Porcentagem 8" xfId="338"/>
    <cellStyle name="Porcentagem 8 2" xfId="1609"/>
    <cellStyle name="Porcentagem 9" xfId="339"/>
    <cellStyle name="Porcentagem 9 10" xfId="1610"/>
    <cellStyle name="Porcentagem 9 11" xfId="1611"/>
    <cellStyle name="Porcentagem 9 12" xfId="1612"/>
    <cellStyle name="Porcentagem 9 13" xfId="1613"/>
    <cellStyle name="Porcentagem 9 14" xfId="1614"/>
    <cellStyle name="Porcentagem 9 15" xfId="1615"/>
    <cellStyle name="Porcentagem 9 16" xfId="1616"/>
    <cellStyle name="Porcentagem 9 2" xfId="1617"/>
    <cellStyle name="Porcentagem 9 3" xfId="1618"/>
    <cellStyle name="Porcentagem 9 4" xfId="1619"/>
    <cellStyle name="Porcentagem 9 5" xfId="1620"/>
    <cellStyle name="Porcentagem 9 6" xfId="1621"/>
    <cellStyle name="Porcentagem 9 7" xfId="1622"/>
    <cellStyle name="Porcentagem 9 8" xfId="1623"/>
    <cellStyle name="Porcentagem 9 9" xfId="1624"/>
    <cellStyle name="Porcentaje" xfId="340"/>
    <cellStyle name="Porcentaje 2" xfId="5360"/>
    <cellStyle name="Porcentaje 3" xfId="4482"/>
    <cellStyle name="Premissas" xfId="1625"/>
    <cellStyle name="Premissas 2" xfId="5361"/>
    <cellStyle name="PrePop Currency (0)" xfId="3978"/>
    <cellStyle name="PrePop Currency (0) 2" xfId="3979"/>
    <cellStyle name="PrePop Currency (0)_Output_Todos_Canais" xfId="3980"/>
    <cellStyle name="PrePop Currency (2)" xfId="3981"/>
    <cellStyle name="PrePop Currency (2) 10" xfId="3982"/>
    <cellStyle name="PrePop Currency (2) 11" xfId="3983"/>
    <cellStyle name="PrePop Currency (2) 12" xfId="3984"/>
    <cellStyle name="PrePop Currency (2) 13" xfId="3985"/>
    <cellStyle name="PrePop Currency (2) 14" xfId="3986"/>
    <cellStyle name="PrePop Currency (2) 15" xfId="3987"/>
    <cellStyle name="PrePop Currency (2) 16" xfId="3988"/>
    <cellStyle name="PrePop Currency (2) 2" xfId="3989"/>
    <cellStyle name="PrePop Currency (2) 2 2" xfId="3990"/>
    <cellStyle name="PrePop Currency (2) 2 3" xfId="3991"/>
    <cellStyle name="PrePop Currency (2) 2 4" xfId="3992"/>
    <cellStyle name="PrePop Currency (2) 3" xfId="3993"/>
    <cellStyle name="PrePop Currency (2) 4" xfId="3994"/>
    <cellStyle name="PrePop Currency (2) 5" xfId="3995"/>
    <cellStyle name="PrePop Currency (2) 6" xfId="3996"/>
    <cellStyle name="PrePop Currency (2) 7" xfId="3997"/>
    <cellStyle name="PrePop Currency (2) 8" xfId="3998"/>
    <cellStyle name="PrePop Currency (2) 9" xfId="3999"/>
    <cellStyle name="PrePop Currency (2)_graficos" xfId="4000"/>
    <cellStyle name="PrePop Units (0)" xfId="4001"/>
    <cellStyle name="PrePop Units (0) 2" xfId="4002"/>
    <cellStyle name="PrePop Units (0)_Output_Todos_Canais" xfId="4003"/>
    <cellStyle name="PrePop Units (1)" xfId="4004"/>
    <cellStyle name="PrePop Units (1) 10" xfId="4005"/>
    <cellStyle name="PrePop Units (1) 11" xfId="4006"/>
    <cellStyle name="PrePop Units (1) 12" xfId="4007"/>
    <cellStyle name="PrePop Units (1) 13" xfId="4008"/>
    <cellStyle name="PrePop Units (1) 14" xfId="4009"/>
    <cellStyle name="PrePop Units (1) 15" xfId="4010"/>
    <cellStyle name="PrePop Units (1) 16" xfId="4011"/>
    <cellStyle name="PrePop Units (1) 2" xfId="4012"/>
    <cellStyle name="PrePop Units (1) 2 2" xfId="4013"/>
    <cellStyle name="PrePop Units (1) 2 3" xfId="4014"/>
    <cellStyle name="PrePop Units (1) 2 4" xfId="4015"/>
    <cellStyle name="PrePop Units (1) 3" xfId="4016"/>
    <cellStyle name="PrePop Units (1) 4" xfId="4017"/>
    <cellStyle name="PrePop Units (1) 5" xfId="4018"/>
    <cellStyle name="PrePop Units (1) 6" xfId="4019"/>
    <cellStyle name="PrePop Units (1) 7" xfId="4020"/>
    <cellStyle name="PrePop Units (1) 8" xfId="4021"/>
    <cellStyle name="PrePop Units (1) 9" xfId="4022"/>
    <cellStyle name="PrePop Units (1)_graficos" xfId="4023"/>
    <cellStyle name="PrePop Units (2)" xfId="4024"/>
    <cellStyle name="PrePop Units (2) 10" xfId="4025"/>
    <cellStyle name="PrePop Units (2) 11" xfId="4026"/>
    <cellStyle name="PrePop Units (2) 12" xfId="4027"/>
    <cellStyle name="PrePop Units (2) 13" xfId="4028"/>
    <cellStyle name="PrePop Units (2) 14" xfId="4029"/>
    <cellStyle name="PrePop Units (2) 15" xfId="4030"/>
    <cellStyle name="PrePop Units (2) 16" xfId="4031"/>
    <cellStyle name="PrePop Units (2) 2" xfId="4032"/>
    <cellStyle name="PrePop Units (2) 2 2" xfId="4033"/>
    <cellStyle name="PrePop Units (2) 2 3" xfId="4034"/>
    <cellStyle name="PrePop Units (2) 2 4" xfId="4035"/>
    <cellStyle name="PrePop Units (2) 3" xfId="4036"/>
    <cellStyle name="PrePop Units (2) 4" xfId="4037"/>
    <cellStyle name="PrePop Units (2) 5" xfId="4038"/>
    <cellStyle name="PrePop Units (2) 6" xfId="4039"/>
    <cellStyle name="PrePop Units (2) 7" xfId="4040"/>
    <cellStyle name="PrePop Units (2) 8" xfId="4041"/>
    <cellStyle name="PrePop Units (2) 9" xfId="4042"/>
    <cellStyle name="PrePop Units (2)_graficos" xfId="4043"/>
    <cellStyle name="Price" xfId="6595"/>
    <cellStyle name="Projeções" xfId="1626"/>
    <cellStyle name="Prozent_Anadat" xfId="5362"/>
    <cellStyle name="PSChar" xfId="1627"/>
    <cellStyle name="PSChar 2" xfId="5363"/>
    <cellStyle name="PSDate" xfId="1628"/>
    <cellStyle name="PSDec" xfId="1629"/>
    <cellStyle name="PSHeading" xfId="1630"/>
    <cellStyle name="PSHeading 2" xfId="1631"/>
    <cellStyle name="PSHeading 2 2" xfId="1632"/>
    <cellStyle name="PSHeading 2 2 2" xfId="7089"/>
    <cellStyle name="PSHeading 2 3" xfId="4555"/>
    <cellStyle name="PSHeading 3" xfId="5364"/>
    <cellStyle name="PSHeading 3 2" xfId="7126"/>
    <cellStyle name="PSHeading 4" xfId="6920"/>
    <cellStyle name="PSHeading 4 2" xfId="6963"/>
    <cellStyle name="PSHeading 4 2 2" xfId="7165"/>
    <cellStyle name="PSHeading 5" xfId="7046"/>
    <cellStyle name="PSInt" xfId="1633"/>
    <cellStyle name="PSSpacer" xfId="1634"/>
    <cellStyle name="PSSpacer 2" xfId="5365"/>
    <cellStyle name="px sep 985 c 30" xfId="6596"/>
    <cellStyle name="Ratio" xfId="4044"/>
    <cellStyle name="Red Text" xfId="4045"/>
    <cellStyle name="regstoresfromspecstores" xfId="4046"/>
    <cellStyle name="reset" xfId="6597"/>
    <cellStyle name="RevList" xfId="4047"/>
    <cellStyle name="RevLiųt_ACC - Book072008" xfId="4048"/>
    <cellStyle name="Right" xfId="5366"/>
    <cellStyle name="RM" xfId="341"/>
    <cellStyle name="rodape" xfId="6598"/>
    <cellStyle name="RowLevel_1_OUTPUT2" xfId="342"/>
    <cellStyle name="s]_x000d__x000a_load=hpsw.exe_x000d__x000a_run=_x000d__x000a_NullPort=None_x000d__x000a_DosPrint=no_x000d__x000a_device=HP LaserJet 4000 Series PCL 5e,HPBPCLA,LPT1:_x000d__x000a__x000d__x000a_[Desktop]_x000d__x000a_" xfId="4049"/>
    <cellStyle name="Saída 2" xfId="343"/>
    <cellStyle name="Saída 2 10" xfId="7970"/>
    <cellStyle name="Saída 2 11" xfId="7971"/>
    <cellStyle name="Saída 2 2" xfId="1635"/>
    <cellStyle name="Saída 2 2 2" xfId="1636"/>
    <cellStyle name="Saída 2 2 2 2" xfId="7090"/>
    <cellStyle name="Saída 2 2 3" xfId="7061"/>
    <cellStyle name="Saída 2 2 4" xfId="7972"/>
    <cellStyle name="Saída 2 2 5" xfId="7973"/>
    <cellStyle name="Saída 2 2 6" xfId="7974"/>
    <cellStyle name="Saída 2 2 7" xfId="7975"/>
    <cellStyle name="Saída 2 3" xfId="1637"/>
    <cellStyle name="Saída 2 3 2" xfId="1638"/>
    <cellStyle name="Saída 2 3 2 2" xfId="7091"/>
    <cellStyle name="Saída 2 3 3" xfId="7071"/>
    <cellStyle name="Saída 2 3 4" xfId="7976"/>
    <cellStyle name="Saída 2 3 5" xfId="7977"/>
    <cellStyle name="Saída 2 3 6" xfId="7978"/>
    <cellStyle name="Saída 2 3 7" xfId="7979"/>
    <cellStyle name="Saída 2 4" xfId="1639"/>
    <cellStyle name="Saída 2 4 2" xfId="1640"/>
    <cellStyle name="Saída 2 4 2 2" xfId="7095"/>
    <cellStyle name="Saída 2 4 3" xfId="7079"/>
    <cellStyle name="Saída 2 4 4" xfId="7980"/>
    <cellStyle name="Saída 2 4 5" xfId="7981"/>
    <cellStyle name="Saída 2 4 6" xfId="7982"/>
    <cellStyle name="Saída 2 4 7" xfId="7983"/>
    <cellStyle name="Saída 2 5" xfId="1641"/>
    <cellStyle name="Saída 2 5 2" xfId="7087"/>
    <cellStyle name="Saída 2 5 3" xfId="7984"/>
    <cellStyle name="Saída 2 5 4" xfId="7985"/>
    <cellStyle name="Saída 2 5 5" xfId="7986"/>
    <cellStyle name="Saída 2 5 6" xfId="7987"/>
    <cellStyle name="Saída 2 5 7" xfId="7988"/>
    <cellStyle name="Saída 2 6" xfId="5367"/>
    <cellStyle name="Saída 2 6 2" xfId="7127"/>
    <cellStyle name="Saída 2 6 3" xfId="7989"/>
    <cellStyle name="Saída 2 7" xfId="7044"/>
    <cellStyle name="Saída 2 8" xfId="7990"/>
    <cellStyle name="Saída 2 9" xfId="7991"/>
    <cellStyle name="SAPBEXstdData" xfId="6599"/>
    <cellStyle name="SAPBEXstdData 2" xfId="7156"/>
    <cellStyle name="SAPError" xfId="4050"/>
    <cellStyle name="SAPKey" xfId="4051"/>
    <cellStyle name="SAPLocked" xfId="4052"/>
    <cellStyle name="SAPOutput" xfId="4053"/>
    <cellStyle name="SAPSpace" xfId="4054"/>
    <cellStyle name="SAPText" xfId="4055"/>
    <cellStyle name="SAPUnLocked" xfId="4056"/>
    <cellStyle name="sDefault" xfId="344"/>
    <cellStyle name="sDefault 2" xfId="345"/>
    <cellStyle name="sDefault 2 2" xfId="1642"/>
    <cellStyle name="sDefault 2 2 2" xfId="5370"/>
    <cellStyle name="sDefault 2 3" xfId="1643"/>
    <cellStyle name="sDefault 2 3 2" xfId="5371"/>
    <cellStyle name="sDefault 2 4" xfId="1644"/>
    <cellStyle name="sDefault 2 4 2" xfId="5372"/>
    <cellStyle name="sDefault 2 5" xfId="5369"/>
    <cellStyle name="sDefault 3" xfId="346"/>
    <cellStyle name="sDefault 3 2" xfId="1645"/>
    <cellStyle name="sDefault 3 2 2" xfId="5374"/>
    <cellStyle name="sDefault 3 3" xfId="1646"/>
    <cellStyle name="sDefault 3 3 2" xfId="5375"/>
    <cellStyle name="sDefault 3 4" xfId="1647"/>
    <cellStyle name="sDefault 3 4 2" xfId="5376"/>
    <cellStyle name="sDefault 3 5" xfId="5373"/>
    <cellStyle name="sDefault 4" xfId="1648"/>
    <cellStyle name="sDefault 4 2" xfId="5377"/>
    <cellStyle name="sDefault 5" xfId="1649"/>
    <cellStyle name="sDefault 5 2" xfId="5378"/>
    <cellStyle name="sDefault 6" xfId="1650"/>
    <cellStyle name="sDefault 6 2" xfId="5379"/>
    <cellStyle name="sDefault 7" xfId="5368"/>
    <cellStyle name="SelectFormat" xfId="4057"/>
    <cellStyle name="SelectFormat 10" xfId="4058"/>
    <cellStyle name="SelectFormat 10 2" xfId="7993"/>
    <cellStyle name="SelectFormat 11" xfId="4059"/>
    <cellStyle name="SelectFormat 11 2" xfId="7994"/>
    <cellStyle name="SelectFormat 12" xfId="4060"/>
    <cellStyle name="SelectFormat 12 2" xfId="7995"/>
    <cellStyle name="SelectFormat 13" xfId="4061"/>
    <cellStyle name="SelectFormat 13 2" xfId="7996"/>
    <cellStyle name="SelectFormat 14" xfId="4062"/>
    <cellStyle name="SelectFormat 14 2" xfId="7997"/>
    <cellStyle name="SelectFormat 15" xfId="4063"/>
    <cellStyle name="SelectFormat 15 2" xfId="7998"/>
    <cellStyle name="SelectFormat 16" xfId="4064"/>
    <cellStyle name="SelectFormat 16 2" xfId="7999"/>
    <cellStyle name="SelectFormat 17" xfId="4065"/>
    <cellStyle name="SelectFormat 17 2" xfId="8000"/>
    <cellStyle name="SelectFormat 18" xfId="4066"/>
    <cellStyle name="SelectFormat 18 2" xfId="8001"/>
    <cellStyle name="SelectFormat 19" xfId="4067"/>
    <cellStyle name="SelectFormat 19 2" xfId="8002"/>
    <cellStyle name="SelectFormat 2" xfId="4068"/>
    <cellStyle name="SelectFormat 2 2" xfId="4069"/>
    <cellStyle name="SelectFormat 2 2 2" xfId="8004"/>
    <cellStyle name="SelectFormat 2 3" xfId="4070"/>
    <cellStyle name="SelectFormat 2 3 2" xfId="8005"/>
    <cellStyle name="SelectFormat 2 4" xfId="4071"/>
    <cellStyle name="SelectFormat 2 4 2" xfId="8006"/>
    <cellStyle name="SelectFormat 2 5" xfId="8003"/>
    <cellStyle name="SelectFormat 2_Input Vendasmodeloitau_v2" xfId="4072"/>
    <cellStyle name="SelectFormat 20" xfId="4073"/>
    <cellStyle name="SelectFormat 20 2" xfId="8007"/>
    <cellStyle name="SelectFormat 21" xfId="4074"/>
    <cellStyle name="SelectFormat 21 2" xfId="8008"/>
    <cellStyle name="SelectFormat 22" xfId="4075"/>
    <cellStyle name="SelectFormat 22 2" xfId="8009"/>
    <cellStyle name="SelectFormat 23" xfId="4076"/>
    <cellStyle name="SelectFormat 23 2" xfId="8010"/>
    <cellStyle name="SelectFormat 24" xfId="4077"/>
    <cellStyle name="SelectFormat 24 2" xfId="8011"/>
    <cellStyle name="SelectFormat 25" xfId="4078"/>
    <cellStyle name="SelectFormat 25 2" xfId="8012"/>
    <cellStyle name="SelectFormat 26" xfId="4079"/>
    <cellStyle name="SelectFormat 26 2" xfId="8013"/>
    <cellStyle name="SelectFormat 27" xfId="4080"/>
    <cellStyle name="SelectFormat 27 2" xfId="8014"/>
    <cellStyle name="SelectFormat 28" xfId="4081"/>
    <cellStyle name="SelectFormat 28 2" xfId="8015"/>
    <cellStyle name="SelectFormat 29" xfId="4082"/>
    <cellStyle name="SelectFormat 29 2" xfId="8016"/>
    <cellStyle name="SelectFormat 3" xfId="4083"/>
    <cellStyle name="SelectFormat 3 2" xfId="8017"/>
    <cellStyle name="SelectFormat 30" xfId="4084"/>
    <cellStyle name="SelectFormat 30 2" xfId="8018"/>
    <cellStyle name="SelectFormat 31" xfId="4085"/>
    <cellStyle name="SelectFormat 31 2" xfId="8019"/>
    <cellStyle name="SelectFormat 32" xfId="4086"/>
    <cellStyle name="SelectFormat 32 2" xfId="8020"/>
    <cellStyle name="SelectFormat 33" xfId="4087"/>
    <cellStyle name="SelectFormat 33 2" xfId="8021"/>
    <cellStyle name="SelectFormat 34" xfId="4088"/>
    <cellStyle name="SelectFormat 34 2" xfId="8022"/>
    <cellStyle name="SelectFormat 35" xfId="4089"/>
    <cellStyle name="SelectFormat 35 2" xfId="8023"/>
    <cellStyle name="SelectFormat 36" xfId="4090"/>
    <cellStyle name="SelectFormat 36 2" xfId="8024"/>
    <cellStyle name="SelectFormat 37" xfId="4091"/>
    <cellStyle name="SelectFormat 37 2" xfId="8025"/>
    <cellStyle name="SelectFormat 38" xfId="4092"/>
    <cellStyle name="SelectFormat 38 2" xfId="8026"/>
    <cellStyle name="SelectFormat 39" xfId="4093"/>
    <cellStyle name="SelectFormat 39 2" xfId="8027"/>
    <cellStyle name="SelectFormat 4" xfId="4094"/>
    <cellStyle name="SelectFormat 4 2" xfId="8028"/>
    <cellStyle name="SelectFormat 40" xfId="7992"/>
    <cellStyle name="SelectFormat 5" xfId="4095"/>
    <cellStyle name="SelectFormat 5 2" xfId="8029"/>
    <cellStyle name="SelectFormat 6" xfId="4096"/>
    <cellStyle name="SelectFormat 6 2" xfId="8030"/>
    <cellStyle name="SelectFormat 7" xfId="4097"/>
    <cellStyle name="SelectFormat 7 2" xfId="8031"/>
    <cellStyle name="SelectFormat 8" xfId="4098"/>
    <cellStyle name="SelectFormat 8 2" xfId="8032"/>
    <cellStyle name="SelectFormat 9" xfId="4099"/>
    <cellStyle name="SelectFormat 9 2" xfId="8033"/>
    <cellStyle name="SelectFormat_graficos" xfId="4100"/>
    <cellStyle name="Sep. milhar [0]" xfId="347"/>
    <cellStyle name="Separador de m" xfId="348"/>
    <cellStyle name="Separador de milhares [0] 2" xfId="4101"/>
    <cellStyle name="Separador de milhares [0] 2 2" xfId="9161"/>
    <cellStyle name="Separador de milhares [0] 2 3" xfId="8034"/>
    <cellStyle name="Separador de milhares 10" xfId="349"/>
    <cellStyle name="Separador de milhares 10 10" xfId="495"/>
    <cellStyle name="Separador de milhares 10 10 2" xfId="1651"/>
    <cellStyle name="Separador de milhares 10 10 2 2" xfId="9162"/>
    <cellStyle name="Separador de milhares 10 10 2 3" xfId="8035"/>
    <cellStyle name="Separador de milhares 10 10 3" xfId="4546"/>
    <cellStyle name="Separador de milhares 10 11" xfId="1652"/>
    <cellStyle name="Separador de milhares 10 11 2" xfId="1653"/>
    <cellStyle name="Separador de milhares 10 11 2 2" xfId="9164"/>
    <cellStyle name="Separador de milhares 10 11 2 3" xfId="8037"/>
    <cellStyle name="Separador de milhares 10 11 3" xfId="9163"/>
    <cellStyle name="Separador de milhares 10 11 4" xfId="8036"/>
    <cellStyle name="Separador de milhares 10 12" xfId="1654"/>
    <cellStyle name="Separador de milhares 10 12 2" xfId="1655"/>
    <cellStyle name="Separador de milhares 10 12 2 2" xfId="9166"/>
    <cellStyle name="Separador de milhares 10 12 2 3" xfId="8039"/>
    <cellStyle name="Separador de milhares 10 12 3" xfId="9165"/>
    <cellStyle name="Separador de milhares 10 12 4" xfId="8038"/>
    <cellStyle name="Separador de milhares 10 13" xfId="1656"/>
    <cellStyle name="Separador de milhares 10 13 2" xfId="1657"/>
    <cellStyle name="Separador de milhares 10 13 2 2" xfId="9168"/>
    <cellStyle name="Separador de milhares 10 13 2 3" xfId="8041"/>
    <cellStyle name="Separador de milhares 10 13 3" xfId="9167"/>
    <cellStyle name="Separador de milhares 10 13 4" xfId="8040"/>
    <cellStyle name="Separador de milhares 10 14" xfId="1658"/>
    <cellStyle name="Separador de milhares 10 14 2" xfId="1659"/>
    <cellStyle name="Separador de milhares 10 14 2 2" xfId="9170"/>
    <cellStyle name="Separador de milhares 10 14 2 3" xfId="8043"/>
    <cellStyle name="Separador de milhares 10 14 3" xfId="9169"/>
    <cellStyle name="Separador de milhares 10 14 4" xfId="8042"/>
    <cellStyle name="Separador de milhares 10 15" xfId="1660"/>
    <cellStyle name="Separador de milhares 10 15 2" xfId="1661"/>
    <cellStyle name="Separador de milhares 10 15 2 2" xfId="9172"/>
    <cellStyle name="Separador de milhares 10 15 2 3" xfId="8045"/>
    <cellStyle name="Separador de milhares 10 15 3" xfId="9171"/>
    <cellStyle name="Separador de milhares 10 15 4" xfId="8044"/>
    <cellStyle name="Separador de milhares 10 16" xfId="1662"/>
    <cellStyle name="Separador de milhares 10 16 2" xfId="1663"/>
    <cellStyle name="Separador de milhares 10 16 2 2" xfId="9174"/>
    <cellStyle name="Separador de milhares 10 16 2 3" xfId="8047"/>
    <cellStyle name="Separador de milhares 10 16 3" xfId="9173"/>
    <cellStyle name="Separador de milhares 10 16 4" xfId="8046"/>
    <cellStyle name="Separador de milhares 10 17" xfId="1664"/>
    <cellStyle name="Separador de milhares 10 17 2" xfId="1665"/>
    <cellStyle name="Separador de milhares 10 17 2 2" xfId="9176"/>
    <cellStyle name="Separador de milhares 10 17 2 3" xfId="8049"/>
    <cellStyle name="Separador de milhares 10 17 3" xfId="5380"/>
    <cellStyle name="Separador de milhares 10 17 3 2" xfId="9175"/>
    <cellStyle name="Separador de milhares 10 17 4" xfId="8048"/>
    <cellStyle name="Separador de milhares 10 18" xfId="1666"/>
    <cellStyle name="Separador de milhares 10 18 2" xfId="9177"/>
    <cellStyle name="Separador de milhares 10 18 3" xfId="8050"/>
    <cellStyle name="Separador de milhares 10 2" xfId="350"/>
    <cellStyle name="Separador de milhares 10 2 2" xfId="1667"/>
    <cellStyle name="Separador de milhares 10 2 2 2" xfId="1668"/>
    <cellStyle name="Separador de milhares 10 2 2 2 2" xfId="9179"/>
    <cellStyle name="Separador de milhares 10 2 2 2 3" xfId="8052"/>
    <cellStyle name="Separador de milhares 10 2 2 3" xfId="9178"/>
    <cellStyle name="Separador de milhares 10 2 2 4" xfId="8051"/>
    <cellStyle name="Separador de milhares 10 2 3" xfId="1669"/>
    <cellStyle name="Separador de milhares 10 2 3 2" xfId="1670"/>
    <cellStyle name="Separador de milhares 10 2 3 2 2" xfId="9181"/>
    <cellStyle name="Separador de milhares 10 2 3 2 3" xfId="8054"/>
    <cellStyle name="Separador de milhares 10 2 3 3" xfId="9180"/>
    <cellStyle name="Separador de milhares 10 2 3 4" xfId="8053"/>
    <cellStyle name="Separador de milhares 10 2 4" xfId="1671"/>
    <cellStyle name="Separador de milhares 10 3" xfId="1672"/>
    <cellStyle name="Separador de milhares 10 3 2" xfId="1673"/>
    <cellStyle name="Separador de milhares 10 3 2 2" xfId="9183"/>
    <cellStyle name="Separador de milhares 10 3 2 3" xfId="8056"/>
    <cellStyle name="Separador de milhares 10 3 3" xfId="1674"/>
    <cellStyle name="Separador de milhares 10 3 3 2" xfId="9184"/>
    <cellStyle name="Separador de milhares 10 3 3 3" xfId="8057"/>
    <cellStyle name="Separador de milhares 10 3 4" xfId="9182"/>
    <cellStyle name="Separador de milhares 10 3 5" xfId="8055"/>
    <cellStyle name="Separador de milhares 10 4" xfId="1675"/>
    <cellStyle name="Separador de milhares 10 4 2" xfId="1676"/>
    <cellStyle name="Separador de milhares 10 4 2 2" xfId="9186"/>
    <cellStyle name="Separador de milhares 10 4 2 3" xfId="8059"/>
    <cellStyle name="Separador de milhares 10 4 3" xfId="1677"/>
    <cellStyle name="Separador de milhares 10 4 3 2" xfId="9187"/>
    <cellStyle name="Separador de milhares 10 4 3 3" xfId="8060"/>
    <cellStyle name="Separador de milhares 10 4 4" xfId="9185"/>
    <cellStyle name="Separador de milhares 10 4 5" xfId="8058"/>
    <cellStyle name="Separador de milhares 10 41" xfId="5381"/>
    <cellStyle name="Separador de milhares 10 5" xfId="1678"/>
    <cellStyle name="Separador de milhares 10 5 2" xfId="1679"/>
    <cellStyle name="Separador de milhares 10 5 2 2" xfId="9189"/>
    <cellStyle name="Separador de milhares 10 5 2 3" xfId="8062"/>
    <cellStyle name="Separador de milhares 10 5 3" xfId="1680"/>
    <cellStyle name="Separador de milhares 10 5 3 2" xfId="9190"/>
    <cellStyle name="Separador de milhares 10 5 3 3" xfId="8063"/>
    <cellStyle name="Separador de milhares 10 5 4" xfId="9188"/>
    <cellStyle name="Separador de milhares 10 5 5" xfId="8061"/>
    <cellStyle name="Separador de milhares 10 6" xfId="1681"/>
    <cellStyle name="Separador de milhares 10 6 2" xfId="1682"/>
    <cellStyle name="Separador de milhares 10 6 2 2" xfId="9192"/>
    <cellStyle name="Separador de milhares 10 6 2 3" xfId="8065"/>
    <cellStyle name="Separador de milhares 10 6 3" xfId="1683"/>
    <cellStyle name="Separador de milhares 10 6 3 2" xfId="9193"/>
    <cellStyle name="Separador de milhares 10 6 3 3" xfId="8066"/>
    <cellStyle name="Separador de milhares 10 6 4" xfId="9191"/>
    <cellStyle name="Separador de milhares 10 6 5" xfId="8064"/>
    <cellStyle name="Separador de milhares 10 7" xfId="1684"/>
    <cellStyle name="Separador de milhares 10 7 2" xfId="1685"/>
    <cellStyle name="Separador de milhares 10 7 2 2" xfId="9195"/>
    <cellStyle name="Separador de milhares 10 7 2 3" xfId="8068"/>
    <cellStyle name="Separador de milhares 10 7 3" xfId="1686"/>
    <cellStyle name="Separador de milhares 10 7 3 2" xfId="9196"/>
    <cellStyle name="Separador de milhares 10 7 3 3" xfId="8069"/>
    <cellStyle name="Separador de milhares 10 7 4" xfId="9194"/>
    <cellStyle name="Separador de milhares 10 7 5" xfId="8067"/>
    <cellStyle name="Separador de milhares 10 8" xfId="1687"/>
    <cellStyle name="Separador de milhares 10 8 2" xfId="1688"/>
    <cellStyle name="Separador de milhares 10 8 2 2" xfId="9198"/>
    <cellStyle name="Separador de milhares 10 8 2 3" xfId="8071"/>
    <cellStyle name="Separador de milhares 10 8 3" xfId="9197"/>
    <cellStyle name="Separador de milhares 10 8 4" xfId="8070"/>
    <cellStyle name="Separador de milhares 10 9" xfId="1689"/>
    <cellStyle name="Separador de milhares 10 9 2" xfId="1690"/>
    <cellStyle name="Separador de milhares 10 9 2 2" xfId="9200"/>
    <cellStyle name="Separador de milhares 10 9 2 3" xfId="8073"/>
    <cellStyle name="Separador de milhares 10 9 3" xfId="9199"/>
    <cellStyle name="Separador de milhares 10 9 4" xfId="8072"/>
    <cellStyle name="Separador de milhares 11" xfId="351"/>
    <cellStyle name="Separador de milhares 11 10" xfId="8074"/>
    <cellStyle name="Separador de milhares 11 2" xfId="1691"/>
    <cellStyle name="Separador de milhares 11 2 2" xfId="1692"/>
    <cellStyle name="Separador de milhares 11 2 2 2" xfId="5382"/>
    <cellStyle name="Separador de milhares 11 2 2 2 2" xfId="9201"/>
    <cellStyle name="Separador de milhares 11 2 2 3" xfId="8075"/>
    <cellStyle name="Separador de milhares 11 2 3" xfId="1693"/>
    <cellStyle name="Separador de milhares 11 2 3 2" xfId="9202"/>
    <cellStyle name="Separador de milhares 11 2 3 3" xfId="8076"/>
    <cellStyle name="Separador de milhares 11 2 4" xfId="1694"/>
    <cellStyle name="Separador de milhares 11 2 4 2" xfId="9203"/>
    <cellStyle name="Separador de milhares 11 2 4 3" xfId="8077"/>
    <cellStyle name="Separador de milhares 11 3" xfId="1695"/>
    <cellStyle name="Separador de milhares 11 3 2" xfId="1696"/>
    <cellStyle name="Separador de milhares 11 3 2 2" xfId="9205"/>
    <cellStyle name="Separador de milhares 11 3 2 3" xfId="8079"/>
    <cellStyle name="Separador de milhares 11 3 3" xfId="9204"/>
    <cellStyle name="Separador de milhares 11 3 4" xfId="8078"/>
    <cellStyle name="Separador de milhares 11 4" xfId="1697"/>
    <cellStyle name="Separador de milhares 11 4 2" xfId="9206"/>
    <cellStyle name="Separador de milhares 11 4 3" xfId="8080"/>
    <cellStyle name="Separador de milhares 11 5" xfId="1698"/>
    <cellStyle name="Separador de milhares 11 5 2" xfId="9207"/>
    <cellStyle name="Separador de milhares 11 5 3" xfId="8081"/>
    <cellStyle name="Separador de milhares 11 6" xfId="1699"/>
    <cellStyle name="Separador de milhares 11 6 2" xfId="9208"/>
    <cellStyle name="Separador de milhares 11 6 3" xfId="8082"/>
    <cellStyle name="Separador de milhares 11 7" xfId="1700"/>
    <cellStyle name="Separador de milhares 11 7 2" xfId="9209"/>
    <cellStyle name="Separador de milhares 11 7 3" xfId="8083"/>
    <cellStyle name="Separador de milhares 11 8" xfId="1701"/>
    <cellStyle name="Separador de milhares 11 8 2" xfId="9210"/>
    <cellStyle name="Separador de milhares 11 8 3" xfId="8084"/>
    <cellStyle name="Separador de milhares 11 9" xfId="1702"/>
    <cellStyle name="Separador de milhares 11 9 2" xfId="9211"/>
    <cellStyle name="Separador de milhares 11 9 3" xfId="8085"/>
    <cellStyle name="Separador de milhares 12" xfId="352"/>
    <cellStyle name="Separador de milhares 12 10" xfId="1703"/>
    <cellStyle name="Separador de milhares 12 10 2" xfId="1704"/>
    <cellStyle name="Separador de milhares 12 10 2 2" xfId="9213"/>
    <cellStyle name="Separador de milhares 12 10 2 3" xfId="8087"/>
    <cellStyle name="Separador de milhares 12 10 3" xfId="9212"/>
    <cellStyle name="Separador de milhares 12 10 4" xfId="8086"/>
    <cellStyle name="Separador de milhares 12 11" xfId="1705"/>
    <cellStyle name="Separador de milhares 12 11 2" xfId="1706"/>
    <cellStyle name="Separador de milhares 12 11 2 2" xfId="9215"/>
    <cellStyle name="Separador de milhares 12 11 2 3" xfId="8089"/>
    <cellStyle name="Separador de milhares 12 11 3" xfId="9214"/>
    <cellStyle name="Separador de milhares 12 11 4" xfId="8088"/>
    <cellStyle name="Separador de milhares 12 12" xfId="1707"/>
    <cellStyle name="Separador de milhares 12 12 2" xfId="1708"/>
    <cellStyle name="Separador de milhares 12 12 2 2" xfId="9217"/>
    <cellStyle name="Separador de milhares 12 12 2 3" xfId="8091"/>
    <cellStyle name="Separador de milhares 12 12 3" xfId="9216"/>
    <cellStyle name="Separador de milhares 12 12 4" xfId="8090"/>
    <cellStyle name="Separador de milhares 12 13" xfId="1709"/>
    <cellStyle name="Separador de milhares 12 13 2" xfId="1710"/>
    <cellStyle name="Separador de milhares 12 13 2 2" xfId="9219"/>
    <cellStyle name="Separador de milhares 12 13 2 3" xfId="8093"/>
    <cellStyle name="Separador de milhares 12 13 3" xfId="9218"/>
    <cellStyle name="Separador de milhares 12 13 4" xfId="8092"/>
    <cellStyle name="Separador de milhares 12 14" xfId="1711"/>
    <cellStyle name="Separador de milhares 12 14 2" xfId="1712"/>
    <cellStyle name="Separador de milhares 12 14 2 2" xfId="9221"/>
    <cellStyle name="Separador de milhares 12 14 2 3" xfId="8095"/>
    <cellStyle name="Separador de milhares 12 14 3" xfId="9220"/>
    <cellStyle name="Separador de milhares 12 14 4" xfId="8094"/>
    <cellStyle name="Separador de milhares 12 15" xfId="1713"/>
    <cellStyle name="Separador de milhares 12 15 2" xfId="1714"/>
    <cellStyle name="Separador de milhares 12 15 2 2" xfId="9223"/>
    <cellStyle name="Separador de milhares 12 15 2 3" xfId="8097"/>
    <cellStyle name="Separador de milhares 12 15 3" xfId="9222"/>
    <cellStyle name="Separador de milhares 12 15 4" xfId="8096"/>
    <cellStyle name="Separador de milhares 12 16" xfId="1715"/>
    <cellStyle name="Separador de milhares 12 16 2" xfId="1716"/>
    <cellStyle name="Separador de milhares 12 16 2 2" xfId="9225"/>
    <cellStyle name="Separador de milhares 12 16 2 3" xfId="8099"/>
    <cellStyle name="Separador de milhares 12 16 3" xfId="9224"/>
    <cellStyle name="Separador de milhares 12 16 4" xfId="8098"/>
    <cellStyle name="Separador de milhares 12 17" xfId="1717"/>
    <cellStyle name="Separador de milhares 12 17 2" xfId="1718"/>
    <cellStyle name="Separador de milhares 12 17 2 2" xfId="9227"/>
    <cellStyle name="Separador de milhares 12 17 2 3" xfId="8101"/>
    <cellStyle name="Separador de milhares 12 17 3" xfId="9226"/>
    <cellStyle name="Separador de milhares 12 17 4" xfId="8100"/>
    <cellStyle name="Separador de milhares 12 18" xfId="1719"/>
    <cellStyle name="Separador de milhares 12 18 2" xfId="1720"/>
    <cellStyle name="Separador de milhares 12 18 2 2" xfId="9229"/>
    <cellStyle name="Separador de milhares 12 18 2 3" xfId="8103"/>
    <cellStyle name="Separador de milhares 12 18 3" xfId="9228"/>
    <cellStyle name="Separador de milhares 12 18 4" xfId="8102"/>
    <cellStyle name="Separador de milhares 12 19" xfId="1721"/>
    <cellStyle name="Separador de milhares 12 19 2" xfId="9230"/>
    <cellStyle name="Separador de milhares 12 19 3" xfId="8104"/>
    <cellStyle name="Separador de milhares 12 2" xfId="353"/>
    <cellStyle name="Separador de milhares 12 2 2" xfId="1722"/>
    <cellStyle name="Separador de milhares 12 2 2 2" xfId="1723"/>
    <cellStyle name="Separador de milhares 12 2 2 2 2" xfId="9232"/>
    <cellStyle name="Separador de milhares 12 2 2 2 3" xfId="8106"/>
    <cellStyle name="Separador de milhares 12 2 2 3" xfId="9231"/>
    <cellStyle name="Separador de milhares 12 2 2 4" xfId="8105"/>
    <cellStyle name="Separador de milhares 12 2 3" xfId="1724"/>
    <cellStyle name="Separador de milhares 12 2 3 2" xfId="9233"/>
    <cellStyle name="Separador de milhares 12 2 3 3" xfId="8107"/>
    <cellStyle name="Separador de milhares 12 2 4" xfId="1725"/>
    <cellStyle name="Separador de milhares 12 2 4 2" xfId="9234"/>
    <cellStyle name="Separador de milhares 12 2 4 3" xfId="8108"/>
    <cellStyle name="Separador de milhares 12 3" xfId="354"/>
    <cellStyle name="Separador de milhares 12 3 2" xfId="1726"/>
    <cellStyle name="Separador de milhares 12 3 2 2" xfId="9236"/>
    <cellStyle name="Separador de milhares 12 3 2 3" xfId="8109"/>
    <cellStyle name="Separador de milhares 12 3 3" xfId="1727"/>
    <cellStyle name="Separador de milhares 12 3 3 2" xfId="9237"/>
    <cellStyle name="Separador de milhares 12 3 3 3" xfId="8110"/>
    <cellStyle name="Separador de milhares 12 3 4" xfId="1728"/>
    <cellStyle name="Separador de milhares 12 3 4 2" xfId="1729"/>
    <cellStyle name="Separador de milhares 12 3 4 2 2" xfId="9239"/>
    <cellStyle name="Separador de milhares 12 3 4 2 3" xfId="8112"/>
    <cellStyle name="Separador de milhares 12 3 4 3" xfId="9238"/>
    <cellStyle name="Separador de milhares 12 3 4 4" xfId="8111"/>
    <cellStyle name="Separador de milhares 12 3 5" xfId="4493"/>
    <cellStyle name="Separador de milhares 12 3 5 2" xfId="9235"/>
    <cellStyle name="Separador de milhares 12 4" xfId="1730"/>
    <cellStyle name="Separador de milhares 12 4 2" xfId="1731"/>
    <cellStyle name="Separador de milhares 12 4 2 2" xfId="9241"/>
    <cellStyle name="Separador de milhares 12 4 2 3" xfId="8114"/>
    <cellStyle name="Separador de milhares 12 4 3" xfId="1732"/>
    <cellStyle name="Separador de milhares 12 4 3 2" xfId="9242"/>
    <cellStyle name="Separador de milhares 12 4 3 3" xfId="8115"/>
    <cellStyle name="Separador de milhares 12 4 4" xfId="9240"/>
    <cellStyle name="Separador de milhares 12 4 5" xfId="8113"/>
    <cellStyle name="Separador de milhares 12 5" xfId="1733"/>
    <cellStyle name="Separador de milhares 12 5 2" xfId="1734"/>
    <cellStyle name="Separador de milhares 12 5 2 2" xfId="9244"/>
    <cellStyle name="Separador de milhares 12 5 2 3" xfId="8117"/>
    <cellStyle name="Separador de milhares 12 5 3" xfId="1735"/>
    <cellStyle name="Separador de milhares 12 5 3 2" xfId="9245"/>
    <cellStyle name="Separador de milhares 12 5 3 3" xfId="8118"/>
    <cellStyle name="Separador de milhares 12 5 4" xfId="9243"/>
    <cellStyle name="Separador de milhares 12 5 5" xfId="8116"/>
    <cellStyle name="Separador de milhares 12 6" xfId="1736"/>
    <cellStyle name="Separador de milhares 12 6 2" xfId="1737"/>
    <cellStyle name="Separador de milhares 12 6 2 2" xfId="9247"/>
    <cellStyle name="Separador de milhares 12 6 2 3" xfId="8120"/>
    <cellStyle name="Separador de milhares 12 6 3" xfId="1738"/>
    <cellStyle name="Separador de milhares 12 6 3 2" xfId="9248"/>
    <cellStyle name="Separador de milhares 12 6 3 3" xfId="8121"/>
    <cellStyle name="Separador de milhares 12 6 4" xfId="9246"/>
    <cellStyle name="Separador de milhares 12 6 5" xfId="8119"/>
    <cellStyle name="Separador de milhares 12 7" xfId="1739"/>
    <cellStyle name="Separador de milhares 12 7 2" xfId="1740"/>
    <cellStyle name="Separador de milhares 12 7 2 2" xfId="9250"/>
    <cellStyle name="Separador de milhares 12 7 2 3" xfId="8123"/>
    <cellStyle name="Separador de milhares 12 7 3" xfId="1741"/>
    <cellStyle name="Separador de milhares 12 7 3 2" xfId="9251"/>
    <cellStyle name="Separador de milhares 12 7 3 3" xfId="8124"/>
    <cellStyle name="Separador de milhares 12 7 4" xfId="9249"/>
    <cellStyle name="Separador de milhares 12 7 5" xfId="8122"/>
    <cellStyle name="Separador de milhares 12 8" xfId="1742"/>
    <cellStyle name="Separador de milhares 12 8 2" xfId="1743"/>
    <cellStyle name="Separador de milhares 12 8 2 2" xfId="9253"/>
    <cellStyle name="Separador de milhares 12 8 2 3" xfId="8126"/>
    <cellStyle name="Separador de milhares 12 8 3" xfId="9252"/>
    <cellStyle name="Separador de milhares 12 8 4" xfId="8125"/>
    <cellStyle name="Separador de milhares 12 9" xfId="1744"/>
    <cellStyle name="Separador de milhares 12 9 2" xfId="1745"/>
    <cellStyle name="Separador de milhares 12 9 2 2" xfId="9255"/>
    <cellStyle name="Separador de milhares 12 9 2 3" xfId="8128"/>
    <cellStyle name="Separador de milhares 12 9 3" xfId="9254"/>
    <cellStyle name="Separador de milhares 12 9 4" xfId="8127"/>
    <cellStyle name="Separador de milhares 13" xfId="355"/>
    <cellStyle name="Separador de milhares 13 10" xfId="1746"/>
    <cellStyle name="Separador de milhares 13 10 2" xfId="1747"/>
    <cellStyle name="Separador de milhares 13 10 2 2" xfId="9257"/>
    <cellStyle name="Separador de milhares 13 10 2 3" xfId="8130"/>
    <cellStyle name="Separador de milhares 13 10 3" xfId="9256"/>
    <cellStyle name="Separador de milhares 13 10 4" xfId="8129"/>
    <cellStyle name="Separador de milhares 13 11" xfId="1748"/>
    <cellStyle name="Separador de milhares 13 11 2" xfId="1749"/>
    <cellStyle name="Separador de milhares 13 11 2 2" xfId="9259"/>
    <cellStyle name="Separador de milhares 13 11 2 3" xfId="8132"/>
    <cellStyle name="Separador de milhares 13 11 3" xfId="9258"/>
    <cellStyle name="Separador de milhares 13 11 4" xfId="8131"/>
    <cellStyle name="Separador de milhares 13 12" xfId="1750"/>
    <cellStyle name="Separador de milhares 13 12 2" xfId="1751"/>
    <cellStyle name="Separador de milhares 13 12 2 2" xfId="9261"/>
    <cellStyle name="Separador de milhares 13 12 2 3" xfId="8134"/>
    <cellStyle name="Separador de milhares 13 12 3" xfId="9260"/>
    <cellStyle name="Separador de milhares 13 12 4" xfId="8133"/>
    <cellStyle name="Separador de milhares 13 13" xfId="1752"/>
    <cellStyle name="Separador de milhares 13 13 2" xfId="1753"/>
    <cellStyle name="Separador de milhares 13 13 2 2" xfId="9263"/>
    <cellStyle name="Separador de milhares 13 13 2 3" xfId="8136"/>
    <cellStyle name="Separador de milhares 13 13 3" xfId="9262"/>
    <cellStyle name="Separador de milhares 13 13 4" xfId="8135"/>
    <cellStyle name="Separador de milhares 13 14" xfId="1754"/>
    <cellStyle name="Separador de milhares 13 14 2" xfId="1755"/>
    <cellStyle name="Separador de milhares 13 14 2 2" xfId="9265"/>
    <cellStyle name="Separador de milhares 13 14 2 3" xfId="8138"/>
    <cellStyle name="Separador de milhares 13 14 3" xfId="9264"/>
    <cellStyle name="Separador de milhares 13 14 4" xfId="8137"/>
    <cellStyle name="Separador de milhares 13 15" xfId="1756"/>
    <cellStyle name="Separador de milhares 13 15 2" xfId="1757"/>
    <cellStyle name="Separador de milhares 13 15 2 2" xfId="9267"/>
    <cellStyle name="Separador de milhares 13 15 2 3" xfId="8140"/>
    <cellStyle name="Separador de milhares 13 15 3" xfId="9266"/>
    <cellStyle name="Separador de milhares 13 15 4" xfId="8139"/>
    <cellStyle name="Separador de milhares 13 16" xfId="1758"/>
    <cellStyle name="Separador de milhares 13 16 2" xfId="1759"/>
    <cellStyle name="Separador de milhares 13 16 2 2" xfId="9269"/>
    <cellStyle name="Separador de milhares 13 16 2 3" xfId="8142"/>
    <cellStyle name="Separador de milhares 13 16 3" xfId="9268"/>
    <cellStyle name="Separador de milhares 13 16 4" xfId="8141"/>
    <cellStyle name="Separador de milhares 13 17" xfId="1760"/>
    <cellStyle name="Separador de milhares 13 17 2" xfId="1761"/>
    <cellStyle name="Separador de milhares 13 17 2 2" xfId="9271"/>
    <cellStyle name="Separador de milhares 13 17 2 3" xfId="8144"/>
    <cellStyle name="Separador de milhares 13 17 3" xfId="9270"/>
    <cellStyle name="Separador de milhares 13 17 4" xfId="8143"/>
    <cellStyle name="Separador de milhares 13 18" xfId="1762"/>
    <cellStyle name="Separador de milhares 13 18 2" xfId="9272"/>
    <cellStyle name="Separador de milhares 13 18 3" xfId="8145"/>
    <cellStyle name="Separador de milhares 13 19" xfId="4533"/>
    <cellStyle name="Separador de milhares 13 19 2" xfId="9273"/>
    <cellStyle name="Separador de milhares 13 19 3" xfId="8146"/>
    <cellStyle name="Separador de milhares 13 2" xfId="1763"/>
    <cellStyle name="Separador de milhares 13 2 2" xfId="1764"/>
    <cellStyle name="Separador de milhares 13 2 2 2" xfId="9274"/>
    <cellStyle name="Separador de milhares 13 2 2 3" xfId="8147"/>
    <cellStyle name="Separador de milhares 13 2 3" xfId="7252"/>
    <cellStyle name="Separador de milhares 13 20" xfId="8940"/>
    <cellStyle name="Separador de milhares 13 21" xfId="7229"/>
    <cellStyle name="Separador de milhares 13 3" xfId="1765"/>
    <cellStyle name="Separador de milhares 13 3 2" xfId="1766"/>
    <cellStyle name="Separador de milhares 13 3 2 2" xfId="9276"/>
    <cellStyle name="Separador de milhares 13 3 2 3" xfId="8149"/>
    <cellStyle name="Separador de milhares 13 3 3" xfId="9275"/>
    <cellStyle name="Separador de milhares 13 3 4" xfId="8148"/>
    <cellStyle name="Separador de milhares 13 4" xfId="1767"/>
    <cellStyle name="Separador de milhares 13 4 2" xfId="1768"/>
    <cellStyle name="Separador de milhares 13 4 2 2" xfId="9278"/>
    <cellStyle name="Separador de milhares 13 4 2 3" xfId="8151"/>
    <cellStyle name="Separador de milhares 13 4 3" xfId="9277"/>
    <cellStyle name="Separador de milhares 13 4 4" xfId="8150"/>
    <cellStyle name="Separador de milhares 13 5" xfId="1769"/>
    <cellStyle name="Separador de milhares 13 5 2" xfId="1770"/>
    <cellStyle name="Separador de milhares 13 5 2 2" xfId="9280"/>
    <cellStyle name="Separador de milhares 13 5 2 3" xfId="8153"/>
    <cellStyle name="Separador de milhares 13 5 3" xfId="9279"/>
    <cellStyle name="Separador de milhares 13 5 4" xfId="8152"/>
    <cellStyle name="Separador de milhares 13 6" xfId="1771"/>
    <cellStyle name="Separador de milhares 13 6 2" xfId="1772"/>
    <cellStyle name="Separador de milhares 13 6 2 2" xfId="9282"/>
    <cellStyle name="Separador de milhares 13 6 2 3" xfId="8155"/>
    <cellStyle name="Separador de milhares 13 6 3" xfId="9281"/>
    <cellStyle name="Separador de milhares 13 6 4" xfId="8154"/>
    <cellStyle name="Separador de milhares 13 7" xfId="1773"/>
    <cellStyle name="Separador de milhares 13 7 2" xfId="1774"/>
    <cellStyle name="Separador de milhares 13 7 2 2" xfId="9284"/>
    <cellStyle name="Separador de milhares 13 7 2 3" xfId="8157"/>
    <cellStyle name="Separador de milhares 13 7 3" xfId="9283"/>
    <cellStyle name="Separador de milhares 13 7 4" xfId="8156"/>
    <cellStyle name="Separador de milhares 13 8" xfId="1775"/>
    <cellStyle name="Separador de milhares 13 8 2" xfId="1776"/>
    <cellStyle name="Separador de milhares 13 8 2 2" xfId="9286"/>
    <cellStyle name="Separador de milhares 13 8 2 3" xfId="8159"/>
    <cellStyle name="Separador de milhares 13 8 3" xfId="9285"/>
    <cellStyle name="Separador de milhares 13 8 4" xfId="8158"/>
    <cellStyle name="Separador de milhares 13 9" xfId="1777"/>
    <cellStyle name="Separador de milhares 13 9 2" xfId="1778"/>
    <cellStyle name="Separador de milhares 13 9 2 2" xfId="9288"/>
    <cellStyle name="Separador de milhares 13 9 2 3" xfId="8161"/>
    <cellStyle name="Separador de milhares 13 9 3" xfId="9287"/>
    <cellStyle name="Separador de milhares 13 9 4" xfId="8160"/>
    <cellStyle name="Separador de milhares 14" xfId="497"/>
    <cellStyle name="Separador de milhares 14 2" xfId="493"/>
    <cellStyle name="Separador de milhares 14 2 2" xfId="4560"/>
    <cellStyle name="Separador de milhares 14 3" xfId="4537"/>
    <cellStyle name="Separador de milhares 14 3 2" xfId="9289"/>
    <cellStyle name="Separador de milhares 14 4" xfId="8162"/>
    <cellStyle name="Separador de milhares 15" xfId="1779"/>
    <cellStyle name="Separador de milhares 15 2" xfId="1780"/>
    <cellStyle name="Separador de milhares 15 2 2" xfId="1781"/>
    <cellStyle name="Separador de milhares 15 2 2 2" xfId="9291"/>
    <cellStyle name="Separador de milhares 15 2 2 3" xfId="8164"/>
    <cellStyle name="Separador de milhares 15 2 3" xfId="9290"/>
    <cellStyle name="Separador de milhares 15 2 4" xfId="8163"/>
    <cellStyle name="Separador de milhares 15 3" xfId="1782"/>
    <cellStyle name="Separador de milhares 15 3 2" xfId="5384"/>
    <cellStyle name="Separador de milhares 15 4" xfId="1783"/>
    <cellStyle name="Separador de milhares 15 4 2" xfId="9292"/>
    <cellStyle name="Separador de milhares 15 4 3" xfId="8165"/>
    <cellStyle name="Separador de milhares 15 5" xfId="1784"/>
    <cellStyle name="Separador de milhares 15 5 2" xfId="9293"/>
    <cellStyle name="Separador de milhares 15 5 3" xfId="8166"/>
    <cellStyle name="Separador de milhares 16" xfId="1785"/>
    <cellStyle name="Separador de milhares 16 2" xfId="1786"/>
    <cellStyle name="Separador de milhares 16 2 2" xfId="1787"/>
    <cellStyle name="Separador de milhares 16 2 2 2" xfId="9296"/>
    <cellStyle name="Separador de milhares 16 2 2 3" xfId="8169"/>
    <cellStyle name="Separador de milhares 16 2 3" xfId="1788"/>
    <cellStyle name="Separador de milhares 16 2 3 2" xfId="9297"/>
    <cellStyle name="Separador de milhares 16 2 3 3" xfId="8170"/>
    <cellStyle name="Separador de milhares 16 2 4" xfId="9295"/>
    <cellStyle name="Separador de milhares 16 2 5" xfId="8168"/>
    <cellStyle name="Separador de milhares 16 3" xfId="1789"/>
    <cellStyle name="Separador de milhares 16 3 2" xfId="1790"/>
    <cellStyle name="Separador de milhares 16 3 2 2" xfId="9299"/>
    <cellStyle name="Separador de milhares 16 3 2 3" xfId="8172"/>
    <cellStyle name="Separador de milhares 16 3 3" xfId="9298"/>
    <cellStyle name="Separador de milhares 16 3 4" xfId="8171"/>
    <cellStyle name="Separador de milhares 16 4" xfId="1791"/>
    <cellStyle name="Separador de milhares 16 4 2" xfId="9300"/>
    <cellStyle name="Separador de milhares 16 4 3" xfId="8173"/>
    <cellStyle name="Separador de milhares 16 5" xfId="9294"/>
    <cellStyle name="Separador de milhares 16 6" xfId="8167"/>
    <cellStyle name="Separador de milhares 17" xfId="1792"/>
    <cellStyle name="Separador de milhares 17 2" xfId="1793"/>
    <cellStyle name="Separador de milhares 17 3" xfId="1794"/>
    <cellStyle name="Separador de milhares 17 3 2" xfId="9302"/>
    <cellStyle name="Separador de milhares 17 3 3" xfId="8175"/>
    <cellStyle name="Separador de milhares 17 4" xfId="9301"/>
    <cellStyle name="Separador de milhares 17 5" xfId="8174"/>
    <cellStyle name="Separador de milhares 18" xfId="1795"/>
    <cellStyle name="Separador de milhares 18 2" xfId="1796"/>
    <cellStyle name="Separador de milhares 18 2 2" xfId="9303"/>
    <cellStyle name="Separador de milhares 18 2 3" xfId="8176"/>
    <cellStyle name="Separador de milhares 19" xfId="356"/>
    <cellStyle name="Separador de milhares 19 2" xfId="1797"/>
    <cellStyle name="Separador de milhares 19 2 2" xfId="1798"/>
    <cellStyle name="Separador de milhares 19 2 2 2" xfId="9305"/>
    <cellStyle name="Separador de milhares 19 2 2 3" xfId="8178"/>
    <cellStyle name="Separador de milhares 19 2 3" xfId="9304"/>
    <cellStyle name="Separador de milhares 19 2 4" xfId="8177"/>
    <cellStyle name="Separador de milhares 19 3" xfId="1799"/>
    <cellStyle name="Separador de milhares 19 3 2" xfId="1800"/>
    <cellStyle name="Separador de milhares 19 3 2 2" xfId="9307"/>
    <cellStyle name="Separador de milhares 19 3 2 3" xfId="8180"/>
    <cellStyle name="Separador de milhares 19 3 3" xfId="9306"/>
    <cellStyle name="Separador de milhares 19 3 4" xfId="8179"/>
    <cellStyle name="Separador de milhares 19 4" xfId="1801"/>
    <cellStyle name="Separador de milhares 19 4 2" xfId="1802"/>
    <cellStyle name="Separador de milhares 19 4 2 2" xfId="9309"/>
    <cellStyle name="Separador de milhares 19 4 2 3" xfId="8182"/>
    <cellStyle name="Separador de milhares 19 4 3" xfId="9308"/>
    <cellStyle name="Separador de milhares 19 4 4" xfId="8181"/>
    <cellStyle name="Separador de milhares 19 5" xfId="1803"/>
    <cellStyle name="Separador de milhares 19 5 2" xfId="1804"/>
    <cellStyle name="Separador de milhares 19 5 2 2" xfId="9311"/>
    <cellStyle name="Separador de milhares 19 5 2 3" xfId="8184"/>
    <cellStyle name="Separador de milhares 19 5 3" xfId="9310"/>
    <cellStyle name="Separador de milhares 19 5 4" xfId="8183"/>
    <cellStyle name="Separador de milhares 19 6" xfId="1805"/>
    <cellStyle name="Separador de milhares 19 6 2" xfId="9312"/>
    <cellStyle name="Separador de milhares 19 6 3" xfId="8185"/>
    <cellStyle name="Separador de milhares 19 7" xfId="1806"/>
    <cellStyle name="Separador de milhares 19 7 2" xfId="9313"/>
    <cellStyle name="Separador de milhares 19 7 3" xfId="8186"/>
    <cellStyle name="Separador de milhares 2" xfId="357"/>
    <cellStyle name="Separador de milhares 2 10" xfId="358"/>
    <cellStyle name="Separador de milhares 2 10 2" xfId="1807"/>
    <cellStyle name="Separador de milhares 2 10 2 2" xfId="1808"/>
    <cellStyle name="Separador de milhares 2 10 2 2 2" xfId="1809"/>
    <cellStyle name="Separador de milhares 2 10 2 2 2 2" xfId="1810"/>
    <cellStyle name="Separador de milhares 2 10 2 2 2 2 2" xfId="9316"/>
    <cellStyle name="Separador de milhares 2 10 2 2 2 2 3" xfId="8189"/>
    <cellStyle name="Separador de milhares 2 10 2 2 2 3" xfId="9315"/>
    <cellStyle name="Separador de milhares 2 10 2 2 2 4" xfId="8188"/>
    <cellStyle name="Separador de milhares 2 10 2 2 3" xfId="9314"/>
    <cellStyle name="Separador de milhares 2 10 2 2 4" xfId="8187"/>
    <cellStyle name="Separador de milhares 2 10 2 3" xfId="1811"/>
    <cellStyle name="Separador de milhares 2 10 2 3 2" xfId="9317"/>
    <cellStyle name="Separador de milhares 2 10 2 3 3" xfId="8190"/>
    <cellStyle name="Separador de milhares 2 10 2 4" xfId="1812"/>
    <cellStyle name="Separador de milhares 2 10 2 4 2" xfId="9318"/>
    <cellStyle name="Separador de milhares 2 10 2 4 3" xfId="8191"/>
    <cellStyle name="Separador de milhares 2 10 3" xfId="1813"/>
    <cellStyle name="Separador de milhares 2 10 3 2" xfId="1814"/>
    <cellStyle name="Separador de milhares 2 10 3 2 2" xfId="9320"/>
    <cellStyle name="Separador de milhares 2 10 3 2 3" xfId="8193"/>
    <cellStyle name="Separador de milhares 2 10 3 3" xfId="9319"/>
    <cellStyle name="Separador de milhares 2 10 3 4" xfId="8192"/>
    <cellStyle name="Separador de milhares 2 10 4" xfId="1815"/>
    <cellStyle name="Separador de milhares 2 10 4 2" xfId="1816"/>
    <cellStyle name="Separador de milhares 2 10 4 2 2" xfId="9322"/>
    <cellStyle name="Separador de milhares 2 10 4 2 3" xfId="8195"/>
    <cellStyle name="Separador de milhares 2 10 4 3" xfId="9321"/>
    <cellStyle name="Separador de milhares 2 10 4 4" xfId="8194"/>
    <cellStyle name="Separador de milhares 2 10 5" xfId="1817"/>
    <cellStyle name="Separador de milhares 2 10 5 2" xfId="9323"/>
    <cellStyle name="Separador de milhares 2 10 5 3" xfId="8196"/>
    <cellStyle name="Separador de milhares 2 10 6" xfId="5385"/>
    <cellStyle name="Separador de milhares 2 11" xfId="359"/>
    <cellStyle name="Separador de milhares 2 11 2" xfId="1818"/>
    <cellStyle name="Separador de milhares 2 11 2 2" xfId="1819"/>
    <cellStyle name="Separador de milhares 2 11 2 2 2" xfId="1820"/>
    <cellStyle name="Separador de milhares 2 11 2 2 2 2" xfId="9326"/>
    <cellStyle name="Separador de milhares 2 11 2 2 2 3" xfId="8199"/>
    <cellStyle name="Separador de milhares 2 11 2 2 3" xfId="9325"/>
    <cellStyle name="Separador de milhares 2 11 2 2 4" xfId="8198"/>
    <cellStyle name="Separador de milhares 2 11 2 3" xfId="1821"/>
    <cellStyle name="Separador de milhares 2 11 2 3 2" xfId="9327"/>
    <cellStyle name="Separador de milhares 2 11 2 3 3" xfId="8200"/>
    <cellStyle name="Separador de milhares 2 11 2 4" xfId="9324"/>
    <cellStyle name="Separador de milhares 2 11 2 5" xfId="8197"/>
    <cellStyle name="Separador de milhares 2 11 3" xfId="1822"/>
    <cellStyle name="Separador de milhares 2 11 3 2" xfId="1823"/>
    <cellStyle name="Separador de milhares 2 11 3 2 2" xfId="9329"/>
    <cellStyle name="Separador de milhares 2 11 3 2 3" xfId="8202"/>
    <cellStyle name="Separador de milhares 2 11 3 3" xfId="9328"/>
    <cellStyle name="Separador de milhares 2 11 3 4" xfId="8201"/>
    <cellStyle name="Separador de milhares 2 11 4" xfId="1824"/>
    <cellStyle name="Separador de milhares 2 11 4 2" xfId="1825"/>
    <cellStyle name="Separador de milhares 2 11 4 2 2" xfId="9331"/>
    <cellStyle name="Separador de milhares 2 11 4 2 3" xfId="8204"/>
    <cellStyle name="Separador de milhares 2 11 4 3" xfId="9330"/>
    <cellStyle name="Separador de milhares 2 11 4 4" xfId="8203"/>
    <cellStyle name="Separador de milhares 2 11 5" xfId="1826"/>
    <cellStyle name="Separador de milhares 2 11 5 2" xfId="9332"/>
    <cellStyle name="Separador de milhares 2 11 5 3" xfId="8205"/>
    <cellStyle name="Separador de milhares 2 11 6" xfId="1827"/>
    <cellStyle name="Separador de milhares 2 11 6 2" xfId="9333"/>
    <cellStyle name="Separador de milhares 2 11 6 3" xfId="8206"/>
    <cellStyle name="Separador de milhares 2 12" xfId="360"/>
    <cellStyle name="Separador de milhares 2 12 2" xfId="1828"/>
    <cellStyle name="Separador de milhares 2 12 2 2" xfId="1829"/>
    <cellStyle name="Separador de milhares 2 12 2 2 2" xfId="1830"/>
    <cellStyle name="Separador de milhares 2 12 2 2 2 2" xfId="9336"/>
    <cellStyle name="Separador de milhares 2 12 2 2 2 3" xfId="8209"/>
    <cellStyle name="Separador de milhares 2 12 2 2 3" xfId="9335"/>
    <cellStyle name="Separador de milhares 2 12 2 2 4" xfId="8208"/>
    <cellStyle name="Separador de milhares 2 12 2 3" xfId="1831"/>
    <cellStyle name="Separador de milhares 2 12 2 3 2" xfId="9337"/>
    <cellStyle name="Separador de milhares 2 12 2 3 3" xfId="8210"/>
    <cellStyle name="Separador de milhares 2 12 2 4" xfId="9334"/>
    <cellStyle name="Separador de milhares 2 12 2 5" xfId="8207"/>
    <cellStyle name="Separador de milhares 2 12 3" xfId="1832"/>
    <cellStyle name="Separador de milhares 2 12 3 2" xfId="1833"/>
    <cellStyle name="Separador de milhares 2 12 3 2 2" xfId="9339"/>
    <cellStyle name="Separador de milhares 2 12 3 2 3" xfId="8212"/>
    <cellStyle name="Separador de milhares 2 12 3 3" xfId="9338"/>
    <cellStyle name="Separador de milhares 2 12 3 4" xfId="8211"/>
    <cellStyle name="Separador de milhares 2 12 4" xfId="1834"/>
    <cellStyle name="Separador de milhares 2 12 4 2" xfId="1835"/>
    <cellStyle name="Separador de milhares 2 12 4 2 2" xfId="9341"/>
    <cellStyle name="Separador de milhares 2 12 4 2 3" xfId="8214"/>
    <cellStyle name="Separador de milhares 2 12 4 3" xfId="9340"/>
    <cellStyle name="Separador de milhares 2 12 4 4" xfId="8213"/>
    <cellStyle name="Separador de milhares 2 12 5" xfId="1836"/>
    <cellStyle name="Separador de milhares 2 12 5 2" xfId="9342"/>
    <cellStyle name="Separador de milhares 2 12 5 3" xfId="8215"/>
    <cellStyle name="Separador de milhares 2 12 6" xfId="1837"/>
    <cellStyle name="Separador de milhares 2 12 6 2" xfId="9343"/>
    <cellStyle name="Separador de milhares 2 12 6 3" xfId="8216"/>
    <cellStyle name="Separador de milhares 2 13" xfId="361"/>
    <cellStyle name="Separador de milhares 2 13 2" xfId="1838"/>
    <cellStyle name="Separador de milhares 2 13 2 2" xfId="1839"/>
    <cellStyle name="Separador de milhares 2 13 2 2 2" xfId="9345"/>
    <cellStyle name="Separador de milhares 2 13 2 2 3" xfId="8218"/>
    <cellStyle name="Separador de milhares 2 13 2 3" xfId="9344"/>
    <cellStyle name="Separador de milhares 2 13 2 4" xfId="8217"/>
    <cellStyle name="Separador de milhares 2 13 3" xfId="1840"/>
    <cellStyle name="Separador de milhares 2 13 3 2" xfId="9346"/>
    <cellStyle name="Separador de milhares 2 13 3 3" xfId="8219"/>
    <cellStyle name="Separador de milhares 2 13 4" xfId="1841"/>
    <cellStyle name="Separador de milhares 2 13 4 2" xfId="9347"/>
    <cellStyle name="Separador de milhares 2 13 4 3" xfId="8220"/>
    <cellStyle name="Separador de milhares 2 13 5" xfId="4410"/>
    <cellStyle name="Separador de milhares 2 13 5 2" xfId="9348"/>
    <cellStyle name="Separador de milhares 2 13 5 3" xfId="8221"/>
    <cellStyle name="Separador de milhares 2 14" xfId="362"/>
    <cellStyle name="Separador de milhares 2 14 2" xfId="1842"/>
    <cellStyle name="Separador de milhares 2 14 2 2" xfId="1843"/>
    <cellStyle name="Separador de milhares 2 14 2 2 2" xfId="9349"/>
    <cellStyle name="Separador de milhares 2 14 2 2 3" xfId="8222"/>
    <cellStyle name="Separador de milhares 2 14 2 3" xfId="8941"/>
    <cellStyle name="Separador de milhares 2 14 3" xfId="1844"/>
    <cellStyle name="Separador de milhares 2 14 3 2" xfId="9350"/>
    <cellStyle name="Separador de milhares 2 14 3 3" xfId="8223"/>
    <cellStyle name="Separador de milhares 2 14 4" xfId="1845"/>
    <cellStyle name="Separador de milhares 2 14 4 2" xfId="9351"/>
    <cellStyle name="Separador de milhares 2 14 4 3" xfId="8224"/>
    <cellStyle name="Separador de milhares 2 15" xfId="363"/>
    <cellStyle name="Separador de milhares 2 15 2" xfId="1846"/>
    <cellStyle name="Separador de milhares 2 15 2 2" xfId="1847"/>
    <cellStyle name="Separador de milhares 2 15 2 2 2" xfId="9352"/>
    <cellStyle name="Separador de milhares 2 15 2 2 3" xfId="8225"/>
    <cellStyle name="Separador de milhares 2 15 2 3" xfId="8942"/>
    <cellStyle name="Separador de milhares 2 15 3" xfId="1848"/>
    <cellStyle name="Separador de milhares 2 15 3 2" xfId="1849"/>
    <cellStyle name="Separador de milhares 2 15 3 2 2" xfId="9354"/>
    <cellStyle name="Separador de milhares 2 15 3 2 3" xfId="8227"/>
    <cellStyle name="Separador de milhares 2 15 3 3" xfId="9353"/>
    <cellStyle name="Separador de milhares 2 15 3 4" xfId="8226"/>
    <cellStyle name="Separador de milhares 2 15 4" xfId="1850"/>
    <cellStyle name="Separador de milhares 2 15 4 2" xfId="9355"/>
    <cellStyle name="Separador de milhares 2 15 4 3" xfId="8228"/>
    <cellStyle name="Separador de milhares 2 15 5" xfId="1851"/>
    <cellStyle name="Separador de milhares 2 15 5 2" xfId="9356"/>
    <cellStyle name="Separador de milhares 2 15 5 3" xfId="8229"/>
    <cellStyle name="Separador de milhares 2 16" xfId="364"/>
    <cellStyle name="Separador de milhares 2 16 2" xfId="1852"/>
    <cellStyle name="Separador de milhares 2 16 2 2" xfId="1853"/>
    <cellStyle name="Separador de milhares 2 16 2 2 2" xfId="9358"/>
    <cellStyle name="Separador de milhares 2 16 2 2 3" xfId="8231"/>
    <cellStyle name="Separador de milhares 2 16 2 3" xfId="9357"/>
    <cellStyle name="Separador de milhares 2 16 2 4" xfId="8230"/>
    <cellStyle name="Separador de milhares 2 16 3" xfId="1854"/>
    <cellStyle name="Separador de milhares 2 16 3 2" xfId="1855"/>
    <cellStyle name="Separador de milhares 2 16 3 2 2" xfId="9360"/>
    <cellStyle name="Separador de milhares 2 16 3 2 3" xfId="8233"/>
    <cellStyle name="Separador de milhares 2 16 3 3" xfId="9359"/>
    <cellStyle name="Separador de milhares 2 16 3 4" xfId="8232"/>
    <cellStyle name="Separador de milhares 2 16 4" xfId="1856"/>
    <cellStyle name="Separador de milhares 2 16 4 2" xfId="9361"/>
    <cellStyle name="Separador de milhares 2 16 4 3" xfId="8234"/>
    <cellStyle name="Separador de milhares 2 16 5" xfId="1857"/>
    <cellStyle name="Separador de milhares 2 16 5 2" xfId="9362"/>
    <cellStyle name="Separador de milhares 2 16 5 3" xfId="8235"/>
    <cellStyle name="Separador de milhares 2 17" xfId="365"/>
    <cellStyle name="Separador de milhares 2 17 2" xfId="1858"/>
    <cellStyle name="Separador de milhares 2 17 2 2" xfId="1859"/>
    <cellStyle name="Separador de milhares 2 17 2 2 2" xfId="9364"/>
    <cellStyle name="Separador de milhares 2 17 2 2 3" xfId="8237"/>
    <cellStyle name="Separador de milhares 2 17 2 3" xfId="9363"/>
    <cellStyle name="Separador de milhares 2 17 2 4" xfId="8236"/>
    <cellStyle name="Separador de milhares 2 17 3" xfId="1860"/>
    <cellStyle name="Separador de milhares 2 17 3 2" xfId="9365"/>
    <cellStyle name="Separador de milhares 2 17 3 3" xfId="8238"/>
    <cellStyle name="Separador de milhares 2 17 4" xfId="1861"/>
    <cellStyle name="Separador de milhares 2 17 4 2" xfId="9366"/>
    <cellStyle name="Separador de milhares 2 17 4 3" xfId="8239"/>
    <cellStyle name="Separador de milhares 2 18" xfId="366"/>
    <cellStyle name="Separador de milhares 2 18 2" xfId="1862"/>
    <cellStyle name="Separador de milhares 2 18 2 2" xfId="1863"/>
    <cellStyle name="Separador de milhares 2 18 2 2 2" xfId="9367"/>
    <cellStyle name="Separador de milhares 2 18 2 2 3" xfId="8240"/>
    <cellStyle name="Separador de milhares 2 18 2 3" xfId="8943"/>
    <cellStyle name="Separador de milhares 2 18 3" xfId="1864"/>
    <cellStyle name="Separador de milhares 2 18 3 2" xfId="9368"/>
    <cellStyle name="Separador de milhares 2 18 3 3" xfId="8241"/>
    <cellStyle name="Separador de milhares 2 18 4" xfId="1865"/>
    <cellStyle name="Separador de milhares 2 18 4 2" xfId="9369"/>
    <cellStyle name="Separador de milhares 2 18 4 3" xfId="8242"/>
    <cellStyle name="Separador de milhares 2 18 5" xfId="4534"/>
    <cellStyle name="Separador de milhares 2 19" xfId="1866"/>
    <cellStyle name="Separador de milhares 2 19 2" xfId="1867"/>
    <cellStyle name="Separador de milhares 2 19 2 2" xfId="9370"/>
    <cellStyle name="Separador de milhares 2 19 2 3" xfId="8243"/>
    <cellStyle name="Separador de milhares 2 19 3" xfId="8948"/>
    <cellStyle name="Separador de milhares 2 19 4" xfId="7232"/>
    <cellStyle name="Separador de milhares 2 2" xfId="367"/>
    <cellStyle name="Separador de milhares 2 2 10" xfId="1868"/>
    <cellStyle name="Separador de milhares 2 2 10 2" xfId="1869"/>
    <cellStyle name="Separador de milhares 2 2 10 2 2" xfId="9372"/>
    <cellStyle name="Separador de milhares 2 2 10 2 3" xfId="8245"/>
    <cellStyle name="Separador de milhares 2 2 10 3" xfId="9371"/>
    <cellStyle name="Separador de milhares 2 2 10 4" xfId="8244"/>
    <cellStyle name="Separador de milhares 2 2 11" xfId="1870"/>
    <cellStyle name="Separador de milhares 2 2 11 2" xfId="1871"/>
    <cellStyle name="Separador de milhares 2 2 11 2 2" xfId="9374"/>
    <cellStyle name="Separador de milhares 2 2 11 2 3" xfId="8247"/>
    <cellStyle name="Separador de milhares 2 2 11 3" xfId="9373"/>
    <cellStyle name="Separador de milhares 2 2 11 4" xfId="8246"/>
    <cellStyle name="Separador de milhares 2 2 12" xfId="1872"/>
    <cellStyle name="Separador de milhares 2 2 12 2" xfId="1873"/>
    <cellStyle name="Separador de milhares 2 2 12 2 2" xfId="9376"/>
    <cellStyle name="Separador de milhares 2 2 12 2 3" xfId="8249"/>
    <cellStyle name="Separador de milhares 2 2 12 3" xfId="9375"/>
    <cellStyle name="Separador de milhares 2 2 12 4" xfId="8248"/>
    <cellStyle name="Separador de milhares 2 2 13" xfId="1874"/>
    <cellStyle name="Separador de milhares 2 2 13 2" xfId="1875"/>
    <cellStyle name="Separador de milhares 2 2 13 2 2" xfId="9378"/>
    <cellStyle name="Separador de milhares 2 2 13 2 3" xfId="8251"/>
    <cellStyle name="Separador de milhares 2 2 13 3" xfId="9377"/>
    <cellStyle name="Separador de milhares 2 2 13 4" xfId="8250"/>
    <cellStyle name="Separador de milhares 2 2 14" xfId="1876"/>
    <cellStyle name="Separador de milhares 2 2 14 2" xfId="1877"/>
    <cellStyle name="Separador de milhares 2 2 14 2 2" xfId="9380"/>
    <cellStyle name="Separador de milhares 2 2 14 2 3" xfId="8253"/>
    <cellStyle name="Separador de milhares 2 2 14 3" xfId="9379"/>
    <cellStyle name="Separador de milhares 2 2 14 4" xfId="8252"/>
    <cellStyle name="Separador de milhares 2 2 15" xfId="1878"/>
    <cellStyle name="Separador de milhares 2 2 15 2" xfId="1879"/>
    <cellStyle name="Separador de milhares 2 2 15 2 2" xfId="9382"/>
    <cellStyle name="Separador de milhares 2 2 15 2 3" xfId="8255"/>
    <cellStyle name="Separador de milhares 2 2 15 3" xfId="9381"/>
    <cellStyle name="Separador de milhares 2 2 15 4" xfId="8254"/>
    <cellStyle name="Separador de milhares 2 2 16" xfId="1880"/>
    <cellStyle name="Separador de milhares 2 2 16 2" xfId="1881"/>
    <cellStyle name="Separador de milhares 2 2 16 2 2" xfId="9384"/>
    <cellStyle name="Separador de milhares 2 2 16 2 3" xfId="8257"/>
    <cellStyle name="Separador de milhares 2 2 16 3" xfId="9383"/>
    <cellStyle name="Separador de milhares 2 2 16 4" xfId="8256"/>
    <cellStyle name="Separador de milhares 2 2 17" xfId="1882"/>
    <cellStyle name="Separador de milhares 2 2 17 2" xfId="1883"/>
    <cellStyle name="Separador de milhares 2 2 17 2 2" xfId="9386"/>
    <cellStyle name="Separador de milhares 2 2 17 2 3" xfId="8259"/>
    <cellStyle name="Separador de milhares 2 2 17 3" xfId="9385"/>
    <cellStyle name="Separador de milhares 2 2 17 4" xfId="8258"/>
    <cellStyle name="Separador de milhares 2 2 18" xfId="1884"/>
    <cellStyle name="Separador de milhares 2 2 18 2" xfId="1885"/>
    <cellStyle name="Separador de milhares 2 2 18 2 2" xfId="9388"/>
    <cellStyle name="Separador de milhares 2 2 18 2 3" xfId="8261"/>
    <cellStyle name="Separador de milhares 2 2 18 3" xfId="9387"/>
    <cellStyle name="Separador de milhares 2 2 18 4" xfId="8260"/>
    <cellStyle name="Separador de milhares 2 2 19" xfId="1886"/>
    <cellStyle name="Separador de milhares 2 2 19 2" xfId="1887"/>
    <cellStyle name="Separador de milhares 2 2 19 2 2" xfId="9390"/>
    <cellStyle name="Separador de milhares 2 2 19 2 3" xfId="8263"/>
    <cellStyle name="Separador de milhares 2 2 19 3" xfId="9389"/>
    <cellStyle name="Separador de milhares 2 2 19 4" xfId="8262"/>
    <cellStyle name="Separador de milhares 2 2 2" xfId="368"/>
    <cellStyle name="Separador de milhares 2 2 2 10" xfId="1888"/>
    <cellStyle name="Separador de milhares 2 2 2 10 2" xfId="1889"/>
    <cellStyle name="Separador de milhares 2 2 2 10 2 2" xfId="9392"/>
    <cellStyle name="Separador de milhares 2 2 2 10 2 3" xfId="8265"/>
    <cellStyle name="Separador de milhares 2 2 2 10 3" xfId="9391"/>
    <cellStyle name="Separador de milhares 2 2 2 10 4" xfId="8264"/>
    <cellStyle name="Separador de milhares 2 2 2 11" xfId="1890"/>
    <cellStyle name="Separador de milhares 2 2 2 11 2" xfId="1891"/>
    <cellStyle name="Separador de milhares 2 2 2 11 2 2" xfId="9394"/>
    <cellStyle name="Separador de milhares 2 2 2 11 2 3" xfId="8267"/>
    <cellStyle name="Separador de milhares 2 2 2 11 3" xfId="9393"/>
    <cellStyle name="Separador de milhares 2 2 2 11 4" xfId="8266"/>
    <cellStyle name="Separador de milhares 2 2 2 12" xfId="1892"/>
    <cellStyle name="Separador de milhares 2 2 2 12 2" xfId="1893"/>
    <cellStyle name="Separador de milhares 2 2 2 12 2 2" xfId="9396"/>
    <cellStyle name="Separador de milhares 2 2 2 12 2 3" xfId="8269"/>
    <cellStyle name="Separador de milhares 2 2 2 12 3" xfId="9395"/>
    <cellStyle name="Separador de milhares 2 2 2 12 4" xfId="8268"/>
    <cellStyle name="Separador de milhares 2 2 2 13" xfId="1894"/>
    <cellStyle name="Separador de milhares 2 2 2 13 2" xfId="1895"/>
    <cellStyle name="Separador de milhares 2 2 2 13 2 2" xfId="9398"/>
    <cellStyle name="Separador de milhares 2 2 2 13 2 3" xfId="8271"/>
    <cellStyle name="Separador de milhares 2 2 2 13 3" xfId="9397"/>
    <cellStyle name="Separador de milhares 2 2 2 13 4" xfId="8270"/>
    <cellStyle name="Separador de milhares 2 2 2 14" xfId="1896"/>
    <cellStyle name="Separador de milhares 2 2 2 14 2" xfId="1897"/>
    <cellStyle name="Separador de milhares 2 2 2 14 2 2" xfId="9400"/>
    <cellStyle name="Separador de milhares 2 2 2 14 2 3" xfId="8273"/>
    <cellStyle name="Separador de milhares 2 2 2 14 3" xfId="9399"/>
    <cellStyle name="Separador de milhares 2 2 2 14 4" xfId="8272"/>
    <cellStyle name="Separador de milhares 2 2 2 15" xfId="1898"/>
    <cellStyle name="Separador de milhares 2 2 2 15 2" xfId="1899"/>
    <cellStyle name="Separador de milhares 2 2 2 15 2 2" xfId="9402"/>
    <cellStyle name="Separador de milhares 2 2 2 15 2 3" xfId="8275"/>
    <cellStyle name="Separador de milhares 2 2 2 15 3" xfId="9401"/>
    <cellStyle name="Separador de milhares 2 2 2 15 4" xfId="8274"/>
    <cellStyle name="Separador de milhares 2 2 2 16" xfId="1900"/>
    <cellStyle name="Separador de milhares 2 2 2 16 2" xfId="1901"/>
    <cellStyle name="Separador de milhares 2 2 2 16 2 2" xfId="9404"/>
    <cellStyle name="Separador de milhares 2 2 2 16 2 3" xfId="8277"/>
    <cellStyle name="Separador de milhares 2 2 2 16 3" xfId="9403"/>
    <cellStyle name="Separador de milhares 2 2 2 16 4" xfId="8276"/>
    <cellStyle name="Separador de milhares 2 2 2 17" xfId="1902"/>
    <cellStyle name="Separador de milhares 2 2 2 17 2" xfId="9405"/>
    <cellStyle name="Separador de milhares 2 2 2 17 3" xfId="8278"/>
    <cellStyle name="Separador de milhares 2 2 2 18" xfId="1903"/>
    <cellStyle name="Separador de milhares 2 2 2 18 2" xfId="9406"/>
    <cellStyle name="Separador de milhares 2 2 2 18 3" xfId="8279"/>
    <cellStyle name="Separador de milhares 2 2 2 2" xfId="1904"/>
    <cellStyle name="Separador de milhares 2 2 2 2 10" xfId="1905"/>
    <cellStyle name="Separador de milhares 2 2 2 2 10 2" xfId="1906"/>
    <cellStyle name="Separador de milhares 2 2 2 2 10 2 2" xfId="9409"/>
    <cellStyle name="Separador de milhares 2 2 2 2 10 2 3" xfId="8282"/>
    <cellStyle name="Separador de milhares 2 2 2 2 10 3" xfId="9408"/>
    <cellStyle name="Separador de milhares 2 2 2 2 10 4" xfId="8281"/>
    <cellStyle name="Separador de milhares 2 2 2 2 11" xfId="1907"/>
    <cellStyle name="Separador de milhares 2 2 2 2 11 2" xfId="1908"/>
    <cellStyle name="Separador de milhares 2 2 2 2 11 2 2" xfId="9411"/>
    <cellStyle name="Separador de milhares 2 2 2 2 11 2 3" xfId="8284"/>
    <cellStyle name="Separador de milhares 2 2 2 2 11 3" xfId="9410"/>
    <cellStyle name="Separador de milhares 2 2 2 2 11 4" xfId="8283"/>
    <cellStyle name="Separador de milhares 2 2 2 2 12" xfId="1909"/>
    <cellStyle name="Separador de milhares 2 2 2 2 12 2" xfId="1910"/>
    <cellStyle name="Separador de milhares 2 2 2 2 12 2 2" xfId="9413"/>
    <cellStyle name="Separador de milhares 2 2 2 2 12 2 3" xfId="8286"/>
    <cellStyle name="Separador de milhares 2 2 2 2 12 3" xfId="9412"/>
    <cellStyle name="Separador de milhares 2 2 2 2 12 4" xfId="8285"/>
    <cellStyle name="Separador de milhares 2 2 2 2 13" xfId="1911"/>
    <cellStyle name="Separador de milhares 2 2 2 2 13 2" xfId="1912"/>
    <cellStyle name="Separador de milhares 2 2 2 2 13 2 2" xfId="9415"/>
    <cellStyle name="Separador de milhares 2 2 2 2 13 2 3" xfId="8288"/>
    <cellStyle name="Separador de milhares 2 2 2 2 13 3" xfId="9414"/>
    <cellStyle name="Separador de milhares 2 2 2 2 13 4" xfId="8287"/>
    <cellStyle name="Separador de milhares 2 2 2 2 14" xfId="1913"/>
    <cellStyle name="Separador de milhares 2 2 2 2 14 2" xfId="1914"/>
    <cellStyle name="Separador de milhares 2 2 2 2 14 2 2" xfId="9417"/>
    <cellStyle name="Separador de milhares 2 2 2 2 14 2 3" xfId="8290"/>
    <cellStyle name="Separador de milhares 2 2 2 2 14 3" xfId="9416"/>
    <cellStyle name="Separador de milhares 2 2 2 2 14 4" xfId="8289"/>
    <cellStyle name="Separador de milhares 2 2 2 2 15" xfId="1915"/>
    <cellStyle name="Separador de milhares 2 2 2 2 15 2" xfId="1916"/>
    <cellStyle name="Separador de milhares 2 2 2 2 15 2 2" xfId="9419"/>
    <cellStyle name="Separador de milhares 2 2 2 2 15 2 3" xfId="8292"/>
    <cellStyle name="Separador de milhares 2 2 2 2 15 3" xfId="9418"/>
    <cellStyle name="Separador de milhares 2 2 2 2 15 4" xfId="8291"/>
    <cellStyle name="Separador de milhares 2 2 2 2 16" xfId="1917"/>
    <cellStyle name="Separador de milhares 2 2 2 2 16 2" xfId="9420"/>
    <cellStyle name="Separador de milhares 2 2 2 2 16 3" xfId="8293"/>
    <cellStyle name="Separador de milhares 2 2 2 2 17" xfId="9407"/>
    <cellStyle name="Separador de milhares 2 2 2 2 18" xfId="8280"/>
    <cellStyle name="Separador de milhares 2 2 2 2 2" xfId="1918"/>
    <cellStyle name="Separador de milhares 2 2 2 2 2 2" xfId="1919"/>
    <cellStyle name="Separador de milhares 2 2 2 2 2 2 2" xfId="9422"/>
    <cellStyle name="Separador de milhares 2 2 2 2 2 2 3" xfId="8295"/>
    <cellStyle name="Separador de milhares 2 2 2 2 2 3" xfId="9421"/>
    <cellStyle name="Separador de milhares 2 2 2 2 2 4" xfId="8294"/>
    <cellStyle name="Separador de milhares 2 2 2 2 3" xfId="1920"/>
    <cellStyle name="Separador de milhares 2 2 2 2 3 2" xfId="1921"/>
    <cellStyle name="Separador de milhares 2 2 2 2 3 2 2" xfId="9424"/>
    <cellStyle name="Separador de milhares 2 2 2 2 3 2 3" xfId="8297"/>
    <cellStyle name="Separador de milhares 2 2 2 2 3 3" xfId="9423"/>
    <cellStyle name="Separador de milhares 2 2 2 2 3 4" xfId="8296"/>
    <cellStyle name="Separador de milhares 2 2 2 2 4" xfId="1922"/>
    <cellStyle name="Separador de milhares 2 2 2 2 4 2" xfId="1923"/>
    <cellStyle name="Separador de milhares 2 2 2 2 4 2 2" xfId="9426"/>
    <cellStyle name="Separador de milhares 2 2 2 2 4 2 3" xfId="8299"/>
    <cellStyle name="Separador de milhares 2 2 2 2 4 3" xfId="9425"/>
    <cellStyle name="Separador de milhares 2 2 2 2 4 4" xfId="8298"/>
    <cellStyle name="Separador de milhares 2 2 2 2 5" xfId="1924"/>
    <cellStyle name="Separador de milhares 2 2 2 2 5 2" xfId="1925"/>
    <cellStyle name="Separador de milhares 2 2 2 2 5 2 2" xfId="9428"/>
    <cellStyle name="Separador de milhares 2 2 2 2 5 2 3" xfId="8301"/>
    <cellStyle name="Separador de milhares 2 2 2 2 5 3" xfId="9427"/>
    <cellStyle name="Separador de milhares 2 2 2 2 5 4" xfId="8300"/>
    <cellStyle name="Separador de milhares 2 2 2 2 6" xfId="1926"/>
    <cellStyle name="Separador de milhares 2 2 2 2 6 2" xfId="1927"/>
    <cellStyle name="Separador de milhares 2 2 2 2 6 2 2" xfId="9430"/>
    <cellStyle name="Separador de milhares 2 2 2 2 6 2 3" xfId="8303"/>
    <cellStyle name="Separador de milhares 2 2 2 2 6 3" xfId="9429"/>
    <cellStyle name="Separador de milhares 2 2 2 2 6 4" xfId="8302"/>
    <cellStyle name="Separador de milhares 2 2 2 2 7" xfId="1928"/>
    <cellStyle name="Separador de milhares 2 2 2 2 7 2" xfId="1929"/>
    <cellStyle name="Separador de milhares 2 2 2 2 7 2 2" xfId="9432"/>
    <cellStyle name="Separador de milhares 2 2 2 2 7 2 3" xfId="8305"/>
    <cellStyle name="Separador de milhares 2 2 2 2 7 3" xfId="9431"/>
    <cellStyle name="Separador de milhares 2 2 2 2 7 4" xfId="8304"/>
    <cellStyle name="Separador de milhares 2 2 2 2 8" xfId="1930"/>
    <cellStyle name="Separador de milhares 2 2 2 2 8 2" xfId="1931"/>
    <cellStyle name="Separador de milhares 2 2 2 2 8 2 2" xfId="9434"/>
    <cellStyle name="Separador de milhares 2 2 2 2 8 2 3" xfId="8307"/>
    <cellStyle name="Separador de milhares 2 2 2 2 8 3" xfId="9433"/>
    <cellStyle name="Separador de milhares 2 2 2 2 8 4" xfId="8306"/>
    <cellStyle name="Separador de milhares 2 2 2 2 9" xfId="1932"/>
    <cellStyle name="Separador de milhares 2 2 2 2 9 2" xfId="1933"/>
    <cellStyle name="Separador de milhares 2 2 2 2 9 2 2" xfId="9436"/>
    <cellStyle name="Separador de milhares 2 2 2 2 9 2 3" xfId="8309"/>
    <cellStyle name="Separador de milhares 2 2 2 2 9 3" xfId="9435"/>
    <cellStyle name="Separador de milhares 2 2 2 2 9 4" xfId="8308"/>
    <cellStyle name="Separador de milhares 2 2 2 3" xfId="1934"/>
    <cellStyle name="Separador de milhares 2 2 2 3 2" xfId="1935"/>
    <cellStyle name="Separador de milhares 2 2 2 3 2 2" xfId="9438"/>
    <cellStyle name="Separador de milhares 2 2 2 3 2 3" xfId="8311"/>
    <cellStyle name="Separador de milhares 2 2 2 3 3" xfId="9437"/>
    <cellStyle name="Separador de milhares 2 2 2 3 4" xfId="8310"/>
    <cellStyle name="Separador de milhares 2 2 2 4" xfId="1936"/>
    <cellStyle name="Separador de milhares 2 2 2 4 2" xfId="1937"/>
    <cellStyle name="Separador de milhares 2 2 2 4 2 2" xfId="9440"/>
    <cellStyle name="Separador de milhares 2 2 2 4 2 3" xfId="8313"/>
    <cellStyle name="Separador de milhares 2 2 2 4 3" xfId="9439"/>
    <cellStyle name="Separador de milhares 2 2 2 4 4" xfId="8312"/>
    <cellStyle name="Separador de milhares 2 2 2 5" xfId="1938"/>
    <cellStyle name="Separador de milhares 2 2 2 5 2" xfId="1939"/>
    <cellStyle name="Separador de milhares 2 2 2 5 2 2" xfId="9442"/>
    <cellStyle name="Separador de milhares 2 2 2 5 2 3" xfId="8315"/>
    <cellStyle name="Separador de milhares 2 2 2 5 3" xfId="9441"/>
    <cellStyle name="Separador de milhares 2 2 2 5 4" xfId="8314"/>
    <cellStyle name="Separador de milhares 2 2 2 6" xfId="1940"/>
    <cellStyle name="Separador de milhares 2 2 2 6 2" xfId="1941"/>
    <cellStyle name="Separador de milhares 2 2 2 6 2 2" xfId="9444"/>
    <cellStyle name="Separador de milhares 2 2 2 6 2 3" xfId="8317"/>
    <cellStyle name="Separador de milhares 2 2 2 6 3" xfId="9443"/>
    <cellStyle name="Separador de milhares 2 2 2 6 4" xfId="8316"/>
    <cellStyle name="Separador de milhares 2 2 2 7" xfId="1942"/>
    <cellStyle name="Separador de milhares 2 2 2 7 2" xfId="1943"/>
    <cellStyle name="Separador de milhares 2 2 2 7 2 2" xfId="9446"/>
    <cellStyle name="Separador de milhares 2 2 2 7 2 3" xfId="8319"/>
    <cellStyle name="Separador de milhares 2 2 2 7 3" xfId="9445"/>
    <cellStyle name="Separador de milhares 2 2 2 7 4" xfId="8318"/>
    <cellStyle name="Separador de milhares 2 2 2 8" xfId="1944"/>
    <cellStyle name="Separador de milhares 2 2 2 8 2" xfId="1945"/>
    <cellStyle name="Separador de milhares 2 2 2 8 2 2" xfId="9448"/>
    <cellStyle name="Separador de milhares 2 2 2 8 2 3" xfId="8321"/>
    <cellStyle name="Separador de milhares 2 2 2 8 3" xfId="9447"/>
    <cellStyle name="Separador de milhares 2 2 2 8 4" xfId="8320"/>
    <cellStyle name="Separador de milhares 2 2 2 9" xfId="1946"/>
    <cellStyle name="Separador de milhares 2 2 2 9 2" xfId="1947"/>
    <cellStyle name="Separador de milhares 2 2 2 9 2 2" xfId="9450"/>
    <cellStyle name="Separador de milhares 2 2 2 9 2 3" xfId="8323"/>
    <cellStyle name="Separador de milhares 2 2 2 9 3" xfId="9449"/>
    <cellStyle name="Separador de milhares 2 2 2 9 4" xfId="8322"/>
    <cellStyle name="Separador de milhares 2 2 20" xfId="1948"/>
    <cellStyle name="Separador de milhares 2 2 20 2" xfId="1949"/>
    <cellStyle name="Separador de milhares 2 2 20 2 2" xfId="9452"/>
    <cellStyle name="Separador de milhares 2 2 20 2 3" xfId="8325"/>
    <cellStyle name="Separador de milhares 2 2 20 3" xfId="9451"/>
    <cellStyle name="Separador de milhares 2 2 20 4" xfId="8324"/>
    <cellStyle name="Separador de milhares 2 2 21" xfId="1950"/>
    <cellStyle name="Separador de milhares 2 2 21 2" xfId="9453"/>
    <cellStyle name="Separador de milhares 2 2 21 3" xfId="8326"/>
    <cellStyle name="Separador de milhares 2 2 3" xfId="369"/>
    <cellStyle name="Separador de milhares 2 2 3 2" xfId="1951"/>
    <cellStyle name="Separador de milhares 2 2 3 2 2" xfId="1952"/>
    <cellStyle name="Separador de milhares 2 2 3 2 2 2" xfId="9455"/>
    <cellStyle name="Separador de milhares 2 2 3 2 2 3" xfId="8328"/>
    <cellStyle name="Separador de milhares 2 2 3 2 3" xfId="9454"/>
    <cellStyle name="Separador de milhares 2 2 3 2 4" xfId="8327"/>
    <cellStyle name="Separador de milhares 2 2 3 3" xfId="1953"/>
    <cellStyle name="Separador de milhares 2 2 3 3 2" xfId="9456"/>
    <cellStyle name="Separador de milhares 2 2 3 3 3" xfId="8329"/>
    <cellStyle name="Separador de milhares 2 2 3 4" xfId="1954"/>
    <cellStyle name="Separador de milhares 2 2 3 4 2" xfId="9457"/>
    <cellStyle name="Separador de milhares 2 2 3 4 3" xfId="8330"/>
    <cellStyle name="Separador de milhares 2 2 4" xfId="370"/>
    <cellStyle name="Separador de milhares 2 2 4 2" xfId="1955"/>
    <cellStyle name="Separador de milhares 2 2 4 2 2" xfId="1956"/>
    <cellStyle name="Separador de milhares 2 2 4 2 2 2" xfId="9459"/>
    <cellStyle name="Separador de milhares 2 2 4 2 2 3" xfId="8332"/>
    <cellStyle name="Separador de milhares 2 2 4 2 3" xfId="9458"/>
    <cellStyle name="Separador de milhares 2 2 4 2 4" xfId="8331"/>
    <cellStyle name="Separador de milhares 2 2 4 3" xfId="1957"/>
    <cellStyle name="Separador de milhares 2 2 4 3 2" xfId="9460"/>
    <cellStyle name="Separador de milhares 2 2 4 3 3" xfId="8333"/>
    <cellStyle name="Separador de milhares 2 2 4 4" xfId="1958"/>
    <cellStyle name="Separador de milhares 2 2 4 4 2" xfId="9461"/>
    <cellStyle name="Separador de milhares 2 2 4 4 3" xfId="8334"/>
    <cellStyle name="Separador de milhares 2 2 5" xfId="371"/>
    <cellStyle name="Separador de milhares 2 2 5 2" xfId="1959"/>
    <cellStyle name="Separador de milhares 2 2 5 2 2" xfId="1960"/>
    <cellStyle name="Separador de milhares 2 2 5 2 2 2" xfId="9463"/>
    <cellStyle name="Separador de milhares 2 2 5 2 2 3" xfId="8336"/>
    <cellStyle name="Separador de milhares 2 2 5 2 3" xfId="9462"/>
    <cellStyle name="Separador de milhares 2 2 5 2 4" xfId="8335"/>
    <cellStyle name="Separador de milhares 2 2 5 3" xfId="1961"/>
    <cellStyle name="Separador de milhares 2 2 5 3 2" xfId="9464"/>
    <cellStyle name="Separador de milhares 2 2 5 3 3" xfId="8337"/>
    <cellStyle name="Separador de milhares 2 2 5 4" xfId="1962"/>
    <cellStyle name="Separador de milhares 2 2 5 4 2" xfId="9465"/>
    <cellStyle name="Separador de milhares 2 2 5 4 3" xfId="8338"/>
    <cellStyle name="Separador de milhares 2 2 6" xfId="1963"/>
    <cellStyle name="Separador de milhares 2 2 6 2" xfId="1964"/>
    <cellStyle name="Separador de milhares 2 2 6 2 2" xfId="9466"/>
    <cellStyle name="Separador de milhares 2 2 6 2 3" xfId="8339"/>
    <cellStyle name="Separador de milhares 2 2 6 3" xfId="8949"/>
    <cellStyle name="Separador de milhares 2 2 6 4" xfId="7233"/>
    <cellStyle name="Separador de milhares 2 2 7" xfId="1965"/>
    <cellStyle name="Separador de milhares 2 2 7 2" xfId="1966"/>
    <cellStyle name="Separador de milhares 2 2 7 2 2" xfId="9468"/>
    <cellStyle name="Separador de milhares 2 2 7 2 3" xfId="8341"/>
    <cellStyle name="Separador de milhares 2 2 7 3" xfId="9467"/>
    <cellStyle name="Separador de milhares 2 2 7 4" xfId="8340"/>
    <cellStyle name="Separador de milhares 2 2 8" xfId="1967"/>
    <cellStyle name="Separador de milhares 2 2 8 2" xfId="1968"/>
    <cellStyle name="Separador de milhares 2 2 8 2 2" xfId="9470"/>
    <cellStyle name="Separador de milhares 2 2 8 2 3" xfId="8343"/>
    <cellStyle name="Separador de milhares 2 2 8 3" xfId="9469"/>
    <cellStyle name="Separador de milhares 2 2 8 4" xfId="8342"/>
    <cellStyle name="Separador de milhares 2 2 9" xfId="1969"/>
    <cellStyle name="Separador de milhares 2 2 9 2" xfId="1970"/>
    <cellStyle name="Separador de milhares 2 2 9 2 2" xfId="9472"/>
    <cellStyle name="Separador de milhares 2 2 9 2 3" xfId="8345"/>
    <cellStyle name="Separador de milhares 2 2 9 3" xfId="9471"/>
    <cellStyle name="Separador de milhares 2 2 9 4" xfId="8344"/>
    <cellStyle name="Separador de milhares 2 20" xfId="1971"/>
    <cellStyle name="Separador de milhares 2 20 2" xfId="5387"/>
    <cellStyle name="Separador de milhares 2 20 2 2" xfId="9473"/>
    <cellStyle name="Separador de milhares 2 20 3" xfId="8346"/>
    <cellStyle name="Separador de milhares 2 21" xfId="4102"/>
    <cellStyle name="Separador de milhares 2 21 2" xfId="6600"/>
    <cellStyle name="Separador de milhares 2 21 2 2" xfId="9474"/>
    <cellStyle name="Separador de milhares 2 21 3" xfId="8347"/>
    <cellStyle name="Separador de milhares 2 22" xfId="4103"/>
    <cellStyle name="Separador de milhares 2 22 2" xfId="6601"/>
    <cellStyle name="Separador de milhares 2 22 2 2" xfId="9475"/>
    <cellStyle name="Separador de milhares 2 22 3" xfId="8348"/>
    <cellStyle name="Separador de milhares 2 23" xfId="4104"/>
    <cellStyle name="Separador de milhares 2 23 2" xfId="9476"/>
    <cellStyle name="Separador de milhares 2 23 3" xfId="8349"/>
    <cellStyle name="Separador de milhares 2 24" xfId="4105"/>
    <cellStyle name="Separador de milhares 2 24 2" xfId="9477"/>
    <cellStyle name="Separador de milhares 2 24 3" xfId="8350"/>
    <cellStyle name="Separador de milhares 2 25" xfId="4106"/>
    <cellStyle name="Separador de milhares 2 25 2" xfId="9478"/>
    <cellStyle name="Separador de milhares 2 25 3" xfId="8351"/>
    <cellStyle name="Separador de milhares 2 26" xfId="4107"/>
    <cellStyle name="Separador de milhares 2 26 2" xfId="9479"/>
    <cellStyle name="Separador de milhares 2 26 3" xfId="8352"/>
    <cellStyle name="Separador de milhares 2 27" xfId="4108"/>
    <cellStyle name="Separador de milhares 2 27 2" xfId="9480"/>
    <cellStyle name="Separador de milhares 2 27 3" xfId="8353"/>
    <cellStyle name="Separador de milhares 2 28" xfId="4109"/>
    <cellStyle name="Separador de milhares 2 28 2" xfId="9481"/>
    <cellStyle name="Separador de milhares 2 28 3" xfId="8354"/>
    <cellStyle name="Separador de milhares 2 29" xfId="4110"/>
    <cellStyle name="Separador de milhares 2 29 2" xfId="9482"/>
    <cellStyle name="Separador de milhares 2 29 3" xfId="8355"/>
    <cellStyle name="Separador de milhares 2 3" xfId="372"/>
    <cellStyle name="Separador de milhares 2 3 10" xfId="6602"/>
    <cellStyle name="Separador de milhares 2 3 11" xfId="6603"/>
    <cellStyle name="Separador de milhares 2 3 12" xfId="6604"/>
    <cellStyle name="Separador de milhares 2 3 13" xfId="6605"/>
    <cellStyle name="Separador de milhares 2 3 14" xfId="6606"/>
    <cellStyle name="Separador de milhares 2 3 15" xfId="6607"/>
    <cellStyle name="Separador de milhares 2 3 16" xfId="6608"/>
    <cellStyle name="Separador de milhares 2 3 17" xfId="6609"/>
    <cellStyle name="Separador de milhares 2 3 18" xfId="6610"/>
    <cellStyle name="Separador de milhares 2 3 19" xfId="6611"/>
    <cellStyle name="Separador de milhares 2 3 2" xfId="1972"/>
    <cellStyle name="Separador de milhares 2 3 2 2" xfId="1973"/>
    <cellStyle name="Separador de milhares 2 3 2 2 2" xfId="1974"/>
    <cellStyle name="Separador de milhares 2 3 2 2 2 2" xfId="9484"/>
    <cellStyle name="Separador de milhares 2 3 2 2 2 3" xfId="8357"/>
    <cellStyle name="Separador de milhares 2 3 2 2 3" xfId="9483"/>
    <cellStyle name="Separador de milhares 2 3 2 2 4" xfId="8356"/>
    <cellStyle name="Separador de milhares 2 3 2 3" xfId="1975"/>
    <cellStyle name="Separador de milhares 2 3 2 3 2" xfId="9485"/>
    <cellStyle name="Separador de milhares 2 3 2 3 3" xfId="8358"/>
    <cellStyle name="Separador de milhares 2 3 2 4" xfId="1976"/>
    <cellStyle name="Separador de milhares 2 3 2 4 2" xfId="9486"/>
    <cellStyle name="Separador de milhares 2 3 2 4 3" xfId="8359"/>
    <cellStyle name="Separador de milhares 2 3 2 5" xfId="8957"/>
    <cellStyle name="Separador de milhares 2 3 2 6" xfId="7250"/>
    <cellStyle name="Separador de milhares 2 3 20" xfId="6612"/>
    <cellStyle name="Separador de milhares 2 3 3" xfId="1977"/>
    <cellStyle name="Separador de milhares 2 3 3 2" xfId="1978"/>
    <cellStyle name="Separador de milhares 2 3 3 2 2" xfId="9488"/>
    <cellStyle name="Separador de milhares 2 3 3 2 3" xfId="8361"/>
    <cellStyle name="Separador de milhares 2 3 3 3" xfId="9487"/>
    <cellStyle name="Separador de milhares 2 3 3 4" xfId="8360"/>
    <cellStyle name="Separador de milhares 2 3 4" xfId="1979"/>
    <cellStyle name="Separador de milhares 2 3 4 2" xfId="1980"/>
    <cellStyle name="Separador de milhares 2 3 4 2 2" xfId="9490"/>
    <cellStyle name="Separador de milhares 2 3 4 2 3" xfId="8363"/>
    <cellStyle name="Separador de milhares 2 3 4 3" xfId="9489"/>
    <cellStyle name="Separador de milhares 2 3 4 4" xfId="8362"/>
    <cellStyle name="Separador de milhares 2 3 5" xfId="1981"/>
    <cellStyle name="Separador de milhares 2 3 5 2" xfId="6613"/>
    <cellStyle name="Separador de milhares 2 3 5 2 2" xfId="9491"/>
    <cellStyle name="Separador de milhares 2 3 5 3" xfId="8364"/>
    <cellStyle name="Separador de milhares 2 3 6" xfId="1982"/>
    <cellStyle name="Separador de milhares 2 3 6 2" xfId="6614"/>
    <cellStyle name="Separador de milhares 2 3 6 2 2" xfId="9492"/>
    <cellStyle name="Separador de milhares 2 3 6 3" xfId="8365"/>
    <cellStyle name="Separador de milhares 2 3 7" xfId="1983"/>
    <cellStyle name="Separador de milhares 2 3 7 2" xfId="6615"/>
    <cellStyle name="Separador de milhares 2 3 7 2 2" xfId="9493"/>
    <cellStyle name="Separador de milhares 2 3 7 3" xfId="8366"/>
    <cellStyle name="Separador de milhares 2 3 8" xfId="1984"/>
    <cellStyle name="Separador de milhares 2 3 8 2" xfId="6616"/>
    <cellStyle name="Separador de milhares 2 3 8 2 2" xfId="9494"/>
    <cellStyle name="Separador de milhares 2 3 8 3" xfId="8367"/>
    <cellStyle name="Separador de milhares 2 3 9" xfId="6617"/>
    <cellStyle name="Separador de milhares 2 30" xfId="4111"/>
    <cellStyle name="Separador de milhares 2 30 2" xfId="9495"/>
    <cellStyle name="Separador de milhares 2 30 3" xfId="8368"/>
    <cellStyle name="Separador de milhares 2 31" xfId="4112"/>
    <cellStyle name="Separador de milhares 2 31 2" xfId="9496"/>
    <cellStyle name="Separador de milhares 2 31 3" xfId="8369"/>
    <cellStyle name="Separador de milhares 2 32" xfId="4113"/>
    <cellStyle name="Separador de milhares 2 32 2" xfId="9497"/>
    <cellStyle name="Separador de milhares 2 32 3" xfId="8370"/>
    <cellStyle name="Separador de milhares 2 33" xfId="4114"/>
    <cellStyle name="Separador de milhares 2 33 2" xfId="9498"/>
    <cellStyle name="Separador de milhares 2 33 3" xfId="8371"/>
    <cellStyle name="Separador de milhares 2 34" xfId="4115"/>
    <cellStyle name="Separador de milhares 2 34 2" xfId="9499"/>
    <cellStyle name="Separador de milhares 2 34 3" xfId="8372"/>
    <cellStyle name="Separador de milhares 2 35" xfId="4116"/>
    <cellStyle name="Separador de milhares 2 35 2" xfId="9500"/>
    <cellStyle name="Separador de milhares 2 35 3" xfId="8373"/>
    <cellStyle name="Separador de milhares 2 36" xfId="4117"/>
    <cellStyle name="Separador de milhares 2 36 2" xfId="9501"/>
    <cellStyle name="Separador de milhares 2 36 3" xfId="8374"/>
    <cellStyle name="Separador de milhares 2 37" xfId="4118"/>
    <cellStyle name="Separador de milhares 2 37 2" xfId="9502"/>
    <cellStyle name="Separador de milhares 2 37 3" xfId="8375"/>
    <cellStyle name="Separador de milhares 2 38" xfId="4119"/>
    <cellStyle name="Separador de milhares 2 38 2" xfId="9503"/>
    <cellStyle name="Separador de milhares 2 38 3" xfId="8376"/>
    <cellStyle name="Separador de milhares 2 39" xfId="4120"/>
    <cellStyle name="Separador de milhares 2 39 2" xfId="9504"/>
    <cellStyle name="Separador de milhares 2 39 3" xfId="8377"/>
    <cellStyle name="Separador de milhares 2 4" xfId="373"/>
    <cellStyle name="Separador de milhares 2 4 2" xfId="1985"/>
    <cellStyle name="Separador de milhares 2 4 2 2" xfId="1986"/>
    <cellStyle name="Separador de milhares 2 4 2 2 2" xfId="1987"/>
    <cellStyle name="Separador de milhares 2 4 2 2 2 2" xfId="9506"/>
    <cellStyle name="Separador de milhares 2 4 2 2 2 3" xfId="8379"/>
    <cellStyle name="Separador de milhares 2 4 2 2 3" xfId="9505"/>
    <cellStyle name="Separador de milhares 2 4 2 2 4" xfId="8378"/>
    <cellStyle name="Separador de milhares 2 4 2 3" xfId="1988"/>
    <cellStyle name="Separador de milhares 2 4 2 3 2" xfId="9507"/>
    <cellStyle name="Separador de milhares 2 4 2 3 3" xfId="8380"/>
    <cellStyle name="Separador de milhares 2 4 2 4" xfId="1989"/>
    <cellStyle name="Separador de milhares 2 4 2 4 2" xfId="9508"/>
    <cellStyle name="Separador de milhares 2 4 2 4 3" xfId="8381"/>
    <cellStyle name="Separador de milhares 2 4 2 5" xfId="4121"/>
    <cellStyle name="Separador de milhares 2 4 2 5 2" xfId="9509"/>
    <cellStyle name="Separador de milhares 2 4 2 5 3" xfId="8382"/>
    <cellStyle name="Separador de milhares 2 4 2 6" xfId="8958"/>
    <cellStyle name="Separador de milhares 2 4 2 7" xfId="7251"/>
    <cellStyle name="Separador de milhares 2 4 3" xfId="1990"/>
    <cellStyle name="Separador de milhares 2 4 3 2" xfId="1991"/>
    <cellStyle name="Separador de milhares 2 4 3 2 2" xfId="9511"/>
    <cellStyle name="Separador de milhares 2 4 3 2 3" xfId="8384"/>
    <cellStyle name="Separador de milhares 2 4 3 3" xfId="9510"/>
    <cellStyle name="Separador de milhares 2 4 3 4" xfId="8383"/>
    <cellStyle name="Separador de milhares 2 4 4" xfId="1992"/>
    <cellStyle name="Separador de milhares 2 4 4 2" xfId="1993"/>
    <cellStyle name="Separador de milhares 2 4 4 2 2" xfId="9513"/>
    <cellStyle name="Separador de milhares 2 4 4 2 3" xfId="8386"/>
    <cellStyle name="Separador de milhares 2 4 4 3" xfId="9512"/>
    <cellStyle name="Separador de milhares 2 4 4 4" xfId="8385"/>
    <cellStyle name="Separador de milhares 2 4 5" xfId="1994"/>
    <cellStyle name="Separador de milhares 2 4 5 2" xfId="9514"/>
    <cellStyle name="Separador de milhares 2 4 5 3" xfId="8387"/>
    <cellStyle name="Separador de milhares 2 4 6" xfId="1995"/>
    <cellStyle name="Separador de milhares 2 4 6 2" xfId="9515"/>
    <cellStyle name="Separador de milhares 2 4 6 3" xfId="8388"/>
    <cellStyle name="Separador de milhares 2 4 7" xfId="1996"/>
    <cellStyle name="Separador de milhares 2 4 7 2" xfId="9516"/>
    <cellStyle name="Separador de milhares 2 4 7 3" xfId="8389"/>
    <cellStyle name="Separador de milhares 2 4 8" xfId="1997"/>
    <cellStyle name="Separador de milhares 2 4 8 2" xfId="9517"/>
    <cellStyle name="Separador de milhares 2 4 8 3" xfId="8390"/>
    <cellStyle name="Separador de milhares 2 40" xfId="4122"/>
    <cellStyle name="Separador de milhares 2 40 2" xfId="9518"/>
    <cellStyle name="Separador de milhares 2 40 3" xfId="8391"/>
    <cellStyle name="Separador de milhares 2 41" xfId="4123"/>
    <cellStyle name="Separador de milhares 2 41 2" xfId="9519"/>
    <cellStyle name="Separador de milhares 2 41 3" xfId="8392"/>
    <cellStyle name="Separador de milhares 2 42" xfId="4124"/>
    <cellStyle name="Separador de milhares 2 42 2" xfId="9520"/>
    <cellStyle name="Separador de milhares 2 42 3" xfId="8393"/>
    <cellStyle name="Separador de milhares 2 43" xfId="4125"/>
    <cellStyle name="Separador de milhares 2 43 2" xfId="9521"/>
    <cellStyle name="Separador de milhares 2 43 3" xfId="8394"/>
    <cellStyle name="Separador de milhares 2 44" xfId="4126"/>
    <cellStyle name="Separador de milhares 2 44 2" xfId="9522"/>
    <cellStyle name="Separador de milhares 2 44 3" xfId="8395"/>
    <cellStyle name="Separador de milhares 2 45" xfId="4127"/>
    <cellStyle name="Separador de milhares 2 45 2" xfId="9523"/>
    <cellStyle name="Separador de milhares 2 45 3" xfId="8396"/>
    <cellStyle name="Separador de milhares 2 46" xfId="4128"/>
    <cellStyle name="Separador de milhares 2 46 2" xfId="9524"/>
    <cellStyle name="Separador de milhares 2 46 3" xfId="8397"/>
    <cellStyle name="Separador de milhares 2 47" xfId="4129"/>
    <cellStyle name="Separador de milhares 2 47 2" xfId="9525"/>
    <cellStyle name="Separador de milhares 2 47 3" xfId="8398"/>
    <cellStyle name="Separador de milhares 2 5" xfId="374"/>
    <cellStyle name="Separador de milhares 2 5 2" xfId="1998"/>
    <cellStyle name="Separador de milhares 2 5 2 2" xfId="1999"/>
    <cellStyle name="Separador de milhares 2 5 2 2 2" xfId="2000"/>
    <cellStyle name="Separador de milhares 2 5 2 2 2 2" xfId="9528"/>
    <cellStyle name="Separador de milhares 2 5 2 2 2 3" xfId="8401"/>
    <cellStyle name="Separador de milhares 2 5 2 2 3" xfId="9527"/>
    <cellStyle name="Separador de milhares 2 5 2 2 4" xfId="8400"/>
    <cellStyle name="Separador de milhares 2 5 2 3" xfId="2001"/>
    <cellStyle name="Separador de milhares 2 5 2 3 2" xfId="9529"/>
    <cellStyle name="Separador de milhares 2 5 2 3 3" xfId="8402"/>
    <cellStyle name="Separador de milhares 2 5 2 4" xfId="2002"/>
    <cellStyle name="Separador de milhares 2 5 2 4 2" xfId="9530"/>
    <cellStyle name="Separador de milhares 2 5 2 4 3" xfId="8403"/>
    <cellStyle name="Separador de milhares 2 5 2 5" xfId="9526"/>
    <cellStyle name="Separador de milhares 2 5 2 6" xfId="8399"/>
    <cellStyle name="Separador de milhares 2 5 3" xfId="2003"/>
    <cellStyle name="Separador de milhares 2 5 3 2" xfId="2004"/>
    <cellStyle name="Separador de milhares 2 5 3 2 2" xfId="9532"/>
    <cellStyle name="Separador de milhares 2 5 3 2 3" xfId="8405"/>
    <cellStyle name="Separador de milhares 2 5 3 3" xfId="9531"/>
    <cellStyle name="Separador de milhares 2 5 3 4" xfId="8404"/>
    <cellStyle name="Separador de milhares 2 5 4" xfId="2005"/>
    <cellStyle name="Separador de milhares 2 5 4 2" xfId="2006"/>
    <cellStyle name="Separador de milhares 2 5 4 2 2" xfId="9534"/>
    <cellStyle name="Separador de milhares 2 5 4 2 3" xfId="8407"/>
    <cellStyle name="Separador de milhares 2 5 4 3" xfId="9533"/>
    <cellStyle name="Separador de milhares 2 5 4 4" xfId="8406"/>
    <cellStyle name="Separador de milhares 2 5 5" xfId="2007"/>
    <cellStyle name="Separador de milhares 2 5 5 2" xfId="9535"/>
    <cellStyle name="Separador de milhares 2 5 5 3" xfId="8408"/>
    <cellStyle name="Separador de milhares 2 5 6" xfId="2008"/>
    <cellStyle name="Separador de milhares 2 5 6 2" xfId="9536"/>
    <cellStyle name="Separador de milhares 2 5 6 3" xfId="8409"/>
    <cellStyle name="Separador de milhares 2 5 7" xfId="2009"/>
    <cellStyle name="Separador de milhares 2 5 7 2" xfId="9537"/>
    <cellStyle name="Separador de milhares 2 5 7 3" xfId="8410"/>
    <cellStyle name="Separador de milhares 2 5 8" xfId="2010"/>
    <cellStyle name="Separador de milhares 2 5 8 2" xfId="9538"/>
    <cellStyle name="Separador de milhares 2 5 8 3" xfId="8411"/>
    <cellStyle name="Separador de milhares 2 6" xfId="375"/>
    <cellStyle name="Separador de milhares 2 6 2" xfId="2011"/>
    <cellStyle name="Separador de milhares 2 6 2 2" xfId="2012"/>
    <cellStyle name="Separador de milhares 2 6 2 2 2" xfId="2013"/>
    <cellStyle name="Separador de milhares 2 6 2 2 2 2" xfId="9541"/>
    <cellStyle name="Separador de milhares 2 6 2 2 2 3" xfId="8414"/>
    <cellStyle name="Separador de milhares 2 6 2 2 3" xfId="9540"/>
    <cellStyle name="Separador de milhares 2 6 2 2 4" xfId="8413"/>
    <cellStyle name="Separador de milhares 2 6 2 3" xfId="2014"/>
    <cellStyle name="Separador de milhares 2 6 2 3 2" xfId="9542"/>
    <cellStyle name="Separador de milhares 2 6 2 3 3" xfId="8415"/>
    <cellStyle name="Separador de milhares 2 6 2 4" xfId="9539"/>
    <cellStyle name="Separador de milhares 2 6 2 5" xfId="8412"/>
    <cellStyle name="Separador de milhares 2 6 3" xfId="2015"/>
    <cellStyle name="Separador de milhares 2 6 3 2" xfId="2016"/>
    <cellStyle name="Separador de milhares 2 6 3 2 2" xfId="9544"/>
    <cellStyle name="Separador de milhares 2 6 3 2 3" xfId="8417"/>
    <cellStyle name="Separador de milhares 2 6 3 3" xfId="9543"/>
    <cellStyle name="Separador de milhares 2 6 3 4" xfId="8416"/>
    <cellStyle name="Separador de milhares 2 6 4" xfId="2017"/>
    <cellStyle name="Separador de milhares 2 6 4 2" xfId="2018"/>
    <cellStyle name="Separador de milhares 2 6 4 2 2" xfId="9546"/>
    <cellStyle name="Separador de milhares 2 6 4 2 3" xfId="8419"/>
    <cellStyle name="Separador de milhares 2 6 4 3" xfId="9545"/>
    <cellStyle name="Separador de milhares 2 6 4 4" xfId="8418"/>
    <cellStyle name="Separador de milhares 2 6 5" xfId="2019"/>
    <cellStyle name="Separador de milhares 2 6 5 2" xfId="9547"/>
    <cellStyle name="Separador de milhares 2 6 5 3" xfId="8420"/>
    <cellStyle name="Separador de milhares 2 6 6" xfId="2020"/>
    <cellStyle name="Separador de milhares 2 6 6 2" xfId="9548"/>
    <cellStyle name="Separador de milhares 2 6 6 3" xfId="8421"/>
    <cellStyle name="Separador de milhares 2 7" xfId="376"/>
    <cellStyle name="Separador de milhares 2 7 2" xfId="2021"/>
    <cellStyle name="Separador de milhares 2 7 2 2" xfId="2022"/>
    <cellStyle name="Separador de milhares 2 7 2 2 2" xfId="2023"/>
    <cellStyle name="Separador de milhares 2 7 2 2 2 2" xfId="9551"/>
    <cellStyle name="Separador de milhares 2 7 2 2 2 3" xfId="8424"/>
    <cellStyle name="Separador de milhares 2 7 2 2 3" xfId="9550"/>
    <cellStyle name="Separador de milhares 2 7 2 2 4" xfId="8423"/>
    <cellStyle name="Separador de milhares 2 7 2 3" xfId="2024"/>
    <cellStyle name="Separador de milhares 2 7 2 3 2" xfId="9552"/>
    <cellStyle name="Separador de milhares 2 7 2 3 3" xfId="8425"/>
    <cellStyle name="Separador de milhares 2 7 2 4" xfId="9549"/>
    <cellStyle name="Separador de milhares 2 7 2 5" xfId="8422"/>
    <cellStyle name="Separador de milhares 2 7 3" xfId="2025"/>
    <cellStyle name="Separador de milhares 2 7 3 2" xfId="2026"/>
    <cellStyle name="Separador de milhares 2 7 3 2 2" xfId="9554"/>
    <cellStyle name="Separador de milhares 2 7 3 2 3" xfId="8427"/>
    <cellStyle name="Separador de milhares 2 7 3 3" xfId="9553"/>
    <cellStyle name="Separador de milhares 2 7 3 4" xfId="8426"/>
    <cellStyle name="Separador de milhares 2 7 4" xfId="2027"/>
    <cellStyle name="Separador de milhares 2 7 4 2" xfId="2028"/>
    <cellStyle name="Separador de milhares 2 7 4 2 2" xfId="9556"/>
    <cellStyle name="Separador de milhares 2 7 4 2 3" xfId="8429"/>
    <cellStyle name="Separador de milhares 2 7 4 3" xfId="9555"/>
    <cellStyle name="Separador de milhares 2 7 4 4" xfId="8428"/>
    <cellStyle name="Separador de milhares 2 7 5" xfId="2029"/>
    <cellStyle name="Separador de milhares 2 7 5 2" xfId="9557"/>
    <cellStyle name="Separador de milhares 2 7 5 3" xfId="8430"/>
    <cellStyle name="Separador de milhares 2 7 6" xfId="2030"/>
    <cellStyle name="Separador de milhares 2 7 6 2" xfId="9558"/>
    <cellStyle name="Separador de milhares 2 7 6 3" xfId="8431"/>
    <cellStyle name="Separador de milhares 2 8" xfId="377"/>
    <cellStyle name="Separador de milhares 2 8 2" xfId="2031"/>
    <cellStyle name="Separador de milhares 2 8 2 2" xfId="2032"/>
    <cellStyle name="Separador de milhares 2 8 2 2 2" xfId="2033"/>
    <cellStyle name="Separador de milhares 2 8 2 2 2 2" xfId="9561"/>
    <cellStyle name="Separador de milhares 2 8 2 2 2 3" xfId="8434"/>
    <cellStyle name="Separador de milhares 2 8 2 2 3" xfId="9560"/>
    <cellStyle name="Separador de milhares 2 8 2 2 4" xfId="8433"/>
    <cellStyle name="Separador de milhares 2 8 2 3" xfId="2034"/>
    <cellStyle name="Separador de milhares 2 8 2 3 2" xfId="9562"/>
    <cellStyle name="Separador de milhares 2 8 2 3 3" xfId="8435"/>
    <cellStyle name="Separador de milhares 2 8 2 4" xfId="9559"/>
    <cellStyle name="Separador de milhares 2 8 2 5" xfId="8432"/>
    <cellStyle name="Separador de milhares 2 8 3" xfId="2035"/>
    <cellStyle name="Separador de milhares 2 8 3 2" xfId="2036"/>
    <cellStyle name="Separador de milhares 2 8 3 2 2" xfId="9564"/>
    <cellStyle name="Separador de milhares 2 8 3 2 3" xfId="8437"/>
    <cellStyle name="Separador de milhares 2 8 3 3" xfId="9563"/>
    <cellStyle name="Separador de milhares 2 8 3 4" xfId="8436"/>
    <cellStyle name="Separador de milhares 2 8 4" xfId="2037"/>
    <cellStyle name="Separador de milhares 2 8 4 2" xfId="2038"/>
    <cellStyle name="Separador de milhares 2 8 4 2 2" xfId="9566"/>
    <cellStyle name="Separador de milhares 2 8 4 2 3" xfId="8439"/>
    <cellStyle name="Separador de milhares 2 8 4 3" xfId="9565"/>
    <cellStyle name="Separador de milhares 2 8 4 4" xfId="8438"/>
    <cellStyle name="Separador de milhares 2 8 5" xfId="2039"/>
    <cellStyle name="Separador de milhares 2 8 5 2" xfId="9567"/>
    <cellStyle name="Separador de milhares 2 8 5 3" xfId="8440"/>
    <cellStyle name="Separador de milhares 2 8 6" xfId="2040"/>
    <cellStyle name="Separador de milhares 2 8 6 2" xfId="9568"/>
    <cellStyle name="Separador de milhares 2 8 6 3" xfId="8441"/>
    <cellStyle name="Separador de milhares 2 9" xfId="378"/>
    <cellStyle name="Separador de milhares 2 9 2" xfId="2041"/>
    <cellStyle name="Separador de milhares 2 9 2 2" xfId="2042"/>
    <cellStyle name="Separador de milhares 2 9 2 2 2" xfId="2043"/>
    <cellStyle name="Separador de milhares 2 9 2 2 2 2" xfId="9571"/>
    <cellStyle name="Separador de milhares 2 9 2 2 2 3" xfId="8444"/>
    <cellStyle name="Separador de milhares 2 9 2 2 3" xfId="9570"/>
    <cellStyle name="Separador de milhares 2 9 2 2 4" xfId="8443"/>
    <cellStyle name="Separador de milhares 2 9 2 3" xfId="2044"/>
    <cellStyle name="Separador de milhares 2 9 2 3 2" xfId="9572"/>
    <cellStyle name="Separador de milhares 2 9 2 3 3" xfId="8445"/>
    <cellStyle name="Separador de milhares 2 9 2 4" xfId="9569"/>
    <cellStyle name="Separador de milhares 2 9 2 5" xfId="8442"/>
    <cellStyle name="Separador de milhares 2 9 3" xfId="2045"/>
    <cellStyle name="Separador de milhares 2 9 3 2" xfId="2046"/>
    <cellStyle name="Separador de milhares 2 9 3 2 2" xfId="9574"/>
    <cellStyle name="Separador de milhares 2 9 3 2 3" xfId="8447"/>
    <cellStyle name="Separador de milhares 2 9 3 3" xfId="9573"/>
    <cellStyle name="Separador de milhares 2 9 3 4" xfId="8446"/>
    <cellStyle name="Separador de milhares 2 9 4" xfId="2047"/>
    <cellStyle name="Separador de milhares 2 9 4 2" xfId="2048"/>
    <cellStyle name="Separador de milhares 2 9 4 2 2" xfId="9576"/>
    <cellStyle name="Separador de milhares 2 9 4 2 3" xfId="8449"/>
    <cellStyle name="Separador de milhares 2 9 4 3" xfId="9575"/>
    <cellStyle name="Separador de milhares 2 9 4 4" xfId="8448"/>
    <cellStyle name="Separador de milhares 2 9 5" xfId="2049"/>
    <cellStyle name="Separador de milhares 2 9 5 2" xfId="9577"/>
    <cellStyle name="Separador de milhares 2 9 5 3" xfId="8450"/>
    <cellStyle name="Separador de milhares 2 9 6" xfId="2050"/>
    <cellStyle name="Separador de milhares 2 9 6 2" xfId="9578"/>
    <cellStyle name="Separador de milhares 2 9 6 3" xfId="8451"/>
    <cellStyle name="Separador de milhares 20" xfId="2051"/>
    <cellStyle name="Separador de milhares 20 2" xfId="5389"/>
    <cellStyle name="Separador de milhares 20 2 2" xfId="9579"/>
    <cellStyle name="Separador de milhares 20 3" xfId="8452"/>
    <cellStyle name="Separador de milhares 21" xfId="2052"/>
    <cellStyle name="Separador de milhares 21 2" xfId="5390"/>
    <cellStyle name="Separador de milhares 21 2 2" xfId="9580"/>
    <cellStyle name="Separador de milhares 21 3" xfId="8453"/>
    <cellStyle name="Separador de milhares 22" xfId="379"/>
    <cellStyle name="Separador de milhares 22 2" xfId="2053"/>
    <cellStyle name="Separador de milhares 22 2 2" xfId="2054"/>
    <cellStyle name="Separador de milhares 22 2 2 2" xfId="9582"/>
    <cellStyle name="Separador de milhares 22 2 2 3" xfId="8455"/>
    <cellStyle name="Separador de milhares 22 2 3" xfId="9581"/>
    <cellStyle name="Separador de milhares 22 2 4" xfId="8454"/>
    <cellStyle name="Separador de milhares 22 3" xfId="2055"/>
    <cellStyle name="Separador de milhares 22 3 2" xfId="2056"/>
    <cellStyle name="Separador de milhares 22 3 2 2" xfId="9584"/>
    <cellStyle name="Separador de milhares 22 3 2 3" xfId="8457"/>
    <cellStyle name="Separador de milhares 22 3 3" xfId="9583"/>
    <cellStyle name="Separador de milhares 22 3 4" xfId="8456"/>
    <cellStyle name="Separador de milhares 22 4" xfId="2057"/>
    <cellStyle name="Separador de milhares 22 4 2" xfId="2058"/>
    <cellStyle name="Separador de milhares 22 4 2 2" xfId="9586"/>
    <cellStyle name="Separador de milhares 22 4 2 3" xfId="8459"/>
    <cellStyle name="Separador de milhares 22 4 3" xfId="9585"/>
    <cellStyle name="Separador de milhares 22 4 4" xfId="8458"/>
    <cellStyle name="Separador de milhares 22 5" xfId="2059"/>
    <cellStyle name="Separador de milhares 22 5 2" xfId="2060"/>
    <cellStyle name="Separador de milhares 22 5 2 2" xfId="9588"/>
    <cellStyle name="Separador de milhares 22 5 2 3" xfId="8461"/>
    <cellStyle name="Separador de milhares 22 5 3" xfId="9587"/>
    <cellStyle name="Separador de milhares 22 5 4" xfId="8460"/>
    <cellStyle name="Separador de milhares 22 6" xfId="2061"/>
    <cellStyle name="Separador de milhares 22 6 2" xfId="9589"/>
    <cellStyle name="Separador de milhares 22 6 3" xfId="8462"/>
    <cellStyle name="Separador de milhares 22 7" xfId="2062"/>
    <cellStyle name="Separador de milhares 22 7 2" xfId="9590"/>
    <cellStyle name="Separador de milhares 22 7 3" xfId="8463"/>
    <cellStyle name="Separador de milhares 23" xfId="2063"/>
    <cellStyle name="Separador de milhares 23 2" xfId="5391"/>
    <cellStyle name="Separador de milhares 23 2 2" xfId="9591"/>
    <cellStyle name="Separador de milhares 23 3" xfId="8464"/>
    <cellStyle name="Separador de milhares 24" xfId="2064"/>
    <cellStyle name="Separador de milhares 24 2" xfId="5392"/>
    <cellStyle name="Separador de milhares 24 2 2" xfId="9592"/>
    <cellStyle name="Separador de milhares 24 3" xfId="8465"/>
    <cellStyle name="Separador de milhares 25" xfId="380"/>
    <cellStyle name="Separador de milhares 25 2" xfId="2065"/>
    <cellStyle name="Separador de milhares 25 2 2" xfId="2066"/>
    <cellStyle name="Separador de milhares 25 2 2 2" xfId="9594"/>
    <cellStyle name="Separador de milhares 25 2 2 3" xfId="8467"/>
    <cellStyle name="Separador de milhares 25 2 3" xfId="9593"/>
    <cellStyle name="Separador de milhares 25 2 4" xfId="8466"/>
    <cellStyle name="Separador de milhares 25 3" xfId="2067"/>
    <cellStyle name="Separador de milhares 25 3 2" xfId="2068"/>
    <cellStyle name="Separador de milhares 25 3 2 2" xfId="9596"/>
    <cellStyle name="Separador de milhares 25 3 2 3" xfId="8469"/>
    <cellStyle name="Separador de milhares 25 3 3" xfId="9595"/>
    <cellStyle name="Separador de milhares 25 3 4" xfId="8468"/>
    <cellStyle name="Separador de milhares 25 4" xfId="2069"/>
    <cellStyle name="Separador de milhares 25 4 2" xfId="2070"/>
    <cellStyle name="Separador de milhares 25 4 2 2" xfId="9598"/>
    <cellStyle name="Separador de milhares 25 4 2 3" xfId="8471"/>
    <cellStyle name="Separador de milhares 25 4 3" xfId="9597"/>
    <cellStyle name="Separador de milhares 25 4 4" xfId="8470"/>
    <cellStyle name="Separador de milhares 25 5" xfId="2071"/>
    <cellStyle name="Separador de milhares 25 5 2" xfId="9599"/>
    <cellStyle name="Separador de milhares 25 5 3" xfId="8472"/>
    <cellStyle name="Separador de milhares 25 6" xfId="2072"/>
    <cellStyle name="Separador de milhares 25 6 2" xfId="9600"/>
    <cellStyle name="Separador de milhares 25 6 3" xfId="8473"/>
    <cellStyle name="Separador de milhares 26" xfId="2073"/>
    <cellStyle name="Separador de milhares 26 2" xfId="5393"/>
    <cellStyle name="Separador de milhares 26 2 2" xfId="9601"/>
    <cellStyle name="Separador de milhares 26 3" xfId="8474"/>
    <cellStyle name="Separador de milhares 27" xfId="2074"/>
    <cellStyle name="Separador de milhares 27 2" xfId="5394"/>
    <cellStyle name="Separador de milhares 27 2 2" xfId="9602"/>
    <cellStyle name="Separador de milhares 27 3" xfId="8475"/>
    <cellStyle name="Separador de milhares 28" xfId="2075"/>
    <cellStyle name="Separador de milhares 28 2" xfId="5395"/>
    <cellStyle name="Separador de milhares 28 2 2" xfId="9603"/>
    <cellStyle name="Separador de milhares 28 3" xfId="8476"/>
    <cellStyle name="Separador de milhares 29" xfId="4567"/>
    <cellStyle name="Separador de milhares 29 2" xfId="5396"/>
    <cellStyle name="Separador de milhares 29 2 2" xfId="9604"/>
    <cellStyle name="Separador de milhares 29 3" xfId="8477"/>
    <cellStyle name="Separador de milhares 3" xfId="381"/>
    <cellStyle name="Separador de milhares 3 10" xfId="2076"/>
    <cellStyle name="Separador de milhares 3 10 2" xfId="2077"/>
    <cellStyle name="Separador de milhares 3 10 2 2" xfId="9606"/>
    <cellStyle name="Separador de milhares 3 10 2 3" xfId="8479"/>
    <cellStyle name="Separador de milhares 3 10 3" xfId="9605"/>
    <cellStyle name="Separador de milhares 3 10 4" xfId="8478"/>
    <cellStyle name="Separador de milhares 3 11" xfId="2078"/>
    <cellStyle name="Separador de milhares 3 11 2" xfId="2079"/>
    <cellStyle name="Separador de milhares 3 11 2 2" xfId="9608"/>
    <cellStyle name="Separador de milhares 3 11 2 3" xfId="8481"/>
    <cellStyle name="Separador de milhares 3 11 3" xfId="9607"/>
    <cellStyle name="Separador de milhares 3 11 4" xfId="8480"/>
    <cellStyle name="Separador de milhares 3 12" xfId="2080"/>
    <cellStyle name="Separador de milhares 3 12 2" xfId="2081"/>
    <cellStyle name="Separador de milhares 3 12 2 2" xfId="9610"/>
    <cellStyle name="Separador de milhares 3 12 2 3" xfId="8483"/>
    <cellStyle name="Separador de milhares 3 12 3" xfId="9609"/>
    <cellStyle name="Separador de milhares 3 12 4" xfId="8482"/>
    <cellStyle name="Separador de milhares 3 13" xfId="2082"/>
    <cellStyle name="Separador de milhares 3 13 2" xfId="2083"/>
    <cellStyle name="Separador de milhares 3 13 2 2" xfId="9612"/>
    <cellStyle name="Separador de milhares 3 13 2 3" xfId="8485"/>
    <cellStyle name="Separador de milhares 3 13 3" xfId="9611"/>
    <cellStyle name="Separador de milhares 3 13 4" xfId="8484"/>
    <cellStyle name="Separador de milhares 3 14" xfId="2084"/>
    <cellStyle name="Separador de milhares 3 14 2" xfId="2085"/>
    <cellStyle name="Separador de milhares 3 14 2 2" xfId="9614"/>
    <cellStyle name="Separador de milhares 3 14 2 3" xfId="8487"/>
    <cellStyle name="Separador de milhares 3 14 3" xfId="9613"/>
    <cellStyle name="Separador de milhares 3 14 4" xfId="8486"/>
    <cellStyle name="Separador de milhares 3 15" xfId="2086"/>
    <cellStyle name="Separador de milhares 3 15 2" xfId="2087"/>
    <cellStyle name="Separador de milhares 3 15 2 2" xfId="9616"/>
    <cellStyle name="Separador de milhares 3 15 2 3" xfId="8489"/>
    <cellStyle name="Separador de milhares 3 15 3" xfId="9615"/>
    <cellStyle name="Separador de milhares 3 15 4" xfId="8488"/>
    <cellStyle name="Separador de milhares 3 16" xfId="2088"/>
    <cellStyle name="Separador de milhares 3 16 2" xfId="2089"/>
    <cellStyle name="Separador de milhares 3 16 2 2" xfId="9618"/>
    <cellStyle name="Separador de milhares 3 16 2 3" xfId="8491"/>
    <cellStyle name="Separador de milhares 3 16 3" xfId="9617"/>
    <cellStyle name="Separador de milhares 3 16 4" xfId="8490"/>
    <cellStyle name="Separador de milhares 3 17" xfId="2090"/>
    <cellStyle name="Separador de milhares 3 17 2" xfId="2091"/>
    <cellStyle name="Separador de milhares 3 17 2 2" xfId="9620"/>
    <cellStyle name="Separador de milhares 3 17 2 3" xfId="8493"/>
    <cellStyle name="Separador de milhares 3 17 3" xfId="9619"/>
    <cellStyle name="Separador de milhares 3 17 4" xfId="8492"/>
    <cellStyle name="Separador de milhares 3 18" xfId="2092"/>
    <cellStyle name="Separador de milhares 3 18 2" xfId="2093"/>
    <cellStyle name="Separador de milhares 3 18 2 2" xfId="9622"/>
    <cellStyle name="Separador de milhares 3 18 2 3" xfId="8495"/>
    <cellStyle name="Separador de milhares 3 18 3" xfId="9621"/>
    <cellStyle name="Separador de milhares 3 18 4" xfId="8494"/>
    <cellStyle name="Separador de milhares 3 19" xfId="2094"/>
    <cellStyle name="Separador de milhares 3 19 2" xfId="2095"/>
    <cellStyle name="Separador de milhares 3 19 2 2" xfId="9624"/>
    <cellStyle name="Separador de milhares 3 19 2 3" xfId="8497"/>
    <cellStyle name="Separador de milhares 3 19 3" xfId="9623"/>
    <cellStyle name="Separador de milhares 3 19 4" xfId="8496"/>
    <cellStyle name="Separador de milhares 3 2" xfId="382"/>
    <cellStyle name="Separador de milhares 3 2 2" xfId="383"/>
    <cellStyle name="Separador de milhares 3 2 2 2" xfId="2096"/>
    <cellStyle name="Separador de milhares 3 2 2 2 2" xfId="2097"/>
    <cellStyle name="Separador de milhares 3 2 2 2 2 2" xfId="2098"/>
    <cellStyle name="Separador de milhares 3 2 2 2 2 2 2" xfId="2099"/>
    <cellStyle name="Separador de milhares 3 2 2 2 2 2 2 2" xfId="9628"/>
    <cellStyle name="Separador de milhares 3 2 2 2 2 2 2 3" xfId="8501"/>
    <cellStyle name="Separador de milhares 3 2 2 2 2 2 3" xfId="9627"/>
    <cellStyle name="Separador de milhares 3 2 2 2 2 2 4" xfId="8500"/>
    <cellStyle name="Separador de milhares 3 2 2 2 2 3" xfId="2100"/>
    <cellStyle name="Separador de milhares 3 2 2 2 2 3 2" xfId="9629"/>
    <cellStyle name="Separador de milhares 3 2 2 2 2 3 3" xfId="8502"/>
    <cellStyle name="Separador de milhares 3 2 2 2 2 4" xfId="9626"/>
    <cellStyle name="Separador de milhares 3 2 2 2 2 5" xfId="8499"/>
    <cellStyle name="Separador de milhares 3 2 2 2 3" xfId="2101"/>
    <cellStyle name="Separador de milhares 3 2 2 2 3 2" xfId="9630"/>
    <cellStyle name="Separador de milhares 3 2 2 2 3 3" xfId="8503"/>
    <cellStyle name="Separador de milhares 3 2 2 2 4" xfId="9625"/>
    <cellStyle name="Separador de milhares 3 2 2 2 5" xfId="8498"/>
    <cellStyle name="Separador de milhares 3 2 2 3" xfId="2102"/>
    <cellStyle name="Separador de milhares 3 2 2 3 2" xfId="2103"/>
    <cellStyle name="Separador de milhares 3 2 2 3 2 2" xfId="9632"/>
    <cellStyle name="Separador de milhares 3 2 2 3 2 3" xfId="8505"/>
    <cellStyle name="Separador de milhares 3 2 2 3 3" xfId="9631"/>
    <cellStyle name="Separador de milhares 3 2 2 3 4" xfId="8504"/>
    <cellStyle name="Separador de milhares 3 2 2 4" xfId="2104"/>
    <cellStyle name="Separador de milhares 3 2 2 4 2" xfId="9633"/>
    <cellStyle name="Separador de milhares 3 2 2 4 3" xfId="8506"/>
    <cellStyle name="Separador de milhares 3 2 2 5" xfId="2105"/>
    <cellStyle name="Separador de milhares 3 2 2 5 2" xfId="9634"/>
    <cellStyle name="Separador de milhares 3 2 2 5 3" xfId="8507"/>
    <cellStyle name="Separador de milhares 3 2 3" xfId="2106"/>
    <cellStyle name="Separador de milhares 3 2 3 2" xfId="2107"/>
    <cellStyle name="Separador de milhares 3 2 3 2 2" xfId="2108"/>
    <cellStyle name="Separador de milhares 3 2 3 2 2 2" xfId="9637"/>
    <cellStyle name="Separador de milhares 3 2 3 2 2 3" xfId="8510"/>
    <cellStyle name="Separador de milhares 3 2 3 2 3" xfId="9636"/>
    <cellStyle name="Separador de milhares 3 2 3 2 4" xfId="8509"/>
    <cellStyle name="Separador de milhares 3 2 3 3" xfId="2109"/>
    <cellStyle name="Separador de milhares 3 2 3 3 2" xfId="5397"/>
    <cellStyle name="Separador de milhares 3 2 3 4" xfId="9635"/>
    <cellStyle name="Separador de milhares 3 2 3 5" xfId="8508"/>
    <cellStyle name="Separador de milhares 3 2 4" xfId="2110"/>
    <cellStyle name="Separador de milhares 3 2 4 2" xfId="2111"/>
    <cellStyle name="Separador de milhares 3 2 4 2 2" xfId="9639"/>
    <cellStyle name="Separador de milhares 3 2 4 2 3" xfId="8512"/>
    <cellStyle name="Separador de milhares 3 2 4 3" xfId="9638"/>
    <cellStyle name="Separador de milhares 3 2 4 4" xfId="8511"/>
    <cellStyle name="Separador de milhares 3 2 5" xfId="2112"/>
    <cellStyle name="Separador de milhares 3 2 5 2" xfId="2113"/>
    <cellStyle name="Separador de milhares 3 2 5 2 2" xfId="9641"/>
    <cellStyle name="Separador de milhares 3 2 5 2 3" xfId="8514"/>
    <cellStyle name="Separador de milhares 3 2 5 3" xfId="2114"/>
    <cellStyle name="Separador de milhares 3 2 5 3 2" xfId="9642"/>
    <cellStyle name="Separador de milhares 3 2 5 3 3" xfId="8515"/>
    <cellStyle name="Separador de milhares 3 2 5 4" xfId="9640"/>
    <cellStyle name="Separador de milhares 3 2 5 5" xfId="8513"/>
    <cellStyle name="Separador de milhares 3 2 6" xfId="2115"/>
    <cellStyle name="Separador de milhares 3 2 6 2" xfId="9643"/>
    <cellStyle name="Separador de milhares 3 2 6 3" xfId="8516"/>
    <cellStyle name="Separador de milhares 3 2 7" xfId="2116"/>
    <cellStyle name="Separador de milhares 3 2 7 2" xfId="9644"/>
    <cellStyle name="Separador de milhares 3 2 7 3" xfId="8517"/>
    <cellStyle name="Separador de milhares 3 2 8" xfId="2117"/>
    <cellStyle name="Separador de milhares 3 2 8 2" xfId="9645"/>
    <cellStyle name="Separador de milhares 3 2 8 3" xfId="8518"/>
    <cellStyle name="Separador de milhares 3 20" xfId="2118"/>
    <cellStyle name="Separador de milhares 3 20 2" xfId="2119"/>
    <cellStyle name="Separador de milhares 3 20 2 2" xfId="9647"/>
    <cellStyle name="Separador de milhares 3 20 2 3" xfId="8520"/>
    <cellStyle name="Separador de milhares 3 20 3" xfId="9646"/>
    <cellStyle name="Separador de milhares 3 20 4" xfId="8519"/>
    <cellStyle name="Separador de milhares 3 21" xfId="2120"/>
    <cellStyle name="Separador de milhares 3 22" xfId="2121"/>
    <cellStyle name="Separador de milhares 3 22 2" xfId="2122"/>
    <cellStyle name="Separador de milhares 3 22 2 2" xfId="9649"/>
    <cellStyle name="Separador de milhares 3 22 2 3" xfId="8522"/>
    <cellStyle name="Separador de milhares 3 22 3" xfId="9648"/>
    <cellStyle name="Separador de milhares 3 22 4" xfId="8521"/>
    <cellStyle name="Separador de milhares 3 23" xfId="2123"/>
    <cellStyle name="Separador de milhares 3 23 2" xfId="9650"/>
    <cellStyle name="Separador de milhares 3 23 3" xfId="8523"/>
    <cellStyle name="Separador de milhares 3 3" xfId="384"/>
    <cellStyle name="Separador de milhares 3 3 2" xfId="2124"/>
    <cellStyle name="Separador de milhares 3 3 2 2" xfId="2125"/>
    <cellStyle name="Separador de milhares 3 3 2 2 2" xfId="9652"/>
    <cellStyle name="Separador de milhares 3 3 2 2 3" xfId="8525"/>
    <cellStyle name="Separador de milhares 3 3 2 3" xfId="9651"/>
    <cellStyle name="Separador de milhares 3 3 2 4" xfId="8524"/>
    <cellStyle name="Separador de milhares 3 3 3" xfId="2126"/>
    <cellStyle name="Separador de milhares 3 3 3 2" xfId="2127"/>
    <cellStyle name="Separador de milhares 3 3 3 2 2" xfId="9654"/>
    <cellStyle name="Separador de milhares 3 3 3 2 3" xfId="8527"/>
    <cellStyle name="Separador de milhares 3 3 3 3" xfId="9653"/>
    <cellStyle name="Separador de milhares 3 3 3 4" xfId="8526"/>
    <cellStyle name="Separador de milhares 3 3 4" xfId="2128"/>
    <cellStyle name="Separador de milhares 3 3 4 2" xfId="9655"/>
    <cellStyle name="Separador de milhares 3 3 4 3" xfId="8528"/>
    <cellStyle name="Separador de milhares 3 3 5" xfId="2129"/>
    <cellStyle name="Separador de milhares 3 3 5 2" xfId="9656"/>
    <cellStyle name="Separador de milhares 3 3 5 3" xfId="8529"/>
    <cellStyle name="Separador de milhares 3 4" xfId="385"/>
    <cellStyle name="Separador de milhares 3 4 2" xfId="2130"/>
    <cellStyle name="Separador de milhares 3 4 2 2" xfId="2131"/>
    <cellStyle name="Separador de milhares 3 4 2 2 2" xfId="9658"/>
    <cellStyle name="Separador de milhares 3 4 2 2 3" xfId="8531"/>
    <cellStyle name="Separador de milhares 3 4 2 3" xfId="9657"/>
    <cellStyle name="Separador de milhares 3 4 2 4" xfId="8530"/>
    <cellStyle name="Separador de milhares 3 4 3" xfId="2132"/>
    <cellStyle name="Separador de milhares 3 4 3 2" xfId="9659"/>
    <cellStyle name="Separador de milhares 3 4 3 3" xfId="8532"/>
    <cellStyle name="Separador de milhares 3 4 4" xfId="2133"/>
    <cellStyle name="Separador de milhares 3 4 4 2" xfId="9660"/>
    <cellStyle name="Separador de milhares 3 4 4 3" xfId="8533"/>
    <cellStyle name="Separador de milhares 3 5" xfId="386"/>
    <cellStyle name="Separador de milhares 3 5 2" xfId="2134"/>
    <cellStyle name="Separador de milhares 3 5 2 2" xfId="2135"/>
    <cellStyle name="Separador de milhares 3 5 2 2 2" xfId="9662"/>
    <cellStyle name="Separador de milhares 3 5 2 2 3" xfId="8535"/>
    <cellStyle name="Separador de milhares 3 5 2 3" xfId="9661"/>
    <cellStyle name="Separador de milhares 3 5 2 4" xfId="8534"/>
    <cellStyle name="Separador de milhares 3 5 3" xfId="2136"/>
    <cellStyle name="Separador de milhares 3 5 3 2" xfId="9663"/>
    <cellStyle name="Separador de milhares 3 5 3 3" xfId="8536"/>
    <cellStyle name="Separador de milhares 3 5 4" xfId="2137"/>
    <cellStyle name="Separador de milhares 3 5 4 2" xfId="9664"/>
    <cellStyle name="Separador de milhares 3 5 4 3" xfId="8537"/>
    <cellStyle name="Separador de milhares 3 6" xfId="387"/>
    <cellStyle name="Separador de milhares 3 6 2" xfId="2138"/>
    <cellStyle name="Separador de milhares 3 6 2 2" xfId="9665"/>
    <cellStyle name="Separador de milhares 3 6 2 3" xfId="8538"/>
    <cellStyle name="Separador de milhares 3 6 3" xfId="2139"/>
    <cellStyle name="Separador de milhares 3 6 3 2" xfId="9666"/>
    <cellStyle name="Separador de milhares 3 6 3 3" xfId="8539"/>
    <cellStyle name="Separador de milhares 3 7" xfId="2140"/>
    <cellStyle name="Separador de milhares 3 7 2" xfId="2141"/>
    <cellStyle name="Separador de milhares 3 7 2 2" xfId="9668"/>
    <cellStyle name="Separador de milhares 3 7 2 3" xfId="8541"/>
    <cellStyle name="Separador de milhares 3 7 3" xfId="2142"/>
    <cellStyle name="Separador de milhares 3 7 3 2" xfId="9669"/>
    <cellStyle name="Separador de milhares 3 7 3 3" xfId="8542"/>
    <cellStyle name="Separador de milhares 3 7 4" xfId="2143"/>
    <cellStyle name="Separador de milhares 3 7 4 2" xfId="9670"/>
    <cellStyle name="Separador de milhares 3 7 4 3" xfId="8543"/>
    <cellStyle name="Separador de milhares 3 7 5" xfId="9667"/>
    <cellStyle name="Separador de milhares 3 7 6" xfId="8540"/>
    <cellStyle name="Separador de milhares 3 8" xfId="2144"/>
    <cellStyle name="Separador de milhares 3 8 2" xfId="2145"/>
    <cellStyle name="Separador de milhares 3 8 2 2" xfId="9672"/>
    <cellStyle name="Separador de milhares 3 8 2 3" xfId="8545"/>
    <cellStyle name="Separador de milhares 3 8 3" xfId="2146"/>
    <cellStyle name="Separador de milhares 3 8 3 2" xfId="9673"/>
    <cellStyle name="Separador de milhares 3 8 3 3" xfId="8546"/>
    <cellStyle name="Separador de milhares 3 8 4" xfId="9671"/>
    <cellStyle name="Separador de milhares 3 8 5" xfId="8544"/>
    <cellStyle name="Separador de milhares 3 9" xfId="2147"/>
    <cellStyle name="Separador de milhares 3 9 2" xfId="2148"/>
    <cellStyle name="Separador de milhares 3 9 2 2" xfId="9675"/>
    <cellStyle name="Separador de milhares 3 9 2 3" xfId="8548"/>
    <cellStyle name="Separador de milhares 3 9 3" xfId="2149"/>
    <cellStyle name="Separador de milhares 3 9 3 2" xfId="9676"/>
    <cellStyle name="Separador de milhares 3 9 3 3" xfId="8549"/>
    <cellStyle name="Separador de milhares 3 9 4" xfId="9674"/>
    <cellStyle name="Separador de milhares 3 9 5" xfId="8547"/>
    <cellStyle name="Separador de milhares 3_Desp  Orçamento - 2 010 - V1 (3)" xfId="4130"/>
    <cellStyle name="Separador de milhares 30" xfId="5398"/>
    <cellStyle name="Separador de milhares 31" xfId="5399"/>
    <cellStyle name="Separador de milhares 32" xfId="5400"/>
    <cellStyle name="Separador de milhares 33" xfId="5401"/>
    <cellStyle name="Separador de milhares 34" xfId="5402"/>
    <cellStyle name="Separador de milhares 35" xfId="5403"/>
    <cellStyle name="Separador de milhares 36" xfId="4412"/>
    <cellStyle name="Separador de milhares 37" xfId="4491"/>
    <cellStyle name="Separador de milhares 38" xfId="4558"/>
    <cellStyle name="Separador de milhares 39" xfId="7026"/>
    <cellStyle name="Separador de milhares 4" xfId="388"/>
    <cellStyle name="Separador de milhares 4 10" xfId="2150"/>
    <cellStyle name="Separador de milhares 4 10 2" xfId="2151"/>
    <cellStyle name="Separador de milhares 4 10 2 2" xfId="9678"/>
    <cellStyle name="Separador de milhares 4 10 2 3" xfId="8551"/>
    <cellStyle name="Separador de milhares 4 10 3" xfId="9677"/>
    <cellStyle name="Separador de milhares 4 10 4" xfId="8550"/>
    <cellStyle name="Separador de milhares 4 11" xfId="2152"/>
    <cellStyle name="Separador de milhares 4 11 2" xfId="2153"/>
    <cellStyle name="Separador de milhares 4 11 2 2" xfId="9680"/>
    <cellStyle name="Separador de milhares 4 11 2 3" xfId="8553"/>
    <cellStyle name="Separador de milhares 4 11 3" xfId="9679"/>
    <cellStyle name="Separador de milhares 4 11 4" xfId="8552"/>
    <cellStyle name="Separador de milhares 4 12" xfId="2154"/>
    <cellStyle name="Separador de milhares 4 12 2" xfId="2155"/>
    <cellStyle name="Separador de milhares 4 12 2 2" xfId="9682"/>
    <cellStyle name="Separador de milhares 4 12 2 3" xfId="8555"/>
    <cellStyle name="Separador de milhares 4 12 3" xfId="9681"/>
    <cellStyle name="Separador de milhares 4 12 4" xfId="8554"/>
    <cellStyle name="Separador de milhares 4 13" xfId="2156"/>
    <cellStyle name="Separador de milhares 4 13 2" xfId="2157"/>
    <cellStyle name="Separador de milhares 4 13 2 2" xfId="9684"/>
    <cellStyle name="Separador de milhares 4 13 2 3" xfId="8557"/>
    <cellStyle name="Separador de milhares 4 13 3" xfId="9683"/>
    <cellStyle name="Separador de milhares 4 13 4" xfId="8556"/>
    <cellStyle name="Separador de milhares 4 14" xfId="2158"/>
    <cellStyle name="Separador de milhares 4 14 2" xfId="2159"/>
    <cellStyle name="Separador de milhares 4 14 2 2" xfId="9686"/>
    <cellStyle name="Separador de milhares 4 14 2 3" xfId="8559"/>
    <cellStyle name="Separador de milhares 4 14 3" xfId="9685"/>
    <cellStyle name="Separador de milhares 4 14 4" xfId="8558"/>
    <cellStyle name="Separador de milhares 4 15" xfId="2160"/>
    <cellStyle name="Separador de milhares 4 15 2" xfId="2161"/>
    <cellStyle name="Separador de milhares 4 15 2 2" xfId="9688"/>
    <cellStyle name="Separador de milhares 4 15 2 3" xfId="8561"/>
    <cellStyle name="Separador de milhares 4 15 3" xfId="9687"/>
    <cellStyle name="Separador de milhares 4 15 4" xfId="8560"/>
    <cellStyle name="Separador de milhares 4 16" xfId="2162"/>
    <cellStyle name="Separador de milhares 4 16 2" xfId="2163"/>
    <cellStyle name="Separador de milhares 4 16 2 2" xfId="9690"/>
    <cellStyle name="Separador de milhares 4 16 2 3" xfId="8563"/>
    <cellStyle name="Separador de milhares 4 16 3" xfId="9689"/>
    <cellStyle name="Separador de milhares 4 16 4" xfId="8562"/>
    <cellStyle name="Separador de milhares 4 17" xfId="2164"/>
    <cellStyle name="Separador de milhares 4 17 2" xfId="2165"/>
    <cellStyle name="Separador de milhares 4 17 2 2" xfId="9692"/>
    <cellStyle name="Separador de milhares 4 17 2 3" xfId="8565"/>
    <cellStyle name="Separador de milhares 4 17 3" xfId="9691"/>
    <cellStyle name="Separador de milhares 4 17 4" xfId="8564"/>
    <cellStyle name="Separador de milhares 4 18" xfId="2166"/>
    <cellStyle name="Separador de milhares 4 18 2" xfId="2167"/>
    <cellStyle name="Separador de milhares 4 18 2 2" xfId="9694"/>
    <cellStyle name="Separador de milhares 4 18 2 3" xfId="8567"/>
    <cellStyle name="Separador de milhares 4 18 3" xfId="9693"/>
    <cellStyle name="Separador de milhares 4 18 4" xfId="8566"/>
    <cellStyle name="Separador de milhares 4 19" xfId="2168"/>
    <cellStyle name="Separador de milhares 4 19 2" xfId="2169"/>
    <cellStyle name="Separador de milhares 4 19 2 2" xfId="9696"/>
    <cellStyle name="Separador de milhares 4 19 2 3" xfId="8569"/>
    <cellStyle name="Separador de milhares 4 19 3" xfId="9695"/>
    <cellStyle name="Separador de milhares 4 19 4" xfId="8568"/>
    <cellStyle name="Separador de milhares 4 2" xfId="389"/>
    <cellStyle name="Separador de milhares 4 2 2" xfId="2170"/>
    <cellStyle name="Separador de milhares 4 2 2 2" xfId="2171"/>
    <cellStyle name="Separador de milhares 4 2 2 2 2" xfId="9698"/>
    <cellStyle name="Separador de milhares 4 2 2 2 3" xfId="8571"/>
    <cellStyle name="Separador de milhares 4 2 2 3" xfId="9697"/>
    <cellStyle name="Separador de milhares 4 2 2 4" xfId="8570"/>
    <cellStyle name="Separador de milhares 4 2 3" xfId="2172"/>
    <cellStyle name="Separador de milhares 4 2 3 2" xfId="2173"/>
    <cellStyle name="Separador de milhares 4 2 3 2 2" xfId="9700"/>
    <cellStyle name="Separador de milhares 4 2 3 2 3" xfId="8573"/>
    <cellStyle name="Separador de milhares 4 2 3 3" xfId="9699"/>
    <cellStyle name="Separador de milhares 4 2 3 4" xfId="8572"/>
    <cellStyle name="Separador de milhares 4 2 4" xfId="2174"/>
    <cellStyle name="Separador de milhares 4 2 4 2" xfId="9701"/>
    <cellStyle name="Separador de milhares 4 2 4 3" xfId="8574"/>
    <cellStyle name="Separador de milhares 4 2 5" xfId="2175"/>
    <cellStyle name="Separador de milhares 4 2 5 2" xfId="9702"/>
    <cellStyle name="Separador de milhares 4 2 5 3" xfId="8575"/>
    <cellStyle name="Separador de milhares 4 2 6" xfId="2176"/>
    <cellStyle name="Separador de milhares 4 2 6 2" xfId="9703"/>
    <cellStyle name="Separador de milhares 4 2 6 3" xfId="8576"/>
    <cellStyle name="Separador de milhares 4 20" xfId="2177"/>
    <cellStyle name="Separador de milhares 4 20 2" xfId="2178"/>
    <cellStyle name="Separador de milhares 4 20 2 2" xfId="9705"/>
    <cellStyle name="Separador de milhares 4 20 2 3" xfId="8578"/>
    <cellStyle name="Separador de milhares 4 20 3" xfId="9704"/>
    <cellStyle name="Separador de milhares 4 20 4" xfId="8577"/>
    <cellStyle name="Separador de milhares 4 21" xfId="2179"/>
    <cellStyle name="Separador de milhares 4 21 2" xfId="9706"/>
    <cellStyle name="Separador de milhares 4 21 3" xfId="8579"/>
    <cellStyle name="Separador de milhares 4 3" xfId="390"/>
    <cellStyle name="Separador de milhares 4 3 2" xfId="2180"/>
    <cellStyle name="Separador de milhares 4 3 2 2" xfId="2181"/>
    <cellStyle name="Separador de milhares 4 3 2 2 2" xfId="9708"/>
    <cellStyle name="Separador de milhares 4 3 2 2 3" xfId="8581"/>
    <cellStyle name="Separador de milhares 4 3 2 3" xfId="9707"/>
    <cellStyle name="Separador de milhares 4 3 2 4" xfId="8580"/>
    <cellStyle name="Separador de milhares 4 3 3" xfId="2182"/>
    <cellStyle name="Separador de milhares 4 3 3 2" xfId="9709"/>
    <cellStyle name="Separador de milhares 4 3 3 3" xfId="8582"/>
    <cellStyle name="Separador de milhares 4 3 4" xfId="2183"/>
    <cellStyle name="Separador de milhares 4 3 4 2" xfId="9710"/>
    <cellStyle name="Separador de milhares 4 3 4 3" xfId="8583"/>
    <cellStyle name="Separador de milhares 4 3 5" xfId="2184"/>
    <cellStyle name="Separador de milhares 4 3 5 2" xfId="9711"/>
    <cellStyle name="Separador de milhares 4 3 5 3" xfId="8584"/>
    <cellStyle name="Separador de milhares 4 4" xfId="391"/>
    <cellStyle name="Separador de milhares 4 4 2" xfId="2185"/>
    <cellStyle name="Separador de milhares 4 4 2 2" xfId="2186"/>
    <cellStyle name="Separador de milhares 4 4 2 2 2" xfId="9713"/>
    <cellStyle name="Separador de milhares 4 4 2 2 3" xfId="8586"/>
    <cellStyle name="Separador de milhares 4 4 2 3" xfId="9712"/>
    <cellStyle name="Separador de milhares 4 4 2 4" xfId="8585"/>
    <cellStyle name="Separador de milhares 4 4 3" xfId="2187"/>
    <cellStyle name="Separador de milhares 4 4 3 2" xfId="9714"/>
    <cellStyle name="Separador de milhares 4 4 3 3" xfId="8587"/>
    <cellStyle name="Separador de milhares 4 4 4" xfId="2188"/>
    <cellStyle name="Separador de milhares 4 4 4 2" xfId="9715"/>
    <cellStyle name="Separador de milhares 4 4 4 3" xfId="8588"/>
    <cellStyle name="Separador de milhares 4 5" xfId="392"/>
    <cellStyle name="Separador de milhares 4 5 2" xfId="2189"/>
    <cellStyle name="Separador de milhares 4 5 2 2" xfId="2190"/>
    <cellStyle name="Separador de milhares 4 5 2 2 2" xfId="9717"/>
    <cellStyle name="Separador de milhares 4 5 2 2 3" xfId="8590"/>
    <cellStyle name="Separador de milhares 4 5 2 3" xfId="9716"/>
    <cellStyle name="Separador de milhares 4 5 2 4" xfId="8589"/>
    <cellStyle name="Separador de milhares 4 5 3" xfId="2191"/>
    <cellStyle name="Separador de milhares 4 5 3 2" xfId="9718"/>
    <cellStyle name="Separador de milhares 4 5 3 3" xfId="8591"/>
    <cellStyle name="Separador de milhares 4 5 4" xfId="2192"/>
    <cellStyle name="Separador de milhares 4 5 4 2" xfId="9719"/>
    <cellStyle name="Separador de milhares 4 5 4 3" xfId="8592"/>
    <cellStyle name="Separador de milhares 4 6" xfId="393"/>
    <cellStyle name="Separador de milhares 4 6 2" xfId="2193"/>
    <cellStyle name="Separador de milhares 4 6 2 2" xfId="2194"/>
    <cellStyle name="Separador de milhares 4 6 2 2 2" xfId="9721"/>
    <cellStyle name="Separador de milhares 4 6 2 2 3" xfId="8594"/>
    <cellStyle name="Separador de milhares 4 6 2 3" xfId="9720"/>
    <cellStyle name="Separador de milhares 4 6 2 4" xfId="8593"/>
    <cellStyle name="Separador de milhares 4 6 3" xfId="2195"/>
    <cellStyle name="Separador de milhares 4 6 3 2" xfId="9722"/>
    <cellStyle name="Separador de milhares 4 6 3 3" xfId="8595"/>
    <cellStyle name="Separador de milhares 4 6 4" xfId="2196"/>
    <cellStyle name="Separador de milhares 4 6 4 2" xfId="9723"/>
    <cellStyle name="Separador de milhares 4 6 4 3" xfId="8596"/>
    <cellStyle name="Separador de milhares 4 7" xfId="2197"/>
    <cellStyle name="Separador de milhares 4 7 2" xfId="2198"/>
    <cellStyle name="Separador de milhares 4 7 2 2" xfId="9725"/>
    <cellStyle name="Separador de milhares 4 7 2 3" xfId="8598"/>
    <cellStyle name="Separador de milhares 4 7 3" xfId="2199"/>
    <cellStyle name="Separador de milhares 4 7 3 2" xfId="9726"/>
    <cellStyle name="Separador de milhares 4 7 3 3" xfId="8599"/>
    <cellStyle name="Separador de milhares 4 7 4" xfId="9724"/>
    <cellStyle name="Separador de milhares 4 7 5" xfId="8597"/>
    <cellStyle name="Separador de milhares 4 8" xfId="2200"/>
    <cellStyle name="Separador de milhares 4 8 2" xfId="2201"/>
    <cellStyle name="Separador de milhares 4 8 2 2" xfId="9728"/>
    <cellStyle name="Separador de milhares 4 8 2 3" xfId="8601"/>
    <cellStyle name="Separador de milhares 4 8 3" xfId="2202"/>
    <cellStyle name="Separador de milhares 4 8 3 2" xfId="9729"/>
    <cellStyle name="Separador de milhares 4 8 3 3" xfId="8602"/>
    <cellStyle name="Separador de milhares 4 8 4" xfId="9727"/>
    <cellStyle name="Separador de milhares 4 8 5" xfId="8600"/>
    <cellStyle name="Separador de milhares 4 9" xfId="2203"/>
    <cellStyle name="Separador de milhares 4 9 2" xfId="2204"/>
    <cellStyle name="Separador de milhares 4 9 2 2" xfId="9731"/>
    <cellStyle name="Separador de milhares 4 9 2 3" xfId="8604"/>
    <cellStyle name="Separador de milhares 4 9 3" xfId="9730"/>
    <cellStyle name="Separador de milhares 4 9 4" xfId="8603"/>
    <cellStyle name="Separador de milhares 40" xfId="2205"/>
    <cellStyle name="Separador de milhares 40 2" xfId="2206"/>
    <cellStyle name="Separador de milhares 40 2 2" xfId="9732"/>
    <cellStyle name="Separador de milhares 40 2 3" xfId="8605"/>
    <cellStyle name="Separador de milhares 40 3" xfId="8944"/>
    <cellStyle name="Separador de milhares 41" xfId="394"/>
    <cellStyle name="Separador de milhares 41 2" xfId="2207"/>
    <cellStyle name="Separador de milhares 41 2 2" xfId="2208"/>
    <cellStyle name="Separador de milhares 41 2 2 2" xfId="9733"/>
    <cellStyle name="Separador de milhares 41 2 2 3" xfId="8606"/>
    <cellStyle name="Separador de milhares 41 2 3" xfId="8945"/>
    <cellStyle name="Separador de milhares 41 3" xfId="2209"/>
    <cellStyle name="Separador de milhares 41 3 2" xfId="9734"/>
    <cellStyle name="Separador de milhares 41 3 3" xfId="8607"/>
    <cellStyle name="Separador de milhares 41 4" xfId="2210"/>
    <cellStyle name="Separador de milhares 41 4 2" xfId="9735"/>
    <cellStyle name="Separador de milhares 41 4 3" xfId="8608"/>
    <cellStyle name="Separador de milhares 42" xfId="4564"/>
    <cellStyle name="Separador de milhares 43" xfId="7003"/>
    <cellStyle name="Separador de milhares 44" xfId="6990"/>
    <cellStyle name="Separador de milhares 45" xfId="6999"/>
    <cellStyle name="Separador de milhares 46" xfId="4480"/>
    <cellStyle name="Separador de milhares 47" xfId="4557"/>
    <cellStyle name="Separador de milhares 48" xfId="4562"/>
    <cellStyle name="Separador de milhares 49" xfId="7024"/>
    <cellStyle name="Separador de milhares 5" xfId="395"/>
    <cellStyle name="Separador de milhares 5 10" xfId="2211"/>
    <cellStyle name="Separador de milhares 5 10 2" xfId="2212"/>
    <cellStyle name="Separador de milhares 5 10 2 2" xfId="9737"/>
    <cellStyle name="Separador de milhares 5 10 2 3" xfId="8610"/>
    <cellStyle name="Separador de milhares 5 10 3" xfId="9736"/>
    <cellStyle name="Separador de milhares 5 10 4" xfId="8609"/>
    <cellStyle name="Separador de milhares 5 11" xfId="2213"/>
    <cellStyle name="Separador de milhares 5 11 2" xfId="2214"/>
    <cellStyle name="Separador de milhares 5 11 2 2" xfId="9739"/>
    <cellStyle name="Separador de milhares 5 11 2 3" xfId="8612"/>
    <cellStyle name="Separador de milhares 5 11 3" xfId="9738"/>
    <cellStyle name="Separador de milhares 5 11 4" xfId="8611"/>
    <cellStyle name="Separador de milhares 5 12" xfId="2215"/>
    <cellStyle name="Separador de milhares 5 12 2" xfId="2216"/>
    <cellStyle name="Separador de milhares 5 12 2 2" xfId="9741"/>
    <cellStyle name="Separador de milhares 5 12 2 3" xfId="8614"/>
    <cellStyle name="Separador de milhares 5 12 3" xfId="9740"/>
    <cellStyle name="Separador de milhares 5 12 4" xfId="8613"/>
    <cellStyle name="Separador de milhares 5 13" xfId="2217"/>
    <cellStyle name="Separador de milhares 5 13 2" xfId="2218"/>
    <cellStyle name="Separador de milhares 5 13 2 2" xfId="9743"/>
    <cellStyle name="Separador de milhares 5 13 2 3" xfId="8616"/>
    <cellStyle name="Separador de milhares 5 13 3" xfId="9742"/>
    <cellStyle name="Separador de milhares 5 13 4" xfId="8615"/>
    <cellStyle name="Separador de milhares 5 14" xfId="2219"/>
    <cellStyle name="Separador de milhares 5 14 2" xfId="2220"/>
    <cellStyle name="Separador de milhares 5 14 2 2" xfId="9745"/>
    <cellStyle name="Separador de milhares 5 14 2 3" xfId="8618"/>
    <cellStyle name="Separador de milhares 5 14 3" xfId="9744"/>
    <cellStyle name="Separador de milhares 5 14 4" xfId="8617"/>
    <cellStyle name="Separador de milhares 5 15" xfId="2221"/>
    <cellStyle name="Separador de milhares 5 15 2" xfId="2222"/>
    <cellStyle name="Separador de milhares 5 15 2 2" xfId="9747"/>
    <cellStyle name="Separador de milhares 5 15 2 3" xfId="8620"/>
    <cellStyle name="Separador de milhares 5 15 3" xfId="9746"/>
    <cellStyle name="Separador de milhares 5 15 4" xfId="8619"/>
    <cellStyle name="Separador de milhares 5 16" xfId="2223"/>
    <cellStyle name="Separador de milhares 5 16 2" xfId="2224"/>
    <cellStyle name="Separador de milhares 5 16 2 2" xfId="9749"/>
    <cellStyle name="Separador de milhares 5 16 2 3" xfId="8622"/>
    <cellStyle name="Separador de milhares 5 16 3" xfId="9748"/>
    <cellStyle name="Separador de milhares 5 16 4" xfId="8621"/>
    <cellStyle name="Separador de milhares 5 17" xfId="2225"/>
    <cellStyle name="Separador de milhares 5 17 2" xfId="2226"/>
    <cellStyle name="Separador de milhares 5 17 2 2" xfId="9751"/>
    <cellStyle name="Separador de milhares 5 17 2 3" xfId="8624"/>
    <cellStyle name="Separador de milhares 5 17 3" xfId="9750"/>
    <cellStyle name="Separador de milhares 5 17 4" xfId="8623"/>
    <cellStyle name="Separador de milhares 5 18" xfId="2227"/>
    <cellStyle name="Separador de milhares 5 18 2" xfId="5405"/>
    <cellStyle name="Separador de milhares 5 18 2 2" xfId="9752"/>
    <cellStyle name="Separador de milhares 5 18 3" xfId="8625"/>
    <cellStyle name="Separador de milhares 5 19" xfId="2228"/>
    <cellStyle name="Separador de milhares 5 19 2" xfId="2229"/>
    <cellStyle name="Separador de milhares 5 19 2 2" xfId="9754"/>
    <cellStyle name="Separador de milhares 5 19 2 3" xfId="8627"/>
    <cellStyle name="Separador de milhares 5 19 3" xfId="5406"/>
    <cellStyle name="Separador de milhares 5 19 3 2" xfId="9753"/>
    <cellStyle name="Separador de milhares 5 19 4" xfId="8626"/>
    <cellStyle name="Separador de milhares 5 2" xfId="396"/>
    <cellStyle name="Separador de milhares 5 2 2" xfId="2230"/>
    <cellStyle name="Separador de milhares 5 2 2 2" xfId="2231"/>
    <cellStyle name="Separador de milhares 5 2 2 2 2" xfId="9756"/>
    <cellStyle name="Separador de milhares 5 2 2 2 3" xfId="8629"/>
    <cellStyle name="Separador de milhares 5 2 2 3" xfId="9755"/>
    <cellStyle name="Separador de milhares 5 2 2 4" xfId="8628"/>
    <cellStyle name="Separador de milhares 5 2 3" xfId="2232"/>
    <cellStyle name="Separador de milhares 5 2 3 2" xfId="9757"/>
    <cellStyle name="Separador de milhares 5 2 3 3" xfId="8630"/>
    <cellStyle name="Separador de milhares 5 2 4" xfId="2233"/>
    <cellStyle name="Separador de milhares 5 2 4 2" xfId="9758"/>
    <cellStyle name="Separador de milhares 5 2 4 3" xfId="8631"/>
    <cellStyle name="Separador de milhares 5 20" xfId="2234"/>
    <cellStyle name="Separador de milhares 5 20 2" xfId="6618"/>
    <cellStyle name="Separador de milhares 5 20 2 2" xfId="9759"/>
    <cellStyle name="Separador de milhares 5 20 3" xfId="8632"/>
    <cellStyle name="Separador de milhares 5 3" xfId="2235"/>
    <cellStyle name="Separador de milhares 5 3 2" xfId="2236"/>
    <cellStyle name="Separador de milhares 5 3 2 2" xfId="2237"/>
    <cellStyle name="Separador de milhares 5 3 2 2 2" xfId="9761"/>
    <cellStyle name="Separador de milhares 5 3 2 2 3" xfId="8634"/>
    <cellStyle name="Separador de milhares 5 3 2 3" xfId="9760"/>
    <cellStyle name="Separador de milhares 5 3 2 4" xfId="8633"/>
    <cellStyle name="Separador de milhares 5 3 3" xfId="2238"/>
    <cellStyle name="Separador de milhares 5 3 3 2" xfId="9762"/>
    <cellStyle name="Separador de milhares 5 3 3 3" xfId="8635"/>
    <cellStyle name="Separador de milhares 5 3 4" xfId="2239"/>
    <cellStyle name="Separador de milhares 5 3 4 2" xfId="9763"/>
    <cellStyle name="Separador de milhares 5 3 4 3" xfId="8636"/>
    <cellStyle name="Separador de milhares 5 3 5" xfId="8637"/>
    <cellStyle name="Separador de milhares 5 3 5 2" xfId="9764"/>
    <cellStyle name="Separador de milhares 5 3 6" xfId="8951"/>
    <cellStyle name="Separador de milhares 5 3 7" xfId="7236"/>
    <cellStyle name="Separador de milhares 5 4" xfId="2240"/>
    <cellStyle name="Separador de milhares 5 4 2" xfId="2241"/>
    <cellStyle name="Separador de milhares 5 4 2 2" xfId="2242"/>
    <cellStyle name="Separador de milhares 5 4 2 2 2" xfId="9766"/>
    <cellStyle name="Separador de milhares 5 4 2 2 3" xfId="8639"/>
    <cellStyle name="Separador de milhares 5 4 2 3" xfId="9765"/>
    <cellStyle name="Separador de milhares 5 4 2 4" xfId="8638"/>
    <cellStyle name="Separador de milhares 5 4 3" xfId="2243"/>
    <cellStyle name="Separador de milhares 5 4 3 2" xfId="9767"/>
    <cellStyle name="Separador de milhares 5 4 3 3" xfId="8640"/>
    <cellStyle name="Separador de milhares 5 4 4" xfId="2244"/>
    <cellStyle name="Separador de milhares 5 4 4 2" xfId="9768"/>
    <cellStyle name="Separador de milhares 5 4 4 3" xfId="8641"/>
    <cellStyle name="Separador de milhares 5 4 5" xfId="8642"/>
    <cellStyle name="Separador de milhares 5 4 5 2" xfId="9769"/>
    <cellStyle name="Separador de milhares 5 4 6" xfId="8952"/>
    <cellStyle name="Separador de milhares 5 4 7" xfId="7237"/>
    <cellStyle name="Separador de milhares 5 5" xfId="2245"/>
    <cellStyle name="Separador de milhares 5 5 2" xfId="2246"/>
    <cellStyle name="Separador de milhares 5 5 2 2" xfId="2247"/>
    <cellStyle name="Separador de milhares 5 5 2 2 2" xfId="9771"/>
    <cellStyle name="Separador de milhares 5 5 2 2 3" xfId="8644"/>
    <cellStyle name="Separador de milhares 5 5 2 3" xfId="9770"/>
    <cellStyle name="Separador de milhares 5 5 2 4" xfId="8643"/>
    <cellStyle name="Separador de milhares 5 5 3" xfId="2248"/>
    <cellStyle name="Separador de milhares 5 5 3 2" xfId="9772"/>
    <cellStyle name="Separador de milhares 5 5 3 3" xfId="8645"/>
    <cellStyle name="Separador de milhares 5 5 4" xfId="2249"/>
    <cellStyle name="Separador de milhares 5 5 4 2" xfId="9773"/>
    <cellStyle name="Separador de milhares 5 5 4 3" xfId="8646"/>
    <cellStyle name="Separador de milhares 5 5 5" xfId="8647"/>
    <cellStyle name="Separador de milhares 5 5 5 2" xfId="9774"/>
    <cellStyle name="Separador de milhares 5 5 6" xfId="8953"/>
    <cellStyle name="Separador de milhares 5 5 7" xfId="7238"/>
    <cellStyle name="Separador de milhares 5 6" xfId="2250"/>
    <cellStyle name="Separador de milhares 5 6 2" xfId="2251"/>
    <cellStyle name="Separador de milhares 5 6 2 2" xfId="9775"/>
    <cellStyle name="Separador de milhares 5 6 2 3" xfId="8648"/>
    <cellStyle name="Separador de milhares 5 6 3" xfId="2252"/>
    <cellStyle name="Separador de milhares 5 6 3 2" xfId="9776"/>
    <cellStyle name="Separador de milhares 5 6 3 3" xfId="8649"/>
    <cellStyle name="Separador de milhares 5 6 4" xfId="8650"/>
    <cellStyle name="Separador de milhares 5 6 4 2" xfId="9777"/>
    <cellStyle name="Separador de milhares 5 6 5" xfId="8954"/>
    <cellStyle name="Separador de milhares 5 6 6" xfId="7239"/>
    <cellStyle name="Separador de milhares 5 7" xfId="2253"/>
    <cellStyle name="Separador de milhares 5 7 2" xfId="2254"/>
    <cellStyle name="Separador de milhares 5 7 2 2" xfId="9778"/>
    <cellStyle name="Separador de milhares 5 7 2 3" xfId="8651"/>
    <cellStyle name="Separador de milhares 5 7 3" xfId="2255"/>
    <cellStyle name="Separador de milhares 5 7 3 2" xfId="9779"/>
    <cellStyle name="Separador de milhares 5 7 3 3" xfId="8652"/>
    <cellStyle name="Separador de milhares 5 7 4" xfId="8653"/>
    <cellStyle name="Separador de milhares 5 7 4 2" xfId="9780"/>
    <cellStyle name="Separador de milhares 5 7 5" xfId="8955"/>
    <cellStyle name="Separador de milhares 5 7 6" xfId="7240"/>
    <cellStyle name="Separador de milhares 5 8" xfId="2256"/>
    <cellStyle name="Separador de milhares 5 8 2" xfId="2257"/>
    <cellStyle name="Separador de milhares 5 8 2 2" xfId="9781"/>
    <cellStyle name="Separador de milhares 5 8 2 3" xfId="8654"/>
    <cellStyle name="Separador de milhares 5 8 3" xfId="8655"/>
    <cellStyle name="Separador de milhares 5 8 3 2" xfId="9782"/>
    <cellStyle name="Separador de milhares 5 8 4" xfId="8956"/>
    <cellStyle name="Separador de milhares 5 8 5" xfId="7241"/>
    <cellStyle name="Separador de milhares 5 9" xfId="2258"/>
    <cellStyle name="Separador de milhares 5 9 2" xfId="2259"/>
    <cellStyle name="Separador de milhares 5 9 2 2" xfId="9784"/>
    <cellStyle name="Separador de milhares 5 9 2 3" xfId="8657"/>
    <cellStyle name="Separador de milhares 5 9 3" xfId="9783"/>
    <cellStyle name="Separador de milhares 5 9 4" xfId="8656"/>
    <cellStyle name="Separador de milhares 50" xfId="7034"/>
    <cellStyle name="Separador de milhares 51" xfId="7042"/>
    <cellStyle name="Separador de milhares 6" xfId="397"/>
    <cellStyle name="Separador de milhares 6 10" xfId="6619"/>
    <cellStyle name="Separador de milhares 6 11" xfId="6620"/>
    <cellStyle name="Separador de milhares 6 12" xfId="6621"/>
    <cellStyle name="Separador de milhares 6 13" xfId="6622"/>
    <cellStyle name="Separador de milhares 6 14" xfId="6623"/>
    <cellStyle name="Separador de milhares 6 15" xfId="6624"/>
    <cellStyle name="Separador de milhares 6 16" xfId="6625"/>
    <cellStyle name="Separador de milhares 6 17" xfId="6626"/>
    <cellStyle name="Separador de milhares 6 18" xfId="6627"/>
    <cellStyle name="Separador de milhares 6 19" xfId="6628"/>
    <cellStyle name="Separador de milhares 6 2" xfId="2260"/>
    <cellStyle name="Separador de milhares 6 2 2" xfId="2261"/>
    <cellStyle name="Separador de milhares 6 2 2 2" xfId="2262"/>
    <cellStyle name="Separador de milhares 6 2 2 2 2" xfId="7254"/>
    <cellStyle name="Separador de milhares 6 2 2 3" xfId="7253"/>
    <cellStyle name="Separador de milhares 6 2 3" xfId="2263"/>
    <cellStyle name="Separador de milhares 6 2 3 2" xfId="8959"/>
    <cellStyle name="Separador de milhares 6 2 3 3" xfId="7255"/>
    <cellStyle name="Separador de milhares 6 2 4" xfId="2264"/>
    <cellStyle name="Separador de milhares 6 2 4 2" xfId="8960"/>
    <cellStyle name="Separador de milhares 6 2 4 3" xfId="7256"/>
    <cellStyle name="Separador de milhares 6 2 5" xfId="7257"/>
    <cellStyle name="Separador de milhares 6 2 5 2" xfId="8961"/>
    <cellStyle name="Separador de milhares 6 2 6" xfId="7258"/>
    <cellStyle name="Separador de milhares 6 2 6 2" xfId="8962"/>
    <cellStyle name="Separador de milhares 6 2 7" xfId="8950"/>
    <cellStyle name="Separador de milhares 6 20" xfId="6629"/>
    <cellStyle name="Separador de milhares 6 3" xfId="2265"/>
    <cellStyle name="Separador de milhares 6 3 2" xfId="2266"/>
    <cellStyle name="Separador de milhares 6 3 2 2" xfId="9785"/>
    <cellStyle name="Separador de milhares 6 3 2 3" xfId="8658"/>
    <cellStyle name="Separador de milhares 6 3 3" xfId="2267"/>
    <cellStyle name="Separador de milhares 6 3 3 2" xfId="9786"/>
    <cellStyle name="Separador de milhares 6 3 3 3" xfId="8659"/>
    <cellStyle name="Separador de milhares 6 3 4" xfId="7259"/>
    <cellStyle name="Separador de milhares 6 4" xfId="2268"/>
    <cellStyle name="Separador de milhares 6 4 2" xfId="2269"/>
    <cellStyle name="Separador de milhares 6 4 2 2" xfId="9788"/>
    <cellStyle name="Separador de milhares 6 4 2 3" xfId="8661"/>
    <cellStyle name="Separador de milhares 6 4 3" xfId="2270"/>
    <cellStyle name="Separador de milhares 6 4 3 2" xfId="9789"/>
    <cellStyle name="Separador de milhares 6 4 3 3" xfId="8662"/>
    <cellStyle name="Separador de milhares 6 4 4" xfId="9787"/>
    <cellStyle name="Separador de milhares 6 4 5" xfId="8660"/>
    <cellStyle name="Separador de milhares 6 5" xfId="2271"/>
    <cellStyle name="Separador de milhares 6 5 2" xfId="2272"/>
    <cellStyle name="Separador de milhares 6 5 2 2" xfId="9791"/>
    <cellStyle name="Separador de milhares 6 5 2 3" xfId="8664"/>
    <cellStyle name="Separador de milhares 6 5 3" xfId="6630"/>
    <cellStyle name="Separador de milhares 6 5 3 2" xfId="9790"/>
    <cellStyle name="Separador de milhares 6 5 4" xfId="8663"/>
    <cellStyle name="Separador de milhares 6 6" xfId="2273"/>
    <cellStyle name="Separador de milhares 6 6 2" xfId="6631"/>
    <cellStyle name="Separador de milhares 6 6 2 2" xfId="9792"/>
    <cellStyle name="Separador de milhares 6 6 3" xfId="8665"/>
    <cellStyle name="Separador de milhares 6 7" xfId="2274"/>
    <cellStyle name="Separador de milhares 6 7 2" xfId="6632"/>
    <cellStyle name="Separador de milhares 6 7 2 2" xfId="9793"/>
    <cellStyle name="Separador de milhares 6 7 3" xfId="8666"/>
    <cellStyle name="Separador de milhares 6 8" xfId="2275"/>
    <cellStyle name="Separador de milhares 6 8 2" xfId="6633"/>
    <cellStyle name="Separador de milhares 6 8 2 2" xfId="9794"/>
    <cellStyle name="Separador de milhares 6 8 3" xfId="8667"/>
    <cellStyle name="Separador de milhares 6 9" xfId="2276"/>
    <cellStyle name="Separador de milhares 6 9 2" xfId="6634"/>
    <cellStyle name="Separador de milhares 6 9 2 2" xfId="9795"/>
    <cellStyle name="Separador de milhares 6 9 3" xfId="8668"/>
    <cellStyle name="Separador de milhares 7" xfId="398"/>
    <cellStyle name="Separador de milhares 7 2" xfId="399"/>
    <cellStyle name="Separador de milhares 7 2 2" xfId="2277"/>
    <cellStyle name="Separador de milhares 7 2 2 2" xfId="2278"/>
    <cellStyle name="Separador de milhares 7 2 2 2 2" xfId="9797"/>
    <cellStyle name="Separador de milhares 7 2 2 2 3" xfId="8670"/>
    <cellStyle name="Separador de milhares 7 2 2 3" xfId="9796"/>
    <cellStyle name="Separador de milhares 7 2 2 4" xfId="8669"/>
    <cellStyle name="Separador de milhares 7 2 3" xfId="2279"/>
    <cellStyle name="Separador de milhares 7 2 3 2" xfId="9798"/>
    <cellStyle name="Separador de milhares 7 2 3 3" xfId="8671"/>
    <cellStyle name="Separador de milhares 7 2 4" xfId="2280"/>
    <cellStyle name="Separador de milhares 7 2 4 2" xfId="9799"/>
    <cellStyle name="Separador de milhares 7 2 4 3" xfId="8672"/>
    <cellStyle name="Separador de milhares 7 3" xfId="2281"/>
    <cellStyle name="Separador de milhares 7 3 2" xfId="2282"/>
    <cellStyle name="Separador de milhares 7 3 2 2" xfId="2283"/>
    <cellStyle name="Separador de milhares 7 3 2 2 2" xfId="9802"/>
    <cellStyle name="Separador de milhares 7 3 2 2 3" xfId="8675"/>
    <cellStyle name="Separador de milhares 7 3 2 3" xfId="9801"/>
    <cellStyle name="Separador de milhares 7 3 2 4" xfId="8674"/>
    <cellStyle name="Separador de milhares 7 3 3" xfId="2284"/>
    <cellStyle name="Separador de milhares 7 3 3 2" xfId="9803"/>
    <cellStyle name="Separador de milhares 7 3 3 3" xfId="8676"/>
    <cellStyle name="Separador de milhares 7 3 4" xfId="2285"/>
    <cellStyle name="Separador de milhares 7 3 4 2" xfId="9804"/>
    <cellStyle name="Separador de milhares 7 3 4 3" xfId="8677"/>
    <cellStyle name="Separador de milhares 7 3 5" xfId="9800"/>
    <cellStyle name="Separador de milhares 7 3 6" xfId="8673"/>
    <cellStyle name="Separador de milhares 7 4" xfId="2286"/>
    <cellStyle name="Separador de milhares 7 4 2" xfId="2287"/>
    <cellStyle name="Separador de milhares 7 4 2 2" xfId="9806"/>
    <cellStyle name="Separador de milhares 7 4 2 3" xfId="8679"/>
    <cellStyle name="Separador de milhares 7 4 3" xfId="2288"/>
    <cellStyle name="Separador de milhares 7 4 3 2" xfId="9807"/>
    <cellStyle name="Separador de milhares 7 4 3 3" xfId="8680"/>
    <cellStyle name="Separador de milhares 7 4 4" xfId="9805"/>
    <cellStyle name="Separador de milhares 7 4 5" xfId="8678"/>
    <cellStyle name="Separador de milhares 7 5" xfId="2289"/>
    <cellStyle name="Separador de milhares 7 5 2" xfId="2290"/>
    <cellStyle name="Separador de milhares 7 5 2 2" xfId="9809"/>
    <cellStyle name="Separador de milhares 7 5 2 3" xfId="8682"/>
    <cellStyle name="Separador de milhares 7 5 3" xfId="9808"/>
    <cellStyle name="Separador de milhares 7 5 4" xfId="8681"/>
    <cellStyle name="Separador de milhares 7 6" xfId="2291"/>
    <cellStyle name="Separador de milhares 7 6 2" xfId="9810"/>
    <cellStyle name="Separador de milhares 7 6 3" xfId="8683"/>
    <cellStyle name="Separador de milhares 7 7" xfId="2292"/>
    <cellStyle name="Separador de milhares 7 7 2" xfId="9811"/>
    <cellStyle name="Separador de milhares 7 7 3" xfId="8684"/>
    <cellStyle name="Separador de milhares 7 8" xfId="2293"/>
    <cellStyle name="Separador de milhares 7 8 2" xfId="9812"/>
    <cellStyle name="Separador de milhares 7 8 3" xfId="8685"/>
    <cellStyle name="Separador de milhares 7 9" xfId="2294"/>
    <cellStyle name="Separador de milhares 7 9 2" xfId="9813"/>
    <cellStyle name="Separador de milhares 7 9 3" xfId="8686"/>
    <cellStyle name="Separador de milhares 8" xfId="400"/>
    <cellStyle name="Separador de milhares 8 2" xfId="401"/>
    <cellStyle name="Separador de milhares 8 2 2" xfId="2295"/>
    <cellStyle name="Separador de milhares 8 2 2 2" xfId="2296"/>
    <cellStyle name="Separador de milhares 8 2 2 2 2" xfId="9815"/>
    <cellStyle name="Separador de milhares 8 2 2 2 3" xfId="8688"/>
    <cellStyle name="Separador de milhares 8 2 2 3" xfId="9814"/>
    <cellStyle name="Separador de milhares 8 2 2 4" xfId="8687"/>
    <cellStyle name="Separador de milhares 8 2 3" xfId="2297"/>
    <cellStyle name="Separador de milhares 8 2 3 2" xfId="9816"/>
    <cellStyle name="Separador de milhares 8 2 3 3" xfId="8689"/>
    <cellStyle name="Separador de milhares 8 2 4" xfId="2298"/>
    <cellStyle name="Separador de milhares 8 2 4 2" xfId="9817"/>
    <cellStyle name="Separador de milhares 8 2 4 3" xfId="8690"/>
    <cellStyle name="Separador de milhares 8 3" xfId="2299"/>
    <cellStyle name="Separador de milhares 8 3 2" xfId="2300"/>
    <cellStyle name="Separador de milhares 8 3 2 2" xfId="2301"/>
    <cellStyle name="Separador de milhares 8 3 2 2 2" xfId="9820"/>
    <cellStyle name="Separador de milhares 8 3 2 2 3" xfId="8693"/>
    <cellStyle name="Separador de milhares 8 3 2 3" xfId="9819"/>
    <cellStyle name="Separador de milhares 8 3 2 4" xfId="8692"/>
    <cellStyle name="Separador de milhares 8 3 3" xfId="2302"/>
    <cellStyle name="Separador de milhares 8 3 3 2" xfId="9821"/>
    <cellStyle name="Separador de milhares 8 3 3 3" xfId="8694"/>
    <cellStyle name="Separador de milhares 8 3 4" xfId="2303"/>
    <cellStyle name="Separador de milhares 8 3 4 2" xfId="9822"/>
    <cellStyle name="Separador de milhares 8 3 4 3" xfId="8695"/>
    <cellStyle name="Separador de milhares 8 3 5" xfId="9818"/>
    <cellStyle name="Separador de milhares 8 3 6" xfId="8691"/>
    <cellStyle name="Separador de milhares 8 4" xfId="2304"/>
    <cellStyle name="Separador de milhares 8 4 2" xfId="2305"/>
    <cellStyle name="Separador de milhares 8 4 2 2" xfId="9824"/>
    <cellStyle name="Separador de milhares 8 4 2 3" xfId="8697"/>
    <cellStyle name="Separador de milhares 8 4 3" xfId="2306"/>
    <cellStyle name="Separador de milhares 8 4 3 2" xfId="9825"/>
    <cellStyle name="Separador de milhares 8 4 3 3" xfId="8698"/>
    <cellStyle name="Separador de milhares 8 4 4" xfId="9823"/>
    <cellStyle name="Separador de milhares 8 4 5" xfId="8696"/>
    <cellStyle name="Separador de milhares 8 5" xfId="2307"/>
    <cellStyle name="Separador de milhares 8 5 2" xfId="2308"/>
    <cellStyle name="Separador de milhares 8 5 2 2" xfId="9827"/>
    <cellStyle name="Separador de milhares 8 5 2 3" xfId="8700"/>
    <cellStyle name="Separador de milhares 8 5 3" xfId="5407"/>
    <cellStyle name="Separador de milhares 8 5 3 2" xfId="9826"/>
    <cellStyle name="Separador de milhares 8 5 4" xfId="8699"/>
    <cellStyle name="Separador de milhares 8 6" xfId="2309"/>
    <cellStyle name="Separador de milhares 8 6 2" xfId="9828"/>
    <cellStyle name="Separador de milhares 8 6 3" xfId="8701"/>
    <cellStyle name="Separador de milhares 8 7" xfId="2310"/>
    <cellStyle name="Separador de milhares 8 7 2" xfId="9829"/>
    <cellStyle name="Separador de milhares 8 7 3" xfId="8702"/>
    <cellStyle name="Separador de milhares 8 8" xfId="2311"/>
    <cellStyle name="Separador de milhares 8 8 2" xfId="9830"/>
    <cellStyle name="Separador de milhares 8 8 3" xfId="8703"/>
    <cellStyle name="Separador de milhares 8 9" xfId="2312"/>
    <cellStyle name="Separador de milhares 8 9 2" xfId="9831"/>
    <cellStyle name="Separador de milhares 8 9 3" xfId="8704"/>
    <cellStyle name="Separador de milhares 9" xfId="402"/>
    <cellStyle name="Separador de milhares 9 10" xfId="8946"/>
    <cellStyle name="Separador de milhares 9 11" xfId="7230"/>
    <cellStyle name="Separador de milhares 9 2" xfId="403"/>
    <cellStyle name="Separador de milhares 9 2 2" xfId="2313"/>
    <cellStyle name="Separador de milhares 9 2 2 2" xfId="9832"/>
    <cellStyle name="Separador de milhares 9 2 2 3" xfId="8705"/>
    <cellStyle name="Separador de milhares 9 2 3" xfId="2314"/>
    <cellStyle name="Separador de milhares 9 2 3 2" xfId="9833"/>
    <cellStyle name="Separador de milhares 9 2 3 3" xfId="8706"/>
    <cellStyle name="Separador de milhares 9 2 4" xfId="2315"/>
    <cellStyle name="Separador de milhares 9 2 4 2" xfId="9834"/>
    <cellStyle name="Separador de milhares 9 2 4 3" xfId="8707"/>
    <cellStyle name="Separador de milhares 9 3" xfId="2316"/>
    <cellStyle name="Separador de milhares 9 3 2" xfId="2317"/>
    <cellStyle name="Separador de milhares 9 3 2 2" xfId="9835"/>
    <cellStyle name="Separador de milhares 9 3 2 3" xfId="8708"/>
    <cellStyle name="Separador de milhares 9 3 3" xfId="2318"/>
    <cellStyle name="Separador de milhares 9 3 3 2" xfId="9836"/>
    <cellStyle name="Separador de milhares 9 3 3 3" xfId="8709"/>
    <cellStyle name="Separador de milhares 9 4" xfId="2319"/>
    <cellStyle name="Separador de milhares 9 4 2" xfId="2320"/>
    <cellStyle name="Separador de milhares 9 4 2 2" xfId="9837"/>
    <cellStyle name="Separador de milhares 9 4 2 3" xfId="8710"/>
    <cellStyle name="Separador de milhares 9 4 3" xfId="2321"/>
    <cellStyle name="Separador de milhares 9 4 3 2" xfId="9838"/>
    <cellStyle name="Separador de milhares 9 4 3 3" xfId="8711"/>
    <cellStyle name="Separador de milhares 9 5" xfId="2322"/>
    <cellStyle name="Separador de milhares 9 5 2" xfId="2323"/>
    <cellStyle name="Separador de milhares 9 5 2 2" xfId="5408"/>
    <cellStyle name="Separador de milhares 9 5 2 2 2" xfId="9839"/>
    <cellStyle name="Separador de milhares 9 5 2 3" xfId="8712"/>
    <cellStyle name="Separador de milhares 9 5 3" xfId="2324"/>
    <cellStyle name="Separador de milhares 9 5 3 2" xfId="5409"/>
    <cellStyle name="Separador de milhares 9 5 3 2 2" xfId="9840"/>
    <cellStyle name="Separador de milhares 9 5 3 3" xfId="8713"/>
    <cellStyle name="Separador de milhares 9 5 4" xfId="2325"/>
    <cellStyle name="Separador de milhares 9 5 4 2" xfId="9841"/>
    <cellStyle name="Separador de milhares 9 5 4 3" xfId="8714"/>
    <cellStyle name="Separador de milhares 9 5 5" xfId="2326"/>
    <cellStyle name="Separador de milhares 9 5 5 2" xfId="9842"/>
    <cellStyle name="Separador de milhares 9 5 5 3" xfId="8715"/>
    <cellStyle name="Separador de milhares 9 6" xfId="2327"/>
    <cellStyle name="Separador de milhares 9 6 2" xfId="2328"/>
    <cellStyle name="Separador de milhares 9 6 2 2" xfId="9844"/>
    <cellStyle name="Separador de milhares 9 6 2 3" xfId="8717"/>
    <cellStyle name="Separador de milhares 9 6 3" xfId="5410"/>
    <cellStyle name="Separador de milhares 9 6 3 2" xfId="9843"/>
    <cellStyle name="Separador de milhares 9 6 4" xfId="8716"/>
    <cellStyle name="Separador de milhares 9 7" xfId="2329"/>
    <cellStyle name="Separador de milhares 9 7 2" xfId="2330"/>
    <cellStyle name="Separador de milhares 9 7 2 2" xfId="9846"/>
    <cellStyle name="Separador de milhares 9 7 2 3" xfId="8719"/>
    <cellStyle name="Separador de milhares 9 7 3" xfId="5411"/>
    <cellStyle name="Separador de milhares 9 7 3 2" xfId="9845"/>
    <cellStyle name="Separador de milhares 9 7 4" xfId="8718"/>
    <cellStyle name="Separador de milhares 9 8" xfId="2331"/>
    <cellStyle name="Separador de milhares 9 8 2" xfId="2332"/>
    <cellStyle name="Separador de milhares 9 8 2 2" xfId="9848"/>
    <cellStyle name="Separador de milhares 9 8 2 3" xfId="8721"/>
    <cellStyle name="Separador de milhares 9 8 3" xfId="9847"/>
    <cellStyle name="Separador de milhares 9 8 4" xfId="8720"/>
    <cellStyle name="Separador de milhares 9 9" xfId="2333"/>
    <cellStyle name="Separador de milhares 9 9 2" xfId="9849"/>
    <cellStyle name="Separador de milhares 9 9 3" xfId="8722"/>
    <cellStyle name="Shaded" xfId="5412"/>
    <cellStyle name="Shaded 2" xfId="5413"/>
    <cellStyle name="SHADEDSTORES" xfId="4131"/>
    <cellStyle name="SHADEDSTORES 10" xfId="4132"/>
    <cellStyle name="SHADEDSTORES 10 2" xfId="8724"/>
    <cellStyle name="SHADEDSTORES 11" xfId="4133"/>
    <cellStyle name="SHADEDSTORES 11 2" xfId="8725"/>
    <cellStyle name="SHADEDSTORES 12" xfId="4134"/>
    <cellStyle name="SHADEDSTORES 12 2" xfId="8726"/>
    <cellStyle name="SHADEDSTORES 13" xfId="4135"/>
    <cellStyle name="SHADEDSTORES 13 2" xfId="8727"/>
    <cellStyle name="SHADEDSTORES 14" xfId="4136"/>
    <cellStyle name="SHADEDSTORES 14 2" xfId="8728"/>
    <cellStyle name="SHADEDSTORES 15" xfId="4137"/>
    <cellStyle name="SHADEDSTORES 15 2" xfId="8729"/>
    <cellStyle name="SHADEDSTORES 16" xfId="4138"/>
    <cellStyle name="SHADEDSTORES 16 2" xfId="8730"/>
    <cellStyle name="SHADEDSTORES 17" xfId="4139"/>
    <cellStyle name="SHADEDSTORES 17 2" xfId="8731"/>
    <cellStyle name="SHADEDSTORES 18" xfId="4140"/>
    <cellStyle name="SHADEDSTORES 18 2" xfId="8732"/>
    <cellStyle name="SHADEDSTORES 19" xfId="4141"/>
    <cellStyle name="SHADEDSTORES 19 2" xfId="8733"/>
    <cellStyle name="SHADEDSTORES 2" xfId="4142"/>
    <cellStyle name="SHADEDSTORES 2 2" xfId="8734"/>
    <cellStyle name="SHADEDSTORES 20" xfId="4143"/>
    <cellStyle name="SHADEDSTORES 20 2" xfId="8735"/>
    <cellStyle name="SHADEDSTORES 21" xfId="4144"/>
    <cellStyle name="SHADEDSTORES 21 2" xfId="8736"/>
    <cellStyle name="SHADEDSTORES 22" xfId="4145"/>
    <cellStyle name="SHADEDSTORES 22 2" xfId="8737"/>
    <cellStyle name="SHADEDSTORES 23" xfId="4146"/>
    <cellStyle name="SHADEDSTORES 23 2" xfId="8738"/>
    <cellStyle name="SHADEDSTORES 24" xfId="4147"/>
    <cellStyle name="SHADEDSTORES 24 2" xfId="8739"/>
    <cellStyle name="SHADEDSTORES 25" xfId="4148"/>
    <cellStyle name="SHADEDSTORES 25 2" xfId="8740"/>
    <cellStyle name="SHADEDSTORES 26" xfId="4149"/>
    <cellStyle name="SHADEDSTORES 26 2" xfId="8741"/>
    <cellStyle name="SHADEDSTORES 27" xfId="4150"/>
    <cellStyle name="SHADEDSTORES 27 2" xfId="8742"/>
    <cellStyle name="SHADEDSTORES 28" xfId="4151"/>
    <cellStyle name="SHADEDSTORES 28 2" xfId="8743"/>
    <cellStyle name="SHADEDSTORES 29" xfId="4152"/>
    <cellStyle name="SHADEDSTORES 29 2" xfId="8744"/>
    <cellStyle name="SHADEDSTORES 3" xfId="4153"/>
    <cellStyle name="SHADEDSTORES 3 2" xfId="8745"/>
    <cellStyle name="SHADEDSTORES 30" xfId="4154"/>
    <cellStyle name="SHADEDSTORES 30 2" xfId="8746"/>
    <cellStyle name="SHADEDSTORES 31" xfId="4155"/>
    <cellStyle name="SHADEDSTORES 31 2" xfId="8747"/>
    <cellStyle name="SHADEDSTORES 32" xfId="4156"/>
    <cellStyle name="SHADEDSTORES 32 2" xfId="8748"/>
    <cellStyle name="SHADEDSTORES 33" xfId="4157"/>
    <cellStyle name="SHADEDSTORES 33 2" xfId="8749"/>
    <cellStyle name="SHADEDSTORES 34" xfId="4158"/>
    <cellStyle name="SHADEDSTORES 34 2" xfId="8750"/>
    <cellStyle name="SHADEDSTORES 35" xfId="4159"/>
    <cellStyle name="SHADEDSTORES 35 2" xfId="8751"/>
    <cellStyle name="SHADEDSTORES 36" xfId="4160"/>
    <cellStyle name="SHADEDSTORES 36 2" xfId="8752"/>
    <cellStyle name="SHADEDSTORES 37" xfId="8723"/>
    <cellStyle name="SHADEDSTORES 4" xfId="4161"/>
    <cellStyle name="SHADEDSTORES 4 2" xfId="8753"/>
    <cellStyle name="SHADEDSTORES 5" xfId="4162"/>
    <cellStyle name="SHADEDSTORES 5 2" xfId="8754"/>
    <cellStyle name="SHADEDSTORES 6" xfId="4163"/>
    <cellStyle name="SHADEDSTORES 6 2" xfId="8755"/>
    <cellStyle name="SHADEDSTORES 7" xfId="4164"/>
    <cellStyle name="SHADEDSTORES 7 2" xfId="8756"/>
    <cellStyle name="SHADEDSTORES 8" xfId="4165"/>
    <cellStyle name="SHADEDSTORES 8 2" xfId="8757"/>
    <cellStyle name="SHADEDSTORES 9" xfId="4166"/>
    <cellStyle name="SHADEDSTORES 9 2" xfId="8758"/>
    <cellStyle name="Shading" xfId="4167"/>
    <cellStyle name="ShadiŮg" xfId="4168"/>
    <cellStyle name="ShaŤing" xfId="4169"/>
    <cellStyle name="Sheet_Title" xfId="6635"/>
    <cellStyle name="SHEET2!Normal" xfId="4170"/>
    <cellStyle name="SHEET2!Normal 10" xfId="4171"/>
    <cellStyle name="SHEET2!Normal 11" xfId="4172"/>
    <cellStyle name="SHEET2!Normal 12" xfId="4173"/>
    <cellStyle name="SHEET2!Normal 13" xfId="4174"/>
    <cellStyle name="SHEET2!Normal 14" xfId="4175"/>
    <cellStyle name="SHEET2!Normal 15" xfId="4176"/>
    <cellStyle name="SHEET2!Normal 16" xfId="4177"/>
    <cellStyle name="SHEET2!Normal 2" xfId="4178"/>
    <cellStyle name="SHEET2!Normal 2 2" xfId="4179"/>
    <cellStyle name="SHEET2!Normal 2 3" xfId="4180"/>
    <cellStyle name="SHEET2!Normal 2 4" xfId="4181"/>
    <cellStyle name="SHEET2!Normal 3" xfId="4182"/>
    <cellStyle name="SHEET2!Normal 4" xfId="4183"/>
    <cellStyle name="SHEET2!Normal 5" xfId="4184"/>
    <cellStyle name="SHEET2!Normal 6" xfId="4185"/>
    <cellStyle name="SHEET2!Normal 7" xfId="4186"/>
    <cellStyle name="SHEET2!Normal 8" xfId="4187"/>
    <cellStyle name="SHEET2!Normal 9" xfId="4188"/>
    <cellStyle name="SHEET2!Normal_graficos" xfId="4189"/>
    <cellStyle name="specstores" xfId="4190"/>
    <cellStyle name="Stage ?" xfId="6636"/>
    <cellStyle name="Standaard_laroux" xfId="4191"/>
    <cellStyle name="Standard format" xfId="404"/>
    <cellStyle name="Standard format 2" xfId="5414"/>
    <cellStyle name="Standard format 2 2" xfId="7128"/>
    <cellStyle name="Standard format 3" xfId="4483"/>
    <cellStyle name="Standard format 4" xfId="7039"/>
    <cellStyle name="Standard_airt-rev" xfId="5415"/>
    <cellStyle name="StandardDate" xfId="6637"/>
    <cellStyle name="standardnumber" xfId="6638"/>
    <cellStyle name="standardnumber 2" xfId="6949"/>
    <cellStyle name="standardnumber 2 2" xfId="7160"/>
    <cellStyle name="step" xfId="405"/>
    <cellStyle name="step 2" xfId="2334"/>
    <cellStyle name="step 2 2" xfId="2335"/>
    <cellStyle name="step 2 2 2" xfId="2336"/>
    <cellStyle name="step 2 2 2 2" xfId="2337"/>
    <cellStyle name="step 2 2 2 2 2" xfId="7100"/>
    <cellStyle name="step 2 2 2 3" xfId="7085"/>
    <cellStyle name="step 2 2 2 4" xfId="8759"/>
    <cellStyle name="step 2 2 2 5" xfId="8760"/>
    <cellStyle name="step 2 2 2 6" xfId="8761"/>
    <cellStyle name="step 2 2 2 7" xfId="8762"/>
    <cellStyle name="step 2 2 3" xfId="2338"/>
    <cellStyle name="step 2 2 3 2" xfId="7078"/>
    <cellStyle name="step 2 2 3 3" xfId="8763"/>
    <cellStyle name="step 2 2 3 4" xfId="8764"/>
    <cellStyle name="step 2 2 3 5" xfId="8765"/>
    <cellStyle name="step 2 2 3 6" xfId="8766"/>
    <cellStyle name="step 2 2 3 7" xfId="8767"/>
    <cellStyle name="step 2 2 4" xfId="7070"/>
    <cellStyle name="step 2 2 5" xfId="8768"/>
    <cellStyle name="step 2 2 6" xfId="8769"/>
    <cellStyle name="step 2 2 7" xfId="8770"/>
    <cellStyle name="step 2 2 8" xfId="8771"/>
    <cellStyle name="step 2 2 9" xfId="8772"/>
    <cellStyle name="step 2 3" xfId="5417"/>
    <cellStyle name="step 2 3 2" xfId="7130"/>
    <cellStyle name="step 2 3 3" xfId="8773"/>
    <cellStyle name="step 2 4" xfId="7065"/>
    <cellStyle name="step 2 5" xfId="8774"/>
    <cellStyle name="step 2 6" xfId="8775"/>
    <cellStyle name="step 2 7" xfId="8776"/>
    <cellStyle name="step 2 8" xfId="8777"/>
    <cellStyle name="step 3" xfId="5416"/>
    <cellStyle name="step 3 2" xfId="7129"/>
    <cellStyle name="step 3 3" xfId="8778"/>
    <cellStyle name="step 4" xfId="7040"/>
    <cellStyle name="step 5" xfId="8779"/>
    <cellStyle name="step 6" xfId="8780"/>
    <cellStyle name="step 7" xfId="8781"/>
    <cellStyle name="styCurrency" xfId="6639"/>
    <cellStyle name="Style 1" xfId="406"/>
    <cellStyle name="Style 1 2" xfId="407"/>
    <cellStyle name="Style 1 2 2" xfId="2339"/>
    <cellStyle name="Style 1 2 2 2" xfId="5420"/>
    <cellStyle name="Style 1 2 3" xfId="2340"/>
    <cellStyle name="Style 1 2 3 2" xfId="5421"/>
    <cellStyle name="Style 1 2 4" xfId="2341"/>
    <cellStyle name="Style 1 2 4 2" xfId="5422"/>
    <cellStyle name="Style 1 2 5" xfId="5419"/>
    <cellStyle name="Style 1 3" xfId="408"/>
    <cellStyle name="Style 1 3 2" xfId="2342"/>
    <cellStyle name="Style 1 3 2 2" xfId="5424"/>
    <cellStyle name="Style 1 3 3" xfId="2343"/>
    <cellStyle name="Style 1 3 3 2" xfId="5425"/>
    <cellStyle name="Style 1 3 4" xfId="2344"/>
    <cellStyle name="Style 1 3 4 2" xfId="5426"/>
    <cellStyle name="Style 1 3 5" xfId="5423"/>
    <cellStyle name="Style 1 4" xfId="2345"/>
    <cellStyle name="Style 1 4 2" xfId="5427"/>
    <cellStyle name="Style 1 5" xfId="2346"/>
    <cellStyle name="Style 1 5 2" xfId="5428"/>
    <cellStyle name="Style 1 6" xfId="2347"/>
    <cellStyle name="Style 1 6 2" xfId="5429"/>
    <cellStyle name="Style 1 7" xfId="5418"/>
    <cellStyle name="Style 10" xfId="6640"/>
    <cellStyle name="Style 100" xfId="6641"/>
    <cellStyle name="Style 101" xfId="6642"/>
    <cellStyle name="Style 102" xfId="6643"/>
    <cellStyle name="Style 103" xfId="6644"/>
    <cellStyle name="Style 104" xfId="6645"/>
    <cellStyle name="Style 105" xfId="6646"/>
    <cellStyle name="Style 106" xfId="6647"/>
    <cellStyle name="Style 107" xfId="6648"/>
    <cellStyle name="Style 108" xfId="6649"/>
    <cellStyle name="Style 109" xfId="6650"/>
    <cellStyle name="Style 11" xfId="6651"/>
    <cellStyle name="Style 110" xfId="6652"/>
    <cellStyle name="Style 111" xfId="6653"/>
    <cellStyle name="Style 112" xfId="6654"/>
    <cellStyle name="Style 113" xfId="6655"/>
    <cellStyle name="Style 114" xfId="6656"/>
    <cellStyle name="Style 115" xfId="6657"/>
    <cellStyle name="Style 116" xfId="6658"/>
    <cellStyle name="Style 117" xfId="6659"/>
    <cellStyle name="Style 118" xfId="6660"/>
    <cellStyle name="Style 119" xfId="6661"/>
    <cellStyle name="Style 12" xfId="6662"/>
    <cellStyle name="Style 120" xfId="6663"/>
    <cellStyle name="Style 121" xfId="6664"/>
    <cellStyle name="Style 122" xfId="6665"/>
    <cellStyle name="Style 123" xfId="6666"/>
    <cellStyle name="Style 124" xfId="6667"/>
    <cellStyle name="Style 125" xfId="6668"/>
    <cellStyle name="Style 126" xfId="6669"/>
    <cellStyle name="Style 127" xfId="6670"/>
    <cellStyle name="Style 128" xfId="6671"/>
    <cellStyle name="Style 129" xfId="6672"/>
    <cellStyle name="Style 13" xfId="6673"/>
    <cellStyle name="Style 130" xfId="6674"/>
    <cellStyle name="Style 131" xfId="6675"/>
    <cellStyle name="Style 132" xfId="6676"/>
    <cellStyle name="Style 133" xfId="6677"/>
    <cellStyle name="Style 134" xfId="6678"/>
    <cellStyle name="Style 135" xfId="6679"/>
    <cellStyle name="Style 136" xfId="6680"/>
    <cellStyle name="Style 137" xfId="6681"/>
    <cellStyle name="Style 138" xfId="6682"/>
    <cellStyle name="Style 139" xfId="6683"/>
    <cellStyle name="Style 14" xfId="6684"/>
    <cellStyle name="Style 140" xfId="6685"/>
    <cellStyle name="Style 141" xfId="6686"/>
    <cellStyle name="Style 142" xfId="6687"/>
    <cellStyle name="Style 143" xfId="6688"/>
    <cellStyle name="Style 144" xfId="6689"/>
    <cellStyle name="Style 145" xfId="6690"/>
    <cellStyle name="Style 146" xfId="6691"/>
    <cellStyle name="Style 147" xfId="6692"/>
    <cellStyle name="Style 148" xfId="6693"/>
    <cellStyle name="Style 149" xfId="6694"/>
    <cellStyle name="Style 15" xfId="6695"/>
    <cellStyle name="Style 150" xfId="6696"/>
    <cellStyle name="Style 151" xfId="6697"/>
    <cellStyle name="Style 152" xfId="6698"/>
    <cellStyle name="Style 153" xfId="6699"/>
    <cellStyle name="Style 154" xfId="6700"/>
    <cellStyle name="Style 155" xfId="6701"/>
    <cellStyle name="Style 156" xfId="6702"/>
    <cellStyle name="Style 157" xfId="6703"/>
    <cellStyle name="Style 158" xfId="6704"/>
    <cellStyle name="Style 159" xfId="6705"/>
    <cellStyle name="Style 16" xfId="6706"/>
    <cellStyle name="Style 160" xfId="6707"/>
    <cellStyle name="Style 161" xfId="6708"/>
    <cellStyle name="Style 162" xfId="6709"/>
    <cellStyle name="Style 163" xfId="6710"/>
    <cellStyle name="Style 164" xfId="6711"/>
    <cellStyle name="Style 165" xfId="6712"/>
    <cellStyle name="Style 166" xfId="6713"/>
    <cellStyle name="Style 167" xfId="6714"/>
    <cellStyle name="Style 168" xfId="6715"/>
    <cellStyle name="Style 169" xfId="6716"/>
    <cellStyle name="Style 17" xfId="6717"/>
    <cellStyle name="Style 170" xfId="6718"/>
    <cellStyle name="Style 171" xfId="6719"/>
    <cellStyle name="Style 172" xfId="6720"/>
    <cellStyle name="Style 173" xfId="6721"/>
    <cellStyle name="Style 174" xfId="6722"/>
    <cellStyle name="Style 175" xfId="6723"/>
    <cellStyle name="Style 176" xfId="6724"/>
    <cellStyle name="Style 177" xfId="6725"/>
    <cellStyle name="Style 178" xfId="6726"/>
    <cellStyle name="Style 179" xfId="6727"/>
    <cellStyle name="Style 18" xfId="6728"/>
    <cellStyle name="Style 180" xfId="6729"/>
    <cellStyle name="Style 181" xfId="6730"/>
    <cellStyle name="Style 182" xfId="6731"/>
    <cellStyle name="Style 183" xfId="6732"/>
    <cellStyle name="Style 184" xfId="6733"/>
    <cellStyle name="Style 185" xfId="6734"/>
    <cellStyle name="Style 186" xfId="6735"/>
    <cellStyle name="Style 187" xfId="6736"/>
    <cellStyle name="Style 188" xfId="6737"/>
    <cellStyle name="Style 189" xfId="6738"/>
    <cellStyle name="Style 19" xfId="6739"/>
    <cellStyle name="Style 190" xfId="6740"/>
    <cellStyle name="Style 191" xfId="6741"/>
    <cellStyle name="Style 192" xfId="6742"/>
    <cellStyle name="Style 193" xfId="6743"/>
    <cellStyle name="Style 194" xfId="6744"/>
    <cellStyle name="Style 195" xfId="6745"/>
    <cellStyle name="Style 196" xfId="6746"/>
    <cellStyle name="Style 197" xfId="6747"/>
    <cellStyle name="Style 198" xfId="6748"/>
    <cellStyle name="Style 199" xfId="6749"/>
    <cellStyle name="Style 2" xfId="409"/>
    <cellStyle name="Style 20" xfId="6750"/>
    <cellStyle name="Style 200" xfId="6751"/>
    <cellStyle name="Style 201" xfId="6752"/>
    <cellStyle name="Style 202" xfId="6753"/>
    <cellStyle name="Style 203" xfId="6754"/>
    <cellStyle name="Style 204" xfId="6755"/>
    <cellStyle name="Style 205" xfId="6756"/>
    <cellStyle name="Style 206" xfId="6757"/>
    <cellStyle name="Style 207" xfId="6758"/>
    <cellStyle name="Style 208" xfId="6759"/>
    <cellStyle name="Style 209" xfId="6760"/>
    <cellStyle name="Style 21" xfId="6761"/>
    <cellStyle name="Style 210" xfId="6762"/>
    <cellStyle name="Style 211" xfId="6763"/>
    <cellStyle name="Style 212" xfId="6764"/>
    <cellStyle name="Style 213" xfId="6765"/>
    <cellStyle name="Style 214" xfId="6766"/>
    <cellStyle name="Style 215" xfId="6767"/>
    <cellStyle name="Style 216" xfId="6768"/>
    <cellStyle name="Style 217" xfId="6769"/>
    <cellStyle name="Style 218" xfId="6770"/>
    <cellStyle name="Style 219" xfId="6771"/>
    <cellStyle name="Style 22" xfId="6772"/>
    <cellStyle name="Style 220" xfId="6773"/>
    <cellStyle name="Style 221" xfId="6774"/>
    <cellStyle name="Style 222" xfId="6775"/>
    <cellStyle name="Style 223" xfId="6776"/>
    <cellStyle name="Style 224" xfId="6777"/>
    <cellStyle name="Style 225" xfId="6778"/>
    <cellStyle name="Style 226" xfId="6779"/>
    <cellStyle name="Style 227" xfId="6780"/>
    <cellStyle name="Style 228" xfId="6781"/>
    <cellStyle name="Style 229" xfId="6782"/>
    <cellStyle name="Style 23" xfId="6783"/>
    <cellStyle name="Style 230" xfId="6784"/>
    <cellStyle name="Style 24" xfId="6785"/>
    <cellStyle name="Style 25" xfId="6786"/>
    <cellStyle name="Style 26" xfId="6787"/>
    <cellStyle name="Style 27" xfId="6788"/>
    <cellStyle name="Style 28" xfId="6789"/>
    <cellStyle name="Style 29" xfId="6790"/>
    <cellStyle name="Style 3" xfId="6791"/>
    <cellStyle name="Style 30" xfId="6792"/>
    <cellStyle name="Style 31" xfId="6793"/>
    <cellStyle name="Style 32" xfId="6794"/>
    <cellStyle name="Style 33" xfId="6795"/>
    <cellStyle name="Style 34" xfId="6796"/>
    <cellStyle name="Style 35" xfId="6797"/>
    <cellStyle name="Style 36" xfId="6798"/>
    <cellStyle name="Style 37" xfId="6799"/>
    <cellStyle name="Style 38" xfId="6800"/>
    <cellStyle name="Style 39" xfId="6801"/>
    <cellStyle name="Style 4" xfId="6802"/>
    <cellStyle name="Style 40" xfId="6803"/>
    <cellStyle name="Style 41" xfId="6804"/>
    <cellStyle name="Style 42" xfId="6805"/>
    <cellStyle name="Style 43" xfId="6806"/>
    <cellStyle name="Style 44" xfId="6807"/>
    <cellStyle name="Style 45" xfId="6808"/>
    <cellStyle name="Style 46" xfId="6809"/>
    <cellStyle name="Style 47" xfId="6810"/>
    <cellStyle name="Style 48" xfId="6811"/>
    <cellStyle name="Style 49" xfId="6812"/>
    <cellStyle name="Style 5" xfId="6813"/>
    <cellStyle name="Style 50" xfId="6814"/>
    <cellStyle name="Style 51" xfId="6815"/>
    <cellStyle name="Style 52" xfId="6816"/>
    <cellStyle name="Style 53" xfId="6817"/>
    <cellStyle name="Style 54" xfId="6818"/>
    <cellStyle name="Style 55" xfId="6819"/>
    <cellStyle name="Style 56" xfId="6820"/>
    <cellStyle name="Style 57" xfId="6821"/>
    <cellStyle name="Style 58" xfId="6822"/>
    <cellStyle name="Style 59" xfId="6823"/>
    <cellStyle name="Style 6" xfId="6824"/>
    <cellStyle name="Style 60" xfId="6825"/>
    <cellStyle name="Style 61" xfId="6826"/>
    <cellStyle name="Style 62" xfId="6827"/>
    <cellStyle name="Style 63" xfId="6828"/>
    <cellStyle name="Style 64" xfId="6829"/>
    <cellStyle name="Style 65" xfId="6830"/>
    <cellStyle name="Style 66" xfId="6831"/>
    <cellStyle name="Style 67" xfId="6832"/>
    <cellStyle name="Style 68" xfId="6833"/>
    <cellStyle name="Style 69" xfId="6834"/>
    <cellStyle name="Style 7" xfId="6835"/>
    <cellStyle name="Style 70" xfId="6836"/>
    <cellStyle name="Style 71" xfId="6837"/>
    <cellStyle name="Style 72" xfId="6838"/>
    <cellStyle name="Style 73" xfId="6839"/>
    <cellStyle name="Style 74" xfId="6840"/>
    <cellStyle name="Style 75" xfId="6841"/>
    <cellStyle name="Style 76" xfId="6842"/>
    <cellStyle name="Style 77" xfId="6843"/>
    <cellStyle name="Style 78" xfId="6844"/>
    <cellStyle name="Style 79" xfId="6845"/>
    <cellStyle name="Style 8" xfId="6846"/>
    <cellStyle name="Style 80" xfId="6847"/>
    <cellStyle name="Style 81" xfId="6848"/>
    <cellStyle name="Style 82" xfId="6849"/>
    <cellStyle name="Style 83" xfId="6850"/>
    <cellStyle name="Style 84" xfId="6851"/>
    <cellStyle name="Style 85" xfId="6852"/>
    <cellStyle name="Style 86" xfId="6853"/>
    <cellStyle name="Style 87" xfId="6854"/>
    <cellStyle name="Style 88" xfId="6855"/>
    <cellStyle name="Style 89" xfId="6856"/>
    <cellStyle name="Style 9" xfId="6857"/>
    <cellStyle name="Style 90" xfId="6858"/>
    <cellStyle name="Style 91" xfId="6859"/>
    <cellStyle name="Style 92" xfId="6860"/>
    <cellStyle name="Style 93" xfId="6861"/>
    <cellStyle name="Style 94" xfId="6862"/>
    <cellStyle name="Style 95" xfId="6863"/>
    <cellStyle name="Style 96" xfId="6864"/>
    <cellStyle name="Style 97" xfId="6865"/>
    <cellStyle name="Style 98" xfId="6866"/>
    <cellStyle name="Style 99" xfId="6867"/>
    <cellStyle name="STYLE1 - Style1" xfId="410"/>
    <cellStyle name="STYLE1 - Style1 2" xfId="5430"/>
    <cellStyle name="STYLE1 - Style1 3" xfId="4484"/>
    <cellStyle name="STYLE2 - Style2" xfId="411"/>
    <cellStyle name="STYLE2 - Style2 2" xfId="5431"/>
    <cellStyle name="STYLE2 - Style2 3" xfId="4485"/>
    <cellStyle name="stySummary" xfId="6868"/>
    <cellStyle name="SubHead" xfId="412"/>
    <cellStyle name="SubHead 2" xfId="5432"/>
    <cellStyle name="SubHead 3" xfId="4486"/>
    <cellStyle name="SubHeading" xfId="413"/>
    <cellStyle name="SubHeading 2" xfId="5433"/>
    <cellStyle name="SubHeading 3" xfId="4487"/>
    <cellStyle name="Subtotal" xfId="4192"/>
    <cellStyle name="swpBody01" xfId="6869"/>
    <cellStyle name="swpBody01 2" xfId="6955"/>
    <cellStyle name="swpBody01 3" xfId="6944"/>
    <cellStyle name="swpBodyFirstCol" xfId="6870"/>
    <cellStyle name="swpBodyFirstCol 2" xfId="6956"/>
    <cellStyle name="swpBodyFirstCol 3" xfId="6927"/>
    <cellStyle name="swpCaption" xfId="6871"/>
    <cellStyle name="swpClear" xfId="6872"/>
    <cellStyle name="swpHBBookTitle" xfId="6873"/>
    <cellStyle name="swpHBChapterTitle" xfId="6874"/>
    <cellStyle name="swpHead01" xfId="6875"/>
    <cellStyle name="swpHead01 2" xfId="6951"/>
    <cellStyle name="swpHead01 2 2" xfId="7161"/>
    <cellStyle name="swpHead01R" xfId="6876"/>
    <cellStyle name="swpHead01R 2" xfId="6952"/>
    <cellStyle name="swpHead01R 2 2" xfId="7162"/>
    <cellStyle name="swpHead02" xfId="6877"/>
    <cellStyle name="swpHead02R" xfId="6878"/>
    <cellStyle name="swpHead03" xfId="6879"/>
    <cellStyle name="swpHead03R" xfId="6880"/>
    <cellStyle name="swpHeadBraL" xfId="6881"/>
    <cellStyle name="swpHeadBraL 2" xfId="6957"/>
    <cellStyle name="swpHeadBraL 3" xfId="6946"/>
    <cellStyle name="swpHeadBraM" xfId="6882"/>
    <cellStyle name="swpHeadBraM 2" xfId="6958"/>
    <cellStyle name="swpHeadBraM 3" xfId="6945"/>
    <cellStyle name="swpHeadBraR" xfId="6883"/>
    <cellStyle name="swpHeadBraR 2" xfId="6959"/>
    <cellStyle name="swpHeadBraR 3" xfId="6924"/>
    <cellStyle name="swpTag" xfId="6884"/>
    <cellStyle name="swpTotals" xfId="6885"/>
    <cellStyle name="swpTotals 2" xfId="6953"/>
    <cellStyle name="swpTotals 2 2" xfId="7163"/>
    <cellStyle name="swpTotalsNo" xfId="6886"/>
    <cellStyle name="swpTotalsNo 2" xfId="7158"/>
    <cellStyle name="swpTotalsTotal" xfId="6887"/>
    <cellStyle name="swpTotalsTotal 2" xfId="6888"/>
    <cellStyle name="Table Col Head" xfId="5434"/>
    <cellStyle name="Table Head" xfId="4193"/>
    <cellStyle name="Table Head Aligned" xfId="4194"/>
    <cellStyle name="Table Head Aligned 10" xfId="4195"/>
    <cellStyle name="Table Head Aligned 10 2" xfId="8783"/>
    <cellStyle name="Table Head Aligned 11" xfId="4196"/>
    <cellStyle name="Table Head Aligned 11 2" xfId="8784"/>
    <cellStyle name="Table Head Aligned 12" xfId="4197"/>
    <cellStyle name="Table Head Aligned 12 2" xfId="8785"/>
    <cellStyle name="Table Head Aligned 13" xfId="4198"/>
    <cellStyle name="Table Head Aligned 13 2" xfId="8786"/>
    <cellStyle name="Table Head Aligned 14" xfId="4199"/>
    <cellStyle name="Table Head Aligned 14 2" xfId="8787"/>
    <cellStyle name="Table Head Aligned 15" xfId="4200"/>
    <cellStyle name="Table Head Aligned 15 2" xfId="8788"/>
    <cellStyle name="Table Head Aligned 16" xfId="4201"/>
    <cellStyle name="Table Head Aligned 16 2" xfId="8789"/>
    <cellStyle name="Table Head Aligned 17" xfId="4202"/>
    <cellStyle name="Table Head Aligned 17 2" xfId="8790"/>
    <cellStyle name="Table Head Aligned 18" xfId="4203"/>
    <cellStyle name="Table Head Aligned 18 2" xfId="8791"/>
    <cellStyle name="Table Head Aligned 19" xfId="4204"/>
    <cellStyle name="Table Head Aligned 19 2" xfId="8792"/>
    <cellStyle name="Table Head Aligned 2" xfId="4205"/>
    <cellStyle name="Table Head Aligned 2 2" xfId="4206"/>
    <cellStyle name="Table Head Aligned 2 2 2" xfId="8794"/>
    <cellStyle name="Table Head Aligned 2 3" xfId="4207"/>
    <cellStyle name="Table Head Aligned 2 3 2" xfId="8795"/>
    <cellStyle name="Table Head Aligned 2 4" xfId="4208"/>
    <cellStyle name="Table Head Aligned 2 4 2" xfId="8796"/>
    <cellStyle name="Table Head Aligned 2 5" xfId="8793"/>
    <cellStyle name="Table Head Aligned 20" xfId="4209"/>
    <cellStyle name="Table Head Aligned 20 2" xfId="8797"/>
    <cellStyle name="Table Head Aligned 21" xfId="4210"/>
    <cellStyle name="Table Head Aligned 21 2" xfId="8798"/>
    <cellStyle name="Table Head Aligned 22" xfId="4211"/>
    <cellStyle name="Table Head Aligned 22 2" xfId="8799"/>
    <cellStyle name="Table Head Aligned 23" xfId="4212"/>
    <cellStyle name="Table Head Aligned 23 2" xfId="8800"/>
    <cellStyle name="Table Head Aligned 24" xfId="4213"/>
    <cellStyle name="Table Head Aligned 24 2" xfId="8801"/>
    <cellStyle name="Table Head Aligned 25" xfId="4214"/>
    <cellStyle name="Table Head Aligned 25 2" xfId="8802"/>
    <cellStyle name="Table Head Aligned 26" xfId="4215"/>
    <cellStyle name="Table Head Aligned 26 2" xfId="8803"/>
    <cellStyle name="Table Head Aligned 27" xfId="4216"/>
    <cellStyle name="Table Head Aligned 27 2" xfId="8804"/>
    <cellStyle name="Table Head Aligned 28" xfId="4217"/>
    <cellStyle name="Table Head Aligned 28 2" xfId="8805"/>
    <cellStyle name="Table Head Aligned 29" xfId="4218"/>
    <cellStyle name="Table Head Aligned 29 2" xfId="8806"/>
    <cellStyle name="Table Head Aligned 3" xfId="4219"/>
    <cellStyle name="Table Head Aligned 3 2" xfId="8807"/>
    <cellStyle name="Table Head Aligned 30" xfId="4220"/>
    <cellStyle name="Table Head Aligned 30 2" xfId="8808"/>
    <cellStyle name="Table Head Aligned 31" xfId="4221"/>
    <cellStyle name="Table Head Aligned 31 2" xfId="8809"/>
    <cellStyle name="Table Head Aligned 32" xfId="4222"/>
    <cellStyle name="Table Head Aligned 32 2" xfId="8810"/>
    <cellStyle name="Table Head Aligned 33" xfId="4223"/>
    <cellStyle name="Table Head Aligned 33 2" xfId="8811"/>
    <cellStyle name="Table Head Aligned 34" xfId="4224"/>
    <cellStyle name="Table Head Aligned 34 2" xfId="8812"/>
    <cellStyle name="Table Head Aligned 35" xfId="4225"/>
    <cellStyle name="Table Head Aligned 35 2" xfId="8813"/>
    <cellStyle name="Table Head Aligned 36" xfId="4226"/>
    <cellStyle name="Table Head Aligned 36 2" xfId="8814"/>
    <cellStyle name="Table Head Aligned 37" xfId="4227"/>
    <cellStyle name="Table Head Aligned 37 2" xfId="8815"/>
    <cellStyle name="Table Head Aligned 38" xfId="4228"/>
    <cellStyle name="Table Head Aligned 38 2" xfId="8816"/>
    <cellStyle name="Table Head Aligned 39" xfId="4229"/>
    <cellStyle name="Table Head Aligned 39 2" xfId="8817"/>
    <cellStyle name="Table Head Aligned 4" xfId="4230"/>
    <cellStyle name="Table Head Aligned 4 2" xfId="8818"/>
    <cellStyle name="Table Head Aligned 40" xfId="4231"/>
    <cellStyle name="Table Head Aligned 40 2" xfId="8819"/>
    <cellStyle name="Table Head Aligned 41" xfId="4232"/>
    <cellStyle name="Table Head Aligned 41 2" xfId="8820"/>
    <cellStyle name="Table Head Aligned 42" xfId="4233"/>
    <cellStyle name="Table Head Aligned 42 2" xfId="8821"/>
    <cellStyle name="Table Head Aligned 43" xfId="4234"/>
    <cellStyle name="Table Head Aligned 43 2" xfId="8822"/>
    <cellStyle name="Table Head Aligned 44" xfId="4235"/>
    <cellStyle name="Table Head Aligned 44 2" xfId="8823"/>
    <cellStyle name="Table Head Aligned 45" xfId="4236"/>
    <cellStyle name="Table Head Aligned 45 2" xfId="8824"/>
    <cellStyle name="Table Head Aligned 46" xfId="4237"/>
    <cellStyle name="Table Head Aligned 46 2" xfId="8825"/>
    <cellStyle name="Table Head Aligned 47" xfId="4238"/>
    <cellStyle name="Table Head Aligned 47 2" xfId="8826"/>
    <cellStyle name="Table Head Aligned 48" xfId="4239"/>
    <cellStyle name="Table Head Aligned 48 2" xfId="8827"/>
    <cellStyle name="Table Head Aligned 49" xfId="8782"/>
    <cellStyle name="Table Head Aligned 5" xfId="4240"/>
    <cellStyle name="Table Head Aligned 5 2" xfId="8828"/>
    <cellStyle name="Table Head Aligned 6" xfId="4241"/>
    <cellStyle name="Table Head Aligned 6 2" xfId="8829"/>
    <cellStyle name="Table Head Aligned 7" xfId="4242"/>
    <cellStyle name="Table Head Aligned 7 2" xfId="8830"/>
    <cellStyle name="Table Head Aligned 8" xfId="4243"/>
    <cellStyle name="Table Head Aligned 8 2" xfId="8831"/>
    <cellStyle name="Table Head Aligned 9" xfId="4244"/>
    <cellStyle name="Table Head Aligned 9 2" xfId="8832"/>
    <cellStyle name="Table Head Aligned_graficos" xfId="4245"/>
    <cellStyle name="Table Head Blue" xfId="4246"/>
    <cellStyle name="Table Head Blue 10" xfId="4247"/>
    <cellStyle name="Table Head Blue 11" xfId="4248"/>
    <cellStyle name="Table Head Blue 12" xfId="4249"/>
    <cellStyle name="Table Head Blue 13" xfId="4250"/>
    <cellStyle name="Table Head Blue 14" xfId="4251"/>
    <cellStyle name="Table Head Blue 15" xfId="4252"/>
    <cellStyle name="Table Head Blue 16" xfId="4253"/>
    <cellStyle name="Table Head Blue 17" xfId="4254"/>
    <cellStyle name="Table Head Blue 18" xfId="4255"/>
    <cellStyle name="Table Head Blue 19" xfId="4256"/>
    <cellStyle name="Table Head Blue 2" xfId="4257"/>
    <cellStyle name="Table Head Blue 20" xfId="4258"/>
    <cellStyle name="Table Head Blue 21" xfId="4259"/>
    <cellStyle name="Table Head Blue 3" xfId="4260"/>
    <cellStyle name="Table Head Blue 4" xfId="4261"/>
    <cellStyle name="Table Head Blue 5" xfId="4262"/>
    <cellStyle name="Table Head Blue 6" xfId="4263"/>
    <cellStyle name="Table Head Blue 7" xfId="4264"/>
    <cellStyle name="Table Head Blue 8" xfId="4265"/>
    <cellStyle name="Table Head Blue 9" xfId="4266"/>
    <cellStyle name="Table Head Blue_Resumo_Distribuição_1709" xfId="4267"/>
    <cellStyle name="Table Head Green" xfId="4268"/>
    <cellStyle name="Table Head Green 10" xfId="4269"/>
    <cellStyle name="Table Head Green 10 2" xfId="8834"/>
    <cellStyle name="Table Head Green 11" xfId="4270"/>
    <cellStyle name="Table Head Green 11 2" xfId="8835"/>
    <cellStyle name="Table Head Green 12" xfId="4271"/>
    <cellStyle name="Table Head Green 12 2" xfId="8836"/>
    <cellStyle name="Table Head Green 13" xfId="4272"/>
    <cellStyle name="Table Head Green 13 2" xfId="8837"/>
    <cellStyle name="Table Head Green 14" xfId="4273"/>
    <cellStyle name="Table Head Green 14 2" xfId="8838"/>
    <cellStyle name="Table Head Green 15" xfId="4274"/>
    <cellStyle name="Table Head Green 15 2" xfId="8839"/>
    <cellStyle name="Table Head Green 16" xfId="4275"/>
    <cellStyle name="Table Head Green 16 2" xfId="8840"/>
    <cellStyle name="Table Head Green 17" xfId="4276"/>
    <cellStyle name="Table Head Green 17 2" xfId="8841"/>
    <cellStyle name="Table Head Green 18" xfId="4277"/>
    <cellStyle name="Table Head Green 18 2" xfId="8842"/>
    <cellStyle name="Table Head Green 19" xfId="4278"/>
    <cellStyle name="Table Head Green 19 2" xfId="8843"/>
    <cellStyle name="Table Head Green 2" xfId="4279"/>
    <cellStyle name="Table Head Green 2 2" xfId="8844"/>
    <cellStyle name="Table Head Green 20" xfId="4280"/>
    <cellStyle name="Table Head Green 20 2" xfId="8845"/>
    <cellStyle name="Table Head Green 21" xfId="4281"/>
    <cellStyle name="Table Head Green 21 2" xfId="8846"/>
    <cellStyle name="Table Head Green 22" xfId="4282"/>
    <cellStyle name="Table Head Green 22 2" xfId="8847"/>
    <cellStyle name="Table Head Green 23" xfId="4283"/>
    <cellStyle name="Table Head Green 23 2" xfId="8848"/>
    <cellStyle name="Table Head Green 24" xfId="4284"/>
    <cellStyle name="Table Head Green 24 2" xfId="8849"/>
    <cellStyle name="Table Head Green 25" xfId="4285"/>
    <cellStyle name="Table Head Green 25 2" xfId="8850"/>
    <cellStyle name="Table Head Green 26" xfId="4286"/>
    <cellStyle name="Table Head Green 26 2" xfId="8851"/>
    <cellStyle name="Table Head Green 27" xfId="4287"/>
    <cellStyle name="Table Head Green 27 2" xfId="8852"/>
    <cellStyle name="Table Head Green 28" xfId="4288"/>
    <cellStyle name="Table Head Green 28 2" xfId="8853"/>
    <cellStyle name="Table Head Green 29" xfId="4289"/>
    <cellStyle name="Table Head Green 29 2" xfId="8854"/>
    <cellStyle name="Table Head Green 3" xfId="4290"/>
    <cellStyle name="Table Head Green 3 2" xfId="8855"/>
    <cellStyle name="Table Head Green 30" xfId="4291"/>
    <cellStyle name="Table Head Green 30 2" xfId="8856"/>
    <cellStyle name="Table Head Green 31" xfId="4292"/>
    <cellStyle name="Table Head Green 31 2" xfId="8857"/>
    <cellStyle name="Table Head Green 32" xfId="4293"/>
    <cellStyle name="Table Head Green 32 2" xfId="8858"/>
    <cellStyle name="Table Head Green 33" xfId="4294"/>
    <cellStyle name="Table Head Green 33 2" xfId="8859"/>
    <cellStyle name="Table Head Green 34" xfId="4295"/>
    <cellStyle name="Table Head Green 34 2" xfId="8860"/>
    <cellStyle name="Table Head Green 35" xfId="4296"/>
    <cellStyle name="Table Head Green 35 2" xfId="8861"/>
    <cellStyle name="Table Head Green 36" xfId="4297"/>
    <cellStyle name="Table Head Green 36 2" xfId="8862"/>
    <cellStyle name="Table Head Green 37" xfId="4298"/>
    <cellStyle name="Table Head Green 37 2" xfId="8863"/>
    <cellStyle name="Table Head Green 38" xfId="4299"/>
    <cellStyle name="Table Head Green 38 2" xfId="8864"/>
    <cellStyle name="Table Head Green 39" xfId="4300"/>
    <cellStyle name="Table Head Green 39 2" xfId="8865"/>
    <cellStyle name="Table Head Green 4" xfId="4301"/>
    <cellStyle name="Table Head Green 4 2" xfId="8866"/>
    <cellStyle name="Table Head Green 40" xfId="4302"/>
    <cellStyle name="Table Head Green 40 2" xfId="8867"/>
    <cellStyle name="Table Head Green 41" xfId="4303"/>
    <cellStyle name="Table Head Green 41 2" xfId="8868"/>
    <cellStyle name="Table Head Green 42" xfId="4304"/>
    <cellStyle name="Table Head Green 42 2" xfId="8869"/>
    <cellStyle name="Table Head Green 43" xfId="4305"/>
    <cellStyle name="Table Head Green 43 2" xfId="8870"/>
    <cellStyle name="Table Head Green 44" xfId="4306"/>
    <cellStyle name="Table Head Green 44 2" xfId="8871"/>
    <cellStyle name="Table Head Green 45" xfId="4307"/>
    <cellStyle name="Table Head Green 45 2" xfId="8872"/>
    <cellStyle name="Table Head Green 46" xfId="4308"/>
    <cellStyle name="Table Head Green 46 2" xfId="8873"/>
    <cellStyle name="Table Head Green 47" xfId="4309"/>
    <cellStyle name="Table Head Green 47 2" xfId="8874"/>
    <cellStyle name="Table Head Green 48" xfId="4310"/>
    <cellStyle name="Table Head Green 48 2" xfId="8875"/>
    <cellStyle name="Table Head Green 49" xfId="8833"/>
    <cellStyle name="Table Head Green 5" xfId="4311"/>
    <cellStyle name="Table Head Green 5 2" xfId="8876"/>
    <cellStyle name="Table Head Green 6" xfId="4312"/>
    <cellStyle name="Table Head Green 6 2" xfId="8877"/>
    <cellStyle name="Table Head Green 7" xfId="4313"/>
    <cellStyle name="Table Head Green 7 2" xfId="8878"/>
    <cellStyle name="Table Head Green 8" xfId="4314"/>
    <cellStyle name="Table Head Green 8 2" xfId="8879"/>
    <cellStyle name="Table Head Green 9" xfId="4315"/>
    <cellStyle name="Table Head Green 9 2" xfId="8880"/>
    <cellStyle name="Table Head Green_Resumo_Distribuição_1709" xfId="4316"/>
    <cellStyle name="Table Head_ACC - Book072008" xfId="4317"/>
    <cellStyle name="Table Sub Head" xfId="5435"/>
    <cellStyle name="Table Title" xfId="4318"/>
    <cellStyle name="Table Title 10" xfId="4319"/>
    <cellStyle name="Table Title 11" xfId="4320"/>
    <cellStyle name="Table Title 12" xfId="4321"/>
    <cellStyle name="Table Title 13" xfId="4322"/>
    <cellStyle name="Table Title 14" xfId="4323"/>
    <cellStyle name="Table Title 15" xfId="4324"/>
    <cellStyle name="Table Title 16" xfId="4325"/>
    <cellStyle name="Table Title 17" xfId="4326"/>
    <cellStyle name="Table Title 18" xfId="4327"/>
    <cellStyle name="Table Title 19" xfId="4328"/>
    <cellStyle name="Table Title 2" xfId="4329"/>
    <cellStyle name="Table Title 20" xfId="4330"/>
    <cellStyle name="Table Title 21" xfId="4331"/>
    <cellStyle name="Table Title 22" xfId="5436"/>
    <cellStyle name="Table Title 3" xfId="4332"/>
    <cellStyle name="Table Title 4" xfId="4333"/>
    <cellStyle name="Table Title 5" xfId="4334"/>
    <cellStyle name="Table Title 6" xfId="4335"/>
    <cellStyle name="Table Title 7" xfId="4336"/>
    <cellStyle name="Table Title 8" xfId="4337"/>
    <cellStyle name="Table Title 9" xfId="4338"/>
    <cellStyle name="Table Title_Resumo_Distribuição_1709" xfId="4339"/>
    <cellStyle name="Table Units" xfId="4340"/>
    <cellStyle name="Table Units 2" xfId="5437"/>
    <cellStyle name="table_head1" xfId="414"/>
    <cellStyle name="TableStyleLight1" xfId="2348"/>
    <cellStyle name="TableStyleLight1 2" xfId="5438"/>
    <cellStyle name="taples Plaza" xfId="2349"/>
    <cellStyle name="taples Plaza 2" xfId="5439"/>
    <cellStyle name="Test" xfId="6889"/>
    <cellStyle name="Text" xfId="6890"/>
    <cellStyle name="Text Indent A" xfId="4341"/>
    <cellStyle name="Text Indent A 2" xfId="4342"/>
    <cellStyle name="Text Indent A 2 2" xfId="4343"/>
    <cellStyle name="Text Indent A 3" xfId="4344"/>
    <cellStyle name="Text Indent A 4" xfId="4345"/>
    <cellStyle name="Text Indent A 5" xfId="4346"/>
    <cellStyle name="Text Indent A 6" xfId="4347"/>
    <cellStyle name="Text Indent A 7" xfId="4348"/>
    <cellStyle name="Text Indent A 8" xfId="4349"/>
    <cellStyle name="Text Indent A_graficos" xfId="4350"/>
    <cellStyle name="Text Indent B" xfId="4351"/>
    <cellStyle name="Text Indent B 10" xfId="4352"/>
    <cellStyle name="Text Indent B 11" xfId="4353"/>
    <cellStyle name="Text Indent B 12" xfId="4354"/>
    <cellStyle name="Text Indent B 13" xfId="4355"/>
    <cellStyle name="Text Indent B 14" xfId="4356"/>
    <cellStyle name="Text Indent B 15" xfId="4357"/>
    <cellStyle name="Text Indent B 16" xfId="4358"/>
    <cellStyle name="Text Indent B 2" xfId="4359"/>
    <cellStyle name="Text Indent B 2 2" xfId="4360"/>
    <cellStyle name="Text Indent B 2 3" xfId="4361"/>
    <cellStyle name="Text Indent B 2 4" xfId="4362"/>
    <cellStyle name="Text Indent B 3" xfId="4363"/>
    <cellStyle name="Text Indent B 4" xfId="4364"/>
    <cellStyle name="Text Indent B 5" xfId="4365"/>
    <cellStyle name="Text Indent B 6" xfId="4366"/>
    <cellStyle name="Text Indent B 7" xfId="4367"/>
    <cellStyle name="Text Indent B 8" xfId="4368"/>
    <cellStyle name="Text Indent B 9" xfId="4369"/>
    <cellStyle name="Text Indent B_graficos" xfId="4370"/>
    <cellStyle name="Text Indent C" xfId="4371"/>
    <cellStyle name="Text Indent C 10" xfId="4372"/>
    <cellStyle name="Text Indent C 11" xfId="4373"/>
    <cellStyle name="Text Indent C 12" xfId="4374"/>
    <cellStyle name="Text Indent C 13" xfId="4375"/>
    <cellStyle name="Text Indent C 14" xfId="4376"/>
    <cellStyle name="Text Indent C 15" xfId="4377"/>
    <cellStyle name="Text Indent C 16" xfId="4378"/>
    <cellStyle name="Text Indent C 2" xfId="4379"/>
    <cellStyle name="Text Indent C 2 2" xfId="4380"/>
    <cellStyle name="Text Indent C 2 3" xfId="4381"/>
    <cellStyle name="Text Indent C 2 4" xfId="4382"/>
    <cellStyle name="Text Indent C 3" xfId="4383"/>
    <cellStyle name="Text Indent C 4" xfId="4384"/>
    <cellStyle name="Text Indent C 5" xfId="4385"/>
    <cellStyle name="Text Indent C 6" xfId="4386"/>
    <cellStyle name="Text Indent C 7" xfId="4387"/>
    <cellStyle name="Text Indent C 8" xfId="4388"/>
    <cellStyle name="Text Indent C 9" xfId="4389"/>
    <cellStyle name="Text Indent C_graficos" xfId="4390"/>
    <cellStyle name="Texto de Aviso 2" xfId="415"/>
    <cellStyle name="Texto de Aviso 2 2" xfId="2350"/>
    <cellStyle name="Texto de Aviso 2 3" xfId="5440"/>
    <cellStyle name="Texto Explicativo 2" xfId="416"/>
    <cellStyle name="Texto Explicativo 2 2" xfId="2351"/>
    <cellStyle name="Texto Explicativo 2 3" xfId="5441"/>
    <cellStyle name="þ_x001d_ð)&amp;…ý™&amp;~ýG_x0008__x000f_z_x0010__x0007__x0001__x0001_" xfId="4391"/>
    <cellStyle name="þï_x0006_R_x000c_éþ&quot;_x000a_Üþß_x0007_Ù_x0016_ç4_x0007__x0001__x0001_" xfId="4392"/>
    <cellStyle name="þï_x0006_R_x000c_éþ&quot;_x000d_Üþß_x0007_Ù_x0016_ç4_x0007__x0001__x0001_" xfId="4393"/>
    <cellStyle name="Tickmark" xfId="417"/>
    <cellStyle name="Tickmark 2" xfId="5442"/>
    <cellStyle name="Tickmark 3" xfId="4488"/>
    <cellStyle name="Times New Roman" xfId="418"/>
    <cellStyle name="Title" xfId="2352"/>
    <cellStyle name="Title 2" xfId="6891"/>
    <cellStyle name="Title 3" xfId="6892"/>
    <cellStyle name="Title 4" xfId="5443"/>
    <cellStyle name="TitreRub" xfId="6893"/>
    <cellStyle name="TitreTab" xfId="6894"/>
    <cellStyle name="Titulo" xfId="6895"/>
    <cellStyle name="Título 1 1" xfId="2353"/>
    <cellStyle name="Título 1 1 2" xfId="2354"/>
    <cellStyle name="Título 1 1 2 2" xfId="5445"/>
    <cellStyle name="Título 1 1 3" xfId="5444"/>
    <cellStyle name="Título 1 2" xfId="419"/>
    <cellStyle name="Título 1 2 2" xfId="2355"/>
    <cellStyle name="Título 1 2 3" xfId="5446"/>
    <cellStyle name="Titulo 2" xfId="7159"/>
    <cellStyle name="Título 2 2" xfId="420"/>
    <cellStyle name="Título 2 2 2" xfId="2356"/>
    <cellStyle name="Título 2 2 3" xfId="5447"/>
    <cellStyle name="Título 2 3" xfId="2357"/>
    <cellStyle name="Título 2 3 2" xfId="5448"/>
    <cellStyle name="Título 2 4" xfId="2358"/>
    <cellStyle name="Título 2 4 2" xfId="5449"/>
    <cellStyle name="Título 2 5" xfId="2359"/>
    <cellStyle name="Título 2 5 2" xfId="5450"/>
    <cellStyle name="Titulo 3" xfId="7182"/>
    <cellStyle name="Título 3 2" xfId="421"/>
    <cellStyle name="Título 3 2 2" xfId="2360"/>
    <cellStyle name="Título 3 2 2 2" xfId="7062"/>
    <cellStyle name="Título 3 2 3" xfId="5451"/>
    <cellStyle name="Título 3 2 3 2" xfId="7131"/>
    <cellStyle name="Título 3 2 4" xfId="7045"/>
    <cellStyle name="Título 4 2" xfId="422"/>
    <cellStyle name="Título 4 2 2" xfId="2361"/>
    <cellStyle name="Título 4 2 3" xfId="5452"/>
    <cellStyle name="Título 5" xfId="423"/>
    <cellStyle name="Título 5 2" xfId="2362"/>
    <cellStyle name="Título 5 3" xfId="5453"/>
    <cellStyle name="Titulo1" xfId="424"/>
    <cellStyle name="Titulo2" xfId="425"/>
    <cellStyle name="Total 2" xfId="426"/>
    <cellStyle name="Total 2 2" xfId="2363"/>
    <cellStyle name="Total 2 2 10" xfId="8882"/>
    <cellStyle name="Total 2 2 11" xfId="7242"/>
    <cellStyle name="Total 2 2 2" xfId="2364"/>
    <cellStyle name="Total 2 2 2 2" xfId="2365"/>
    <cellStyle name="Total 2 2 2 2 2" xfId="7092"/>
    <cellStyle name="Total 2 2 2 3" xfId="7072"/>
    <cellStyle name="Total 2 2 2 4" xfId="8883"/>
    <cellStyle name="Total 2 2 2 5" xfId="8884"/>
    <cellStyle name="Total 2 2 2 6" xfId="8885"/>
    <cellStyle name="Total 2 2 2 7" xfId="8886"/>
    <cellStyle name="Total 2 2 3" xfId="2366"/>
    <cellStyle name="Total 2 2 3 2" xfId="2367"/>
    <cellStyle name="Total 2 2 3 2 2" xfId="7094"/>
    <cellStyle name="Total 2 2 3 3" xfId="7075"/>
    <cellStyle name="Total 2 2 3 4" xfId="8887"/>
    <cellStyle name="Total 2 2 3 5" xfId="8888"/>
    <cellStyle name="Total 2 2 3 6" xfId="8889"/>
    <cellStyle name="Total 2 2 3 7" xfId="8890"/>
    <cellStyle name="Total 2 2 4" xfId="2368"/>
    <cellStyle name="Total 2 2 4 2" xfId="7086"/>
    <cellStyle name="Total 2 2 4 3" xfId="8891"/>
    <cellStyle name="Total 2 2 4 4" xfId="8892"/>
    <cellStyle name="Total 2 2 4 5" xfId="8893"/>
    <cellStyle name="Total 2 2 4 6" xfId="8894"/>
    <cellStyle name="Total 2 2 4 7" xfId="8895"/>
    <cellStyle name="Total 2 2 5" xfId="5454"/>
    <cellStyle name="Total 2 2 5 2" xfId="7132"/>
    <cellStyle name="Total 2 2 5 3" xfId="8896"/>
    <cellStyle name="Total 2 2 6" xfId="7055"/>
    <cellStyle name="Total 2 2 7" xfId="8897"/>
    <cellStyle name="Total 2 2 8" xfId="8898"/>
    <cellStyle name="Total 2 2 9" xfId="8899"/>
    <cellStyle name="Total 2 3" xfId="2369"/>
    <cellStyle name="Total 2 3 10" xfId="8900"/>
    <cellStyle name="Total 2 3 2" xfId="2370"/>
    <cellStyle name="Total 2 3 2 2" xfId="2371"/>
    <cellStyle name="Total 2 3 2 2 2" xfId="2372"/>
    <cellStyle name="Total 2 3 2 2 2 2" xfId="7098"/>
    <cellStyle name="Total 2 3 2 2 3" xfId="7083"/>
    <cellStyle name="Total 2 3 2 2 4" xfId="8901"/>
    <cellStyle name="Total 2 3 2 2 5" xfId="8902"/>
    <cellStyle name="Total 2 3 2 2 6" xfId="8903"/>
    <cellStyle name="Total 2 3 2 2 7" xfId="8904"/>
    <cellStyle name="Total 2 3 2 3" xfId="2373"/>
    <cellStyle name="Total 2 3 2 3 2" xfId="7076"/>
    <cellStyle name="Total 2 3 2 3 3" xfId="8905"/>
    <cellStyle name="Total 2 3 2 3 4" xfId="8906"/>
    <cellStyle name="Total 2 3 2 3 5" xfId="8907"/>
    <cellStyle name="Total 2 3 2 3 6" xfId="8908"/>
    <cellStyle name="Total 2 3 2 3 7" xfId="8909"/>
    <cellStyle name="Total 2 3 2 4" xfId="7068"/>
    <cellStyle name="Total 2 3 2 5" xfId="8910"/>
    <cellStyle name="Total 2 3 2 6" xfId="8911"/>
    <cellStyle name="Total 2 3 2 7" xfId="8912"/>
    <cellStyle name="Total 2 3 2 8" xfId="8913"/>
    <cellStyle name="Total 2 3 2 9" xfId="8914"/>
    <cellStyle name="Total 2 3 3" xfId="2374"/>
    <cellStyle name="Total 2 3 3 2" xfId="2375"/>
    <cellStyle name="Total 2 3 3 2 2" xfId="7097"/>
    <cellStyle name="Total 2 3 3 3" xfId="7082"/>
    <cellStyle name="Total 2 3 3 4" xfId="8915"/>
    <cellStyle name="Total 2 3 3 5" xfId="8916"/>
    <cellStyle name="Total 2 3 3 6" xfId="8917"/>
    <cellStyle name="Total 2 3 3 7" xfId="8918"/>
    <cellStyle name="Total 2 3 4" xfId="2376"/>
    <cellStyle name="Total 2 3 4 2" xfId="7077"/>
    <cellStyle name="Total 2 3 4 3" xfId="8919"/>
    <cellStyle name="Total 2 3 4 4" xfId="8920"/>
    <cellStyle name="Total 2 3 4 5" xfId="8921"/>
    <cellStyle name="Total 2 3 4 6" xfId="8922"/>
    <cellStyle name="Total 2 3 4 7" xfId="8923"/>
    <cellStyle name="Total 2 3 5" xfId="5455"/>
    <cellStyle name="Total 2 3 5 2" xfId="7133"/>
    <cellStyle name="Total 2 3 5 3" xfId="8924"/>
    <cellStyle name="Total 2 3 6" xfId="7067"/>
    <cellStyle name="Total 2 3 7" xfId="8925"/>
    <cellStyle name="Total 2 3 8" xfId="8926"/>
    <cellStyle name="Total 2 3 9" xfId="8927"/>
    <cellStyle name="Total 3" xfId="2377"/>
    <cellStyle name="Total 4" xfId="2378"/>
    <cellStyle name="Total 5" xfId="2379"/>
    <cellStyle name="Total 6" xfId="2380"/>
    <cellStyle name="toto" xfId="6896"/>
    <cellStyle name="Trade_Title" xfId="6897"/>
    <cellStyle name="TradeData_Data" xfId="6898"/>
    <cellStyle name="Tusental (0)_pldt" xfId="427"/>
    <cellStyle name="Tusental_pldt" xfId="428"/>
    <cellStyle name="TypeIn" xfId="6899"/>
    <cellStyle name="UBOLD" xfId="6900"/>
    <cellStyle name="Uhrzeit" xfId="5456"/>
    <cellStyle name="unpro" xfId="6901"/>
    <cellStyle name="UNPROBLD" xfId="6902"/>
    <cellStyle name="unprobold" xfId="6903"/>
    <cellStyle name="Unprot" xfId="429"/>
    <cellStyle name="Unprot 2" xfId="430"/>
    <cellStyle name="Unprot 3" xfId="431"/>
    <cellStyle name="Unprot 4" xfId="432"/>
    <cellStyle name="Unprot 5" xfId="433"/>
    <cellStyle name="Unprot 6" xfId="2381"/>
    <cellStyle name="Unprot 7" xfId="2382"/>
    <cellStyle name="Unprot 8" xfId="2383"/>
    <cellStyle name="Unprot$" xfId="434"/>
    <cellStyle name="Unprot$ 2" xfId="2384"/>
    <cellStyle name="Unprot_2007-12_Faturamento_Bruto" xfId="2385"/>
    <cellStyle name="Unprotect" xfId="435"/>
    <cellStyle name="unprotected" xfId="6904"/>
    <cellStyle name="us" xfId="6905"/>
    <cellStyle name="Valuta (0)_pldt" xfId="436"/>
    <cellStyle name="Valuta [0]_Fees &amp; Expenses" xfId="6906"/>
    <cellStyle name="Valuta_Fees &amp; Expenses" xfId="6907"/>
    <cellStyle name="Verificar Célula" xfId="2386"/>
    <cellStyle name="Verificar Célula 2" xfId="5457"/>
    <cellStyle name="Vírgula" xfId="1" builtinId="3"/>
    <cellStyle name="Vírgula 2" xfId="2387"/>
    <cellStyle name="Vírgula 2 2" xfId="2388"/>
    <cellStyle name="Vírgula 2 2 2" xfId="9851"/>
    <cellStyle name="Vírgula 2 2 3" xfId="8929"/>
    <cellStyle name="Vírgula 2 3" xfId="9850"/>
    <cellStyle name="Vírgula 2 4" xfId="8928"/>
    <cellStyle name="Vírgula 3" xfId="2389"/>
    <cellStyle name="Vírgula 3 2" xfId="2390"/>
    <cellStyle name="Vírgula 3 2 2" xfId="9852"/>
    <cellStyle name="Vírgula 3 2 3" xfId="8930"/>
    <cellStyle name="Vírgula 3 3" xfId="8947"/>
    <cellStyle name="Vírgula 4" xfId="2391"/>
    <cellStyle name="Vírgula 4 2" xfId="9853"/>
    <cellStyle name="Vírgula 4 3" xfId="8931"/>
    <cellStyle name="Vírgula 5" xfId="5458"/>
    <cellStyle name="Vírgula 6" xfId="5463"/>
    <cellStyle name="Währung [0]_1998" xfId="437"/>
    <cellStyle name="Währung_1998" xfId="438"/>
    <cellStyle name="Walutowy [0]_laroux" xfId="439"/>
    <cellStyle name="Walutowy_laroux" xfId="440"/>
    <cellStyle name="Warning" xfId="6908"/>
    <cellStyle name="Warning Text" xfId="4394"/>
    <cellStyle name="Warning Text 2" xfId="6909"/>
    <cellStyle name="Warning Text 3" xfId="6910"/>
    <cellStyle name="Window" xfId="6911"/>
    <cellStyle name="WorkSheetIllustrationTitle" xfId="6912"/>
    <cellStyle name="WSIllParameterFunction" xfId="6913"/>
    <cellStyle name="WSIllParameterLiteral" xfId="6914"/>
    <cellStyle name="WSIllParameterLiteralDate" xfId="6915"/>
    <cellStyle name="XComma" xfId="441"/>
    <cellStyle name="XComma 0.0" xfId="442"/>
    <cellStyle name="XComma 0.00" xfId="443"/>
    <cellStyle name="XComma 0.000" xfId="444"/>
    <cellStyle name="XComma_Ajustes_Cutrale" xfId="2392"/>
    <cellStyle name="XCurrency" xfId="445"/>
    <cellStyle name="XCurrency 0.0" xfId="446"/>
    <cellStyle name="XCurrency 0.0 2" xfId="2393"/>
    <cellStyle name="XCurrency 0.0 3" xfId="2394"/>
    <cellStyle name="XCurrency 0.00" xfId="447"/>
    <cellStyle name="XCurrency 0.00 2" xfId="2395"/>
    <cellStyle name="XCurrency 0.00 3" xfId="2396"/>
    <cellStyle name="XCurrency 0.000" xfId="448"/>
    <cellStyle name="XCurrency 0.000 2" xfId="2397"/>
    <cellStyle name="XCurrency 0.000 3" xfId="2398"/>
    <cellStyle name="XCurrency 10" xfId="2399"/>
    <cellStyle name="XCurrency 11" xfId="2400"/>
    <cellStyle name="XCurrency 12" xfId="2401"/>
    <cellStyle name="XCurrency 13" xfId="2402"/>
    <cellStyle name="XCurrency 14" xfId="2403"/>
    <cellStyle name="XCurrency 15" xfId="2404"/>
    <cellStyle name="XCurrency 16" xfId="2405"/>
    <cellStyle name="XCurrency 17" xfId="2406"/>
    <cellStyle name="XCurrency 18" xfId="2407"/>
    <cellStyle name="XCurrency 19" xfId="2408"/>
    <cellStyle name="XCurrency 2" xfId="2409"/>
    <cellStyle name="XCurrency 20" xfId="2410"/>
    <cellStyle name="XCurrency 21" xfId="2411"/>
    <cellStyle name="XCurrency 22" xfId="2412"/>
    <cellStyle name="XCurrency 23" xfId="2413"/>
    <cellStyle name="XCurrency 24" xfId="2414"/>
    <cellStyle name="XCurrency 25" xfId="2415"/>
    <cellStyle name="XCurrency 26" xfId="2416"/>
    <cellStyle name="XCurrency 27" xfId="2417"/>
    <cellStyle name="XCurrency 28" xfId="2418"/>
    <cellStyle name="XCurrency 29" xfId="5459"/>
    <cellStyle name="XCurrency 3" xfId="2419"/>
    <cellStyle name="XCurrency 30" xfId="6925"/>
    <cellStyle name="XCurrency 31" xfId="6918"/>
    <cellStyle name="XCurrency 32" xfId="6921"/>
    <cellStyle name="XCurrency 33" xfId="5359"/>
    <cellStyle name="XCurrency 34" xfId="6926"/>
    <cellStyle name="XCurrency 35" xfId="4490"/>
    <cellStyle name="XCurrency 36" xfId="4559"/>
    <cellStyle name="XCurrency 37" xfId="7027"/>
    <cellStyle name="XCurrency 38" xfId="7009"/>
    <cellStyle name="XCurrency 39" xfId="7032"/>
    <cellStyle name="XCurrency 4" xfId="2420"/>
    <cellStyle name="XCurrency 40" xfId="7005"/>
    <cellStyle name="XCurrency 41" xfId="7017"/>
    <cellStyle name="XCurrency 42" xfId="7013"/>
    <cellStyle name="XCurrency 43" xfId="4563"/>
    <cellStyle name="XCurrency 44" xfId="4544"/>
    <cellStyle name="XCurrency 45" xfId="7028"/>
    <cellStyle name="XCurrency 46" xfId="7008"/>
    <cellStyle name="XCurrency 47" xfId="7041"/>
    <cellStyle name="XCurrency 48" xfId="7157"/>
    <cellStyle name="XCurrency 49" xfId="7231"/>
    <cellStyle name="XCurrency 5" xfId="2421"/>
    <cellStyle name="XCurrency 50" xfId="7966"/>
    <cellStyle name="XCurrency 6" xfId="2422"/>
    <cellStyle name="XCurrency 7" xfId="2423"/>
    <cellStyle name="XCurrency 8" xfId="2424"/>
    <cellStyle name="XCurrency 9" xfId="2425"/>
    <cellStyle name="XCurrency_Ajustes_Cutrale" xfId="2426"/>
    <cellStyle name="xx" xfId="4395"/>
    <cellStyle name="xx 2" xfId="8932"/>
    <cellStyle name="xy" xfId="6916"/>
    <cellStyle name="Year" xfId="5460"/>
    <cellStyle name="Years" xfId="6917"/>
    <cellStyle name="Yellow" xfId="4396"/>
    <cellStyle name="뒤에 오는 하이퍼링크_Input template" xfId="4397"/>
    <cellStyle name="똿떓죶Ø괻 [0.00]_laroux" xfId="449"/>
    <cellStyle name="똿떓죶Ø괻_laroux" xfId="450"/>
    <cellStyle name="묮뎋 [0.00]_laroux" xfId="451"/>
    <cellStyle name="묮뎋_laroux" xfId="452"/>
    <cellStyle name="백분율_95" xfId="453"/>
    <cellStyle name="뷭?_BOOKSHIP" xfId="4398"/>
    <cellStyle name="쉼표 [0]_Koram draft(0920)" xfId="4399"/>
    <cellStyle name="쉼표_´00 INV MEETING(SYS) 29-12" xfId="454"/>
    <cellStyle name="콤마 [0]_~ME021F" xfId="4400"/>
    <cellStyle name="콤마_~ME021F" xfId="4401"/>
    <cellStyle name="통화 [0]_95" xfId="455"/>
    <cellStyle name="통화_95" xfId="456"/>
    <cellStyle name="표준_´00 INV MEETING(SYS) 29-12" xfId="457"/>
    <cellStyle name="一般_Chart_M10001" xfId="4402"/>
    <cellStyle name="千分位[0]_BLIFE-4" xfId="4403"/>
    <cellStyle name="桁区切り [0.00]_12_98JPN1" xfId="4404"/>
    <cellStyle name="桁区切り_July Variance" xfId="4405"/>
    <cellStyle name="標準_8" xfId="4406"/>
    <cellStyle name="通貨 [0.00]_8" xfId="4407"/>
    <cellStyle name="通貨_8" xfId="4408"/>
  </cellStyles>
  <dxfs count="0"/>
  <tableStyles count="0" defaultTableStyle="TableStyleMedium9" defaultPivotStyle="PivotStyleLight16"/>
  <colors>
    <mruColors>
      <color rgb="FFFF66CC"/>
      <color rgb="FF1E0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97.xml"/><Relationship Id="rId21" Type="http://schemas.openxmlformats.org/officeDocument/2006/relationships/externalLink" Target="externalLinks/externalLink1.xml"/><Relationship Id="rId42" Type="http://schemas.openxmlformats.org/officeDocument/2006/relationships/externalLink" Target="externalLinks/externalLink22.xml"/><Relationship Id="rId63" Type="http://schemas.openxmlformats.org/officeDocument/2006/relationships/externalLink" Target="externalLinks/externalLink43.xml"/><Relationship Id="rId84" Type="http://schemas.openxmlformats.org/officeDocument/2006/relationships/externalLink" Target="externalLinks/externalLink64.xml"/><Relationship Id="rId138" Type="http://schemas.openxmlformats.org/officeDocument/2006/relationships/externalLink" Target="externalLinks/externalLink118.xml"/><Relationship Id="rId159" Type="http://schemas.openxmlformats.org/officeDocument/2006/relationships/externalLink" Target="externalLinks/externalLink139.xml"/><Relationship Id="rId170" Type="http://schemas.openxmlformats.org/officeDocument/2006/relationships/externalLink" Target="externalLinks/externalLink150.xml"/><Relationship Id="rId191" Type="http://schemas.openxmlformats.org/officeDocument/2006/relationships/theme" Target="theme/theme1.xml"/><Relationship Id="rId107" Type="http://schemas.openxmlformats.org/officeDocument/2006/relationships/externalLink" Target="externalLinks/externalLink87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33.xml"/><Relationship Id="rId74" Type="http://schemas.openxmlformats.org/officeDocument/2006/relationships/externalLink" Target="externalLinks/externalLink54.xml"/><Relationship Id="rId128" Type="http://schemas.openxmlformats.org/officeDocument/2006/relationships/externalLink" Target="externalLinks/externalLink108.xml"/><Relationship Id="rId149" Type="http://schemas.openxmlformats.org/officeDocument/2006/relationships/externalLink" Target="externalLinks/externalLink12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75.xml"/><Relationship Id="rId160" Type="http://schemas.openxmlformats.org/officeDocument/2006/relationships/externalLink" Target="externalLinks/externalLink140.xml"/><Relationship Id="rId181" Type="http://schemas.openxmlformats.org/officeDocument/2006/relationships/externalLink" Target="externalLinks/externalLink161.xml"/><Relationship Id="rId22" Type="http://schemas.openxmlformats.org/officeDocument/2006/relationships/externalLink" Target="externalLinks/externalLink2.xml"/><Relationship Id="rId43" Type="http://schemas.openxmlformats.org/officeDocument/2006/relationships/externalLink" Target="externalLinks/externalLink23.xml"/><Relationship Id="rId64" Type="http://schemas.openxmlformats.org/officeDocument/2006/relationships/externalLink" Target="externalLinks/externalLink44.xml"/><Relationship Id="rId118" Type="http://schemas.openxmlformats.org/officeDocument/2006/relationships/externalLink" Target="externalLinks/externalLink98.xml"/><Relationship Id="rId139" Type="http://schemas.openxmlformats.org/officeDocument/2006/relationships/externalLink" Target="externalLinks/externalLink119.xml"/><Relationship Id="rId85" Type="http://schemas.openxmlformats.org/officeDocument/2006/relationships/externalLink" Target="externalLinks/externalLink65.xml"/><Relationship Id="rId150" Type="http://schemas.openxmlformats.org/officeDocument/2006/relationships/externalLink" Target="externalLinks/externalLink130.xml"/><Relationship Id="rId171" Type="http://schemas.openxmlformats.org/officeDocument/2006/relationships/externalLink" Target="externalLinks/externalLink151.xml"/><Relationship Id="rId192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13.xml"/><Relationship Id="rId108" Type="http://schemas.openxmlformats.org/officeDocument/2006/relationships/externalLink" Target="externalLinks/externalLink88.xml"/><Relationship Id="rId129" Type="http://schemas.openxmlformats.org/officeDocument/2006/relationships/externalLink" Target="externalLinks/externalLink109.xml"/><Relationship Id="rId54" Type="http://schemas.openxmlformats.org/officeDocument/2006/relationships/externalLink" Target="externalLinks/externalLink34.xml"/><Relationship Id="rId75" Type="http://schemas.openxmlformats.org/officeDocument/2006/relationships/externalLink" Target="externalLinks/externalLink55.xml"/><Relationship Id="rId96" Type="http://schemas.openxmlformats.org/officeDocument/2006/relationships/externalLink" Target="externalLinks/externalLink76.xml"/><Relationship Id="rId140" Type="http://schemas.openxmlformats.org/officeDocument/2006/relationships/externalLink" Target="externalLinks/externalLink120.xml"/><Relationship Id="rId161" Type="http://schemas.openxmlformats.org/officeDocument/2006/relationships/externalLink" Target="externalLinks/externalLink141.xml"/><Relationship Id="rId182" Type="http://schemas.openxmlformats.org/officeDocument/2006/relationships/externalLink" Target="externalLinks/externalLink162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3.xml"/><Relationship Id="rId119" Type="http://schemas.openxmlformats.org/officeDocument/2006/relationships/externalLink" Target="externalLinks/externalLink99.xml"/><Relationship Id="rId44" Type="http://schemas.openxmlformats.org/officeDocument/2006/relationships/externalLink" Target="externalLinks/externalLink24.xml"/><Relationship Id="rId65" Type="http://schemas.openxmlformats.org/officeDocument/2006/relationships/externalLink" Target="externalLinks/externalLink45.xml"/><Relationship Id="rId86" Type="http://schemas.openxmlformats.org/officeDocument/2006/relationships/externalLink" Target="externalLinks/externalLink66.xml"/><Relationship Id="rId130" Type="http://schemas.openxmlformats.org/officeDocument/2006/relationships/externalLink" Target="externalLinks/externalLink110.xml"/><Relationship Id="rId151" Type="http://schemas.openxmlformats.org/officeDocument/2006/relationships/externalLink" Target="externalLinks/externalLink131.xml"/><Relationship Id="rId172" Type="http://schemas.openxmlformats.org/officeDocument/2006/relationships/externalLink" Target="externalLinks/externalLink152.xml"/><Relationship Id="rId193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externalLink" Target="externalLinks/externalLink89.xml"/><Relationship Id="rId34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35.xml"/><Relationship Id="rId76" Type="http://schemas.openxmlformats.org/officeDocument/2006/relationships/externalLink" Target="externalLinks/externalLink56.xml"/><Relationship Id="rId97" Type="http://schemas.openxmlformats.org/officeDocument/2006/relationships/externalLink" Target="externalLinks/externalLink77.xml"/><Relationship Id="rId104" Type="http://schemas.openxmlformats.org/officeDocument/2006/relationships/externalLink" Target="externalLinks/externalLink84.xml"/><Relationship Id="rId120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05.xml"/><Relationship Id="rId141" Type="http://schemas.openxmlformats.org/officeDocument/2006/relationships/externalLink" Target="externalLinks/externalLink121.xml"/><Relationship Id="rId146" Type="http://schemas.openxmlformats.org/officeDocument/2006/relationships/externalLink" Target="externalLinks/externalLink126.xml"/><Relationship Id="rId167" Type="http://schemas.openxmlformats.org/officeDocument/2006/relationships/externalLink" Target="externalLinks/externalLink147.xml"/><Relationship Id="rId188" Type="http://schemas.openxmlformats.org/officeDocument/2006/relationships/externalLink" Target="externalLinks/externalLink1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1.xml"/><Relationship Id="rId92" Type="http://schemas.openxmlformats.org/officeDocument/2006/relationships/externalLink" Target="externalLinks/externalLink72.xml"/><Relationship Id="rId162" Type="http://schemas.openxmlformats.org/officeDocument/2006/relationships/externalLink" Target="externalLinks/externalLink142.xml"/><Relationship Id="rId183" Type="http://schemas.openxmlformats.org/officeDocument/2006/relationships/externalLink" Target="externalLinks/externalLink16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9.xml"/><Relationship Id="rId24" Type="http://schemas.openxmlformats.org/officeDocument/2006/relationships/externalLink" Target="externalLinks/externalLink4.xml"/><Relationship Id="rId40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25.xml"/><Relationship Id="rId66" Type="http://schemas.openxmlformats.org/officeDocument/2006/relationships/externalLink" Target="externalLinks/externalLink46.xml"/><Relationship Id="rId87" Type="http://schemas.openxmlformats.org/officeDocument/2006/relationships/externalLink" Target="externalLinks/externalLink67.xml"/><Relationship Id="rId110" Type="http://schemas.openxmlformats.org/officeDocument/2006/relationships/externalLink" Target="externalLinks/externalLink90.xml"/><Relationship Id="rId115" Type="http://schemas.openxmlformats.org/officeDocument/2006/relationships/externalLink" Target="externalLinks/externalLink95.xml"/><Relationship Id="rId131" Type="http://schemas.openxmlformats.org/officeDocument/2006/relationships/externalLink" Target="externalLinks/externalLink111.xml"/><Relationship Id="rId136" Type="http://schemas.openxmlformats.org/officeDocument/2006/relationships/externalLink" Target="externalLinks/externalLink116.xml"/><Relationship Id="rId157" Type="http://schemas.openxmlformats.org/officeDocument/2006/relationships/externalLink" Target="externalLinks/externalLink137.xml"/><Relationship Id="rId178" Type="http://schemas.openxmlformats.org/officeDocument/2006/relationships/externalLink" Target="externalLinks/externalLink158.xml"/><Relationship Id="rId61" Type="http://schemas.openxmlformats.org/officeDocument/2006/relationships/externalLink" Target="externalLinks/externalLink41.xml"/><Relationship Id="rId82" Type="http://schemas.openxmlformats.org/officeDocument/2006/relationships/externalLink" Target="externalLinks/externalLink62.xml"/><Relationship Id="rId152" Type="http://schemas.openxmlformats.org/officeDocument/2006/relationships/externalLink" Target="externalLinks/externalLink132.xml"/><Relationship Id="rId173" Type="http://schemas.openxmlformats.org/officeDocument/2006/relationships/externalLink" Target="externalLinks/externalLink153.xml"/><Relationship Id="rId194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36.xml"/><Relationship Id="rId77" Type="http://schemas.openxmlformats.org/officeDocument/2006/relationships/externalLink" Target="externalLinks/externalLink57.xml"/><Relationship Id="rId100" Type="http://schemas.openxmlformats.org/officeDocument/2006/relationships/externalLink" Target="externalLinks/externalLink80.xml"/><Relationship Id="rId105" Type="http://schemas.openxmlformats.org/officeDocument/2006/relationships/externalLink" Target="externalLinks/externalLink85.xml"/><Relationship Id="rId126" Type="http://schemas.openxmlformats.org/officeDocument/2006/relationships/externalLink" Target="externalLinks/externalLink106.xml"/><Relationship Id="rId147" Type="http://schemas.openxmlformats.org/officeDocument/2006/relationships/externalLink" Target="externalLinks/externalLink127.xml"/><Relationship Id="rId168" Type="http://schemas.openxmlformats.org/officeDocument/2006/relationships/externalLink" Target="externalLinks/externalLink1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1.xml"/><Relationship Id="rId72" Type="http://schemas.openxmlformats.org/officeDocument/2006/relationships/externalLink" Target="externalLinks/externalLink52.xml"/><Relationship Id="rId93" Type="http://schemas.openxmlformats.org/officeDocument/2006/relationships/externalLink" Target="externalLinks/externalLink73.xml"/><Relationship Id="rId98" Type="http://schemas.openxmlformats.org/officeDocument/2006/relationships/externalLink" Target="externalLinks/externalLink78.xml"/><Relationship Id="rId121" Type="http://schemas.openxmlformats.org/officeDocument/2006/relationships/externalLink" Target="externalLinks/externalLink101.xml"/><Relationship Id="rId142" Type="http://schemas.openxmlformats.org/officeDocument/2006/relationships/externalLink" Target="externalLinks/externalLink122.xml"/><Relationship Id="rId163" Type="http://schemas.openxmlformats.org/officeDocument/2006/relationships/externalLink" Target="externalLinks/externalLink143.xml"/><Relationship Id="rId184" Type="http://schemas.openxmlformats.org/officeDocument/2006/relationships/externalLink" Target="externalLinks/externalLink164.xml"/><Relationship Id="rId189" Type="http://schemas.openxmlformats.org/officeDocument/2006/relationships/externalLink" Target="externalLinks/externalLink16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5.xml"/><Relationship Id="rId46" Type="http://schemas.openxmlformats.org/officeDocument/2006/relationships/externalLink" Target="externalLinks/externalLink26.xml"/><Relationship Id="rId67" Type="http://schemas.openxmlformats.org/officeDocument/2006/relationships/externalLink" Target="externalLinks/externalLink47.xml"/><Relationship Id="rId116" Type="http://schemas.openxmlformats.org/officeDocument/2006/relationships/externalLink" Target="externalLinks/externalLink96.xml"/><Relationship Id="rId137" Type="http://schemas.openxmlformats.org/officeDocument/2006/relationships/externalLink" Target="externalLinks/externalLink117.xml"/><Relationship Id="rId158" Type="http://schemas.openxmlformats.org/officeDocument/2006/relationships/externalLink" Target="externalLinks/externalLink1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1.xml"/><Relationship Id="rId62" Type="http://schemas.openxmlformats.org/officeDocument/2006/relationships/externalLink" Target="externalLinks/externalLink42.xml"/><Relationship Id="rId83" Type="http://schemas.openxmlformats.org/officeDocument/2006/relationships/externalLink" Target="externalLinks/externalLink63.xml"/><Relationship Id="rId88" Type="http://schemas.openxmlformats.org/officeDocument/2006/relationships/externalLink" Target="externalLinks/externalLink68.xml"/><Relationship Id="rId111" Type="http://schemas.openxmlformats.org/officeDocument/2006/relationships/externalLink" Target="externalLinks/externalLink91.xml"/><Relationship Id="rId132" Type="http://schemas.openxmlformats.org/officeDocument/2006/relationships/externalLink" Target="externalLinks/externalLink112.xml"/><Relationship Id="rId153" Type="http://schemas.openxmlformats.org/officeDocument/2006/relationships/externalLink" Target="externalLinks/externalLink133.xml"/><Relationship Id="rId174" Type="http://schemas.openxmlformats.org/officeDocument/2006/relationships/externalLink" Target="externalLinks/externalLink154.xml"/><Relationship Id="rId179" Type="http://schemas.openxmlformats.org/officeDocument/2006/relationships/externalLink" Target="externalLinks/externalLink159.xml"/><Relationship Id="rId190" Type="http://schemas.openxmlformats.org/officeDocument/2006/relationships/externalLink" Target="externalLinks/externalLink170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37.xml"/><Relationship Id="rId106" Type="http://schemas.openxmlformats.org/officeDocument/2006/relationships/externalLink" Target="externalLinks/externalLink86.xml"/><Relationship Id="rId127" Type="http://schemas.openxmlformats.org/officeDocument/2006/relationships/externalLink" Target="externalLinks/externalLink10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32.xml"/><Relationship Id="rId73" Type="http://schemas.openxmlformats.org/officeDocument/2006/relationships/externalLink" Target="externalLinks/externalLink53.xml"/><Relationship Id="rId78" Type="http://schemas.openxmlformats.org/officeDocument/2006/relationships/externalLink" Target="externalLinks/externalLink58.xml"/><Relationship Id="rId94" Type="http://schemas.openxmlformats.org/officeDocument/2006/relationships/externalLink" Target="externalLinks/externalLink74.xml"/><Relationship Id="rId99" Type="http://schemas.openxmlformats.org/officeDocument/2006/relationships/externalLink" Target="externalLinks/externalLink79.xml"/><Relationship Id="rId101" Type="http://schemas.openxmlformats.org/officeDocument/2006/relationships/externalLink" Target="externalLinks/externalLink81.xml"/><Relationship Id="rId122" Type="http://schemas.openxmlformats.org/officeDocument/2006/relationships/externalLink" Target="externalLinks/externalLink102.xml"/><Relationship Id="rId143" Type="http://schemas.openxmlformats.org/officeDocument/2006/relationships/externalLink" Target="externalLinks/externalLink123.xml"/><Relationship Id="rId148" Type="http://schemas.openxmlformats.org/officeDocument/2006/relationships/externalLink" Target="externalLinks/externalLink128.xml"/><Relationship Id="rId164" Type="http://schemas.openxmlformats.org/officeDocument/2006/relationships/externalLink" Target="externalLinks/externalLink144.xml"/><Relationship Id="rId169" Type="http://schemas.openxmlformats.org/officeDocument/2006/relationships/externalLink" Target="externalLinks/externalLink149.xml"/><Relationship Id="rId185" Type="http://schemas.openxmlformats.org/officeDocument/2006/relationships/externalLink" Target="externalLinks/externalLink1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0.xml"/><Relationship Id="rId26" Type="http://schemas.openxmlformats.org/officeDocument/2006/relationships/externalLink" Target="externalLinks/externalLink6.xml"/><Relationship Id="rId47" Type="http://schemas.openxmlformats.org/officeDocument/2006/relationships/externalLink" Target="externalLinks/externalLink27.xml"/><Relationship Id="rId68" Type="http://schemas.openxmlformats.org/officeDocument/2006/relationships/externalLink" Target="externalLinks/externalLink48.xml"/><Relationship Id="rId89" Type="http://schemas.openxmlformats.org/officeDocument/2006/relationships/externalLink" Target="externalLinks/externalLink69.xml"/><Relationship Id="rId112" Type="http://schemas.openxmlformats.org/officeDocument/2006/relationships/externalLink" Target="externalLinks/externalLink92.xml"/><Relationship Id="rId133" Type="http://schemas.openxmlformats.org/officeDocument/2006/relationships/externalLink" Target="externalLinks/externalLink113.xml"/><Relationship Id="rId154" Type="http://schemas.openxmlformats.org/officeDocument/2006/relationships/externalLink" Target="externalLinks/externalLink134.xml"/><Relationship Id="rId175" Type="http://schemas.openxmlformats.org/officeDocument/2006/relationships/externalLink" Target="externalLinks/externalLink155.xml"/><Relationship Id="rId16" Type="http://schemas.openxmlformats.org/officeDocument/2006/relationships/worksheet" Target="worksheets/sheet16.xml"/><Relationship Id="rId37" Type="http://schemas.openxmlformats.org/officeDocument/2006/relationships/externalLink" Target="externalLinks/externalLink17.xml"/><Relationship Id="rId58" Type="http://schemas.openxmlformats.org/officeDocument/2006/relationships/externalLink" Target="externalLinks/externalLink38.xml"/><Relationship Id="rId79" Type="http://schemas.openxmlformats.org/officeDocument/2006/relationships/externalLink" Target="externalLinks/externalLink59.xml"/><Relationship Id="rId102" Type="http://schemas.openxmlformats.org/officeDocument/2006/relationships/externalLink" Target="externalLinks/externalLink82.xml"/><Relationship Id="rId123" Type="http://schemas.openxmlformats.org/officeDocument/2006/relationships/externalLink" Target="externalLinks/externalLink103.xml"/><Relationship Id="rId144" Type="http://schemas.openxmlformats.org/officeDocument/2006/relationships/externalLink" Target="externalLinks/externalLink124.xml"/><Relationship Id="rId90" Type="http://schemas.openxmlformats.org/officeDocument/2006/relationships/externalLink" Target="externalLinks/externalLink70.xml"/><Relationship Id="rId165" Type="http://schemas.openxmlformats.org/officeDocument/2006/relationships/externalLink" Target="externalLinks/externalLink145.xml"/><Relationship Id="rId186" Type="http://schemas.openxmlformats.org/officeDocument/2006/relationships/externalLink" Target="externalLinks/externalLink166.xml"/><Relationship Id="rId27" Type="http://schemas.openxmlformats.org/officeDocument/2006/relationships/externalLink" Target="externalLinks/externalLink7.xml"/><Relationship Id="rId48" Type="http://schemas.openxmlformats.org/officeDocument/2006/relationships/externalLink" Target="externalLinks/externalLink28.xml"/><Relationship Id="rId69" Type="http://schemas.openxmlformats.org/officeDocument/2006/relationships/externalLink" Target="externalLinks/externalLink49.xml"/><Relationship Id="rId113" Type="http://schemas.openxmlformats.org/officeDocument/2006/relationships/externalLink" Target="externalLinks/externalLink93.xml"/><Relationship Id="rId134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60.xml"/><Relationship Id="rId155" Type="http://schemas.openxmlformats.org/officeDocument/2006/relationships/externalLink" Target="externalLinks/externalLink135.xml"/><Relationship Id="rId176" Type="http://schemas.openxmlformats.org/officeDocument/2006/relationships/externalLink" Target="externalLinks/externalLink156.xml"/><Relationship Id="rId17" Type="http://schemas.openxmlformats.org/officeDocument/2006/relationships/worksheet" Target="worksheets/sheet17.xml"/><Relationship Id="rId38" Type="http://schemas.openxmlformats.org/officeDocument/2006/relationships/externalLink" Target="externalLinks/externalLink18.xml"/><Relationship Id="rId59" Type="http://schemas.openxmlformats.org/officeDocument/2006/relationships/externalLink" Target="externalLinks/externalLink39.xml"/><Relationship Id="rId103" Type="http://schemas.openxmlformats.org/officeDocument/2006/relationships/externalLink" Target="externalLinks/externalLink83.xml"/><Relationship Id="rId124" Type="http://schemas.openxmlformats.org/officeDocument/2006/relationships/externalLink" Target="externalLinks/externalLink104.xml"/><Relationship Id="rId70" Type="http://schemas.openxmlformats.org/officeDocument/2006/relationships/externalLink" Target="externalLinks/externalLink50.xml"/><Relationship Id="rId91" Type="http://schemas.openxmlformats.org/officeDocument/2006/relationships/externalLink" Target="externalLinks/externalLink71.xml"/><Relationship Id="rId145" Type="http://schemas.openxmlformats.org/officeDocument/2006/relationships/externalLink" Target="externalLinks/externalLink125.xml"/><Relationship Id="rId166" Type="http://schemas.openxmlformats.org/officeDocument/2006/relationships/externalLink" Target="externalLinks/externalLink146.xml"/><Relationship Id="rId187" Type="http://schemas.openxmlformats.org/officeDocument/2006/relationships/externalLink" Target="externalLinks/externalLink167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8.xml"/><Relationship Id="rId49" Type="http://schemas.openxmlformats.org/officeDocument/2006/relationships/externalLink" Target="externalLinks/externalLink29.xml"/><Relationship Id="rId114" Type="http://schemas.openxmlformats.org/officeDocument/2006/relationships/externalLink" Target="externalLinks/externalLink94.xml"/><Relationship Id="rId60" Type="http://schemas.openxmlformats.org/officeDocument/2006/relationships/externalLink" Target="externalLinks/externalLink40.xml"/><Relationship Id="rId81" Type="http://schemas.openxmlformats.org/officeDocument/2006/relationships/externalLink" Target="externalLinks/externalLink61.xml"/><Relationship Id="rId135" Type="http://schemas.openxmlformats.org/officeDocument/2006/relationships/externalLink" Target="externalLinks/externalLink115.xml"/><Relationship Id="rId156" Type="http://schemas.openxmlformats.org/officeDocument/2006/relationships/externalLink" Target="externalLinks/externalLink136.xml"/><Relationship Id="rId177" Type="http://schemas.openxmlformats.org/officeDocument/2006/relationships/externalLink" Target="externalLinks/externalLink157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R1T97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7_1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ORCA9899\IND\PR9899I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PREVPR9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2%20M&#250;tuo%20CCR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DEZ2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Front%20Office\Risco\Moedas\USD\RiscoUSD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0%20Empr&#233;stimos%20e%20financiamentos%20Leadsheet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RCD10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dmaia\Documents\Clientes\Magazine%20Luiza\2009\Demonstra&#231;&#245;es%20Financeiras\Controladora%20Rob&#233;rio%20-31.08\Suporte%20DVA%20Mag%20Luiza%20Jun09-Controladora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oaretto\KLM\Wps03\wp311002\DATA\Clientes\Vine%20T&#234;xtil\ITR's\f-12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RE\06-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ANEXOS\PAGPRI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Clientes\Hochtief\Clients\EMAE\Folhas%20Mestras%20-%20Passiv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tadez00\MERCADO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113015\Configura&#231;&#245;es%20locais\Temp\MBC\REAL\Banco\04-2001_140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emp\Data\Clientes\CCR\Autoban\30062003\A_FINANCIAMENTO%20COFACE%20SUDAMERIS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NCUST\PLANSOFT\PREVPR97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2001%20Center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reza\FINANCIAMENTO\COFACE-SUDAMERIS\A_FINANCIAMENTO%20COFACE%20SUDAMERIS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ETCONG\97AUDIT\97DRE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Caixa%20e%20bancos%20Leadsheet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44%20Teste%20de%20Valoriza&#231;&#227;o%20de%20Processo%20e%20Acabado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NANCEI\TESOURAR\JT\CAIXA\PASTA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_CLIENTE\STAR_F~1\IMOBIL~1\LX_IMOB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ULT~1\BC_DADO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2000\CT_GERENCIAL\FECHAM.CONTABIL\BALANCETE\BAL-BANCO\BAL0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izani\Novo\IP_05\Sox_2005\usuario\b_dolar\Bal_us\REAL_2\Tms_cp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Kd_Matriz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MPeEmbal\Kd_Bebedouro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FRA\POUP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UST\PLANSOFT\PR7500-4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jpansanato\My%20Documents\Clientes\Grupo%20S&#227;o%20Martinho\Auditoria%2031.07.06\Bancos\ConcbancUSMjulho06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GRP\Financeiro\Tesour\USM\Artur%20Seleg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\TESOURAR\JT\CAIXA\PASTA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FIN\GFIN\FINAN\TESOUR\CIAO\Telefone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8\SYS\PLL\COLIG99\CART99\CART_RES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PLANSOFT\PLANEJ\PLAN990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mann%20Ghia\KK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FINANCEI\TESOURAR\ARQUIVO\CAIXAAMB\YTD95\CASHMAY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VIABILI\6750\IND\PR9899ID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zambon\Desktop\rever\Modelo%20Elektro_%20Planejamento%20dos%20trabalhos%20e%20deadlines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1611%20Revis&#227;o%20Anal&#237;tica%2031%2010%202006%20e%202005%20-%20CIAO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Estoque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5610%20IMOBILIZADO%20TANG&#205;VEIS%20Combined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s%20Leadsheet%20-%2030.06.03%20-%20FOOL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TANG&#205;VEIS%20Combined%20Leadsheet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l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eloitte\Crylor%20Ind.%20Fibras\Movimenta&#231;&#227;o%20dos%20Estoques%202002-Resumo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DATA\Lilia\Clientes\Fibrasil\Dez%2099\Back%20up\DATA\Lilia\Fibrasil\0998\PLANEJ\f4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Ativo%20Imobilizado%20Combined%20Leadsheet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%20Combined%20Leadsheet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ROSANG~1\CONFIG~1\Temp\Relat&#243;rios\2291%20Ceval%20Alimentos%20S.A.%20e%20Controladas%201998%20(0398-A1).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SANDRA\MercadoCap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ROT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PV%20Leadsheet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o1297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Capital%20Social%20Subscrito%20Combined%20Leadsheet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de%20Prev.%20C%20FMIA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90488\Configura&#231;&#245;es%20locais\Temp\UBB%20DEM%20FIN%200905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P\Controladoria\CONTABILIDADE\BALANCOS\Balanco%20Out06\CIAO%20Consolidado%20Outubro%20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%20IMOBILIZADO%20Combined%20Leadsheet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.1%20Revis&#227;o%20Anal&#237;tica%20e%20DF's%20Controladora%20Consolidado%2031%2012%202006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AmBev%20-%20L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Combined%20Leadsheet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10%20Temporary%20Investments%20-%20%20-%20IP%20C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-Participa&#231;&#245;es\Bal-8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6310%20Empr&#233;stimos%20e%20Financiamentos%20Combined%20Leadsheet%20-%20CIAO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Desktop\Toshiba%2030.06.01\Revis&#227;o%20anal&#237;tica%20do%20resultado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a%20%20IMOBILIZADO%20Combined%20Leadshee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&#225;rios%20e%20benef&#237;cios%20Leadsheet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002%20Despesas%20com%20Vendas%20Combined%20Leadsheet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510.2%20Resultado%20com%20Opera&#231;&#227;o%20de%20Swap%20Leadsheet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LX%20Despesas%20Antecipadas%20Leadsheet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An&#225;lise%20Empr&#233;stimos%20-%2031%2010%202003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aulo%20de%20Tarso%20Pereira%20J&#250;nior\Deloitte\Clientes\Centrovias\Antecipadas.dbf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AMBRAS\FINANCEI\TESOURAR\JT\CAIXA\BACK\MUAGO97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-%20CP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_ZCTmp.Dir\jun03_pr_03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lanejamento_2006\ML_desafio\vendas-aluguel_2006_desaf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S1999\09SETEMB\RES09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1%20Cash%20and%20Banks%20Leadsheet%202005%20DOW%20BRASIL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DIANTAMENTOS%20%20E%20OUTROS%20ATIVOS%20Combined%20Leadshee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CONSOLIDADO\FMX\CONSFMX-11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\Bal-6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lcelegao\AppData\Local\Microsoft\Windows\Temporary%20Internet%20Files\Content.Outlook\NDHS0464\1001%20Planejamento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ustria\VOL1\USR\CUSTOS\TES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-%2031%2003%202008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y%20Documents\Clientes\Centrovias\Seguros%202001-2002%20%7bppc%7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2004%20Empr&#233;stimos%20e%20Financiamentos%20-%20CP%20Combined%20Leadshee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1999\09SETEMB\RES0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RVER\DATA\clientes\OESP\1999\BusinessAudit\BPR\Comparativo_S.A.OESP12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rgaap\Marlucia\atualizar\RES12OFICIAL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S&#195;O%20MARTINHO\simula&#231;&#227;o%20custei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n&#225;lise%20clientes%20US$%20-%20Composi&#231;&#227;o%20de%20duplicatas%20para%20Longo%20Prazo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Expenses-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32%20Varia&#231;&#227;o%20STD%20versus%20Real%20%20Invent&#225;rio%20Leadsheet%20-%20Ind&#250;stri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29%20Invent&#225;rio%20Leadsheet%20-%20Ind&#250;stria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Reforecast%20Q2%20-%20P&amp;L%20-%20V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DEM1201\DEM1201Fina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es2000\Stoller\2Visita\Imobilizado\mapaimo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g-baeza\baeza\WINNT40\Profiles\Administrador\Pessoal\Pasta%20Mensal%20(JUL%209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ustos%20de%20Produtos%20Vendidos%20Leadshee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pfrizo\Local%20Settings\Temporary%20Internet%20Files\OLK2A\Trabalho%20Finan&#231;as%20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lxmar&#231;o%20Mapa%20de%20Empr&#233;stimo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SA\Middle%20Office\Relat&#243;rios\Contabiliza&#231;&#227;o\2002\10\Result.%20Swap%20Yen%20x%20Dolar%20na%20CBB%202002%200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FLASH\APRFLASH\FC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828282\terminal%20arq\clientes%20comerci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Procedimentos%20Substantivos%20-%20Invent&#225;rio%20F&#237;sico%20e%20Compila&#231;&#227;o%20Final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Caixa/Benchmark/Benchmark%20BLP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1999\09SETEMB\RES0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lecom\Horizon%20Telecom%20International,%20LLC\GHP%20Folder\HTI_Funding%20Detail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reinamento\Tovan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5610%20Imobilizado%20Combined%20Leadshee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DGET\Budget%202004\2004-3%20Budget%20-%20jv270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CAPITAL\ACEP\ACEP99\AMCEL_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Campinas\2004\A&#231;&#250;car%20Guarani\30.09.04%20final\Guarani\set04_04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Hedge/Trade_Papei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Risco/Moedas/USD/CDI_DOLAR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FIN\PLAN\ORCA9900\REV6800T\Transp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GRP\PLANCONT\ORCA9798\AGRI\CUSTO3\PLANILHA\PLANO_X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2000\03MARCO\idem03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GGranzier\Budget\Budget%2010%20Years\Updated%20Model%20-%20October%203%202000f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hilario\Meus%20documentos\CUSTOS\2006\0607\MGCV06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110%20%20LX%20DISPONIBILIDADES%20Leadshee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oitteaudit/Attachments/1/Industry%20Workbook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NGK\Revis&#227;o%20Limitada\Estoques\Diver-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6~0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ose\Investimentos\VAR-CAMB%20EX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e%20Proje&#231;&#227;o%20de%20Saldos%20-%2031%2012%2003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10%20PAS%20Saldos%2030-11-2003%20Combined%20Leadshee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Leadshee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MENU\DADOS\PLAN98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ORCAMENT\PLANO_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DESEMPEN\MARTINHO\0102\PLAN01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b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n-0304-sf\PN-030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%202001\CT_GERENCIAL\FECHAM.CONTABIL\BALAN&#199;O\Doar\Doar-2-semestre20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JUN20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1999\ct_geren\Balan&#231;o\Dezembro99\Doar\Doar-2se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39638\Meus%20documentos\MAP&#195;O\ANO%202006\MAR&#199;O\RESULTADO\DRE%20Colunado_05-05-20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Combined%20Leadsheet%20-%20ITR%2031%2003%202004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UBB%20Qualified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x506862\CONFIG~1\Temp\comercf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ixo\f\Meus%20Documentos\Balan&#231;os%2098\CMI\12-98%20cm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rojeto_IPO\prospecto\guidance_para_analistas_x_avaliaca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AutoBAn%2031.12.2003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felipe\DAY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Arthur\7110%20Patrim&#244;nio%20L&#237;quido%20Jupiter%20-%20Leadshee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CHA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rq%20temp\bobich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Documentos%20Despesas%20Operacionai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tfurigo\Documents\Deloitte\Clientes\2009\Phelps\Audit%20Optimization%20BIC%20(Modelo)\1001%20PLANEJAMENTO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opfsn\Local%20Settings\Temporary%20Internet%20Files\OLK1B2\Documents%20and%20Settings\acdan\Local%20Settings\Temporary%20Internet%20Files\OLK32EC\schroder_smallcap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lecom\Horizon%20Telecom%20International,%20LLC\GHP%20Folder\HTI_Funding%20Detail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ASTADEZ\SUBSIDI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Despesas%20Gerais,%20Administrativas%20e%20Financeiras%20Combined%20Leadshee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BB05\VOL6\ACOMP\CPE\2002\Resoperac%2020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windows\TEMP\GGranzier\Budget\Budget%2010%20Years\Updated%20Model%20-%20October%203%202000f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IAPP/Plano%20BD/Carteiras_B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Mapa%20rateio%20GGF'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ia%2031%20caixa%20e%20bancos%202005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orin\Fundos%20Safra%20-%2031.03.99\Fundos%20Safra%2031.03.99\LTN%20a%20mercado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ANEFM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DI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râmetro de receita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 (2)"/>
      <sheetName val="1996"/>
      <sheetName val="RESUMO"/>
      <sheetName val="Detal - Res.63"/>
      <sheetName val="Detal - Res.638"/>
      <sheetName val="Detal - Diversos"/>
      <sheetName val="Detal - C.papers"/>
      <sheetName val="DEB2-1aS"/>
      <sheetName val="DEBETES"/>
      <sheetName val="CESP"/>
      <sheetName val="6ª emisão"/>
      <sheetName val="FINANJUR"/>
      <sheetName val="CONSU"/>
      <sheetName val="FNDE"/>
      <sheetName val="INSS1"/>
      <sheetName val="INSS2"/>
      <sheetName val="INSS3"/>
      <sheetName val="INSS4"/>
      <sheetName val="INSS5"/>
      <sheetName val="unibanco"/>
      <sheetName val="tabela"/>
      <sheetName val="Comissões"/>
      <sheetName val="Links"/>
      <sheetName val="Lead"/>
      <sheetName val="Movimentação Imobilizado"/>
      <sheetName val="TABELA_RCD"/>
      <sheetName val="Impostos"/>
      <sheetName val="Inserir"/>
      <sheetName val="ELIMINAÇÕES"/>
      <sheetName val="Fluxo de Caixa CF"/>
      <sheetName val="Português"/>
      <sheetName val="BSC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tab.dre.industria"/>
      <sheetName val="Rel.TabelaCC1 (sT)"/>
      <sheetName val="Rel.TabelaCC1"/>
      <sheetName val="inicio"/>
      <sheetName val="Base"/>
      <sheetName val="Plan2"/>
      <sheetName val="Plan1"/>
      <sheetName val="Área"/>
      <sheetName val="Período"/>
      <sheetName val="Centros de Custo"/>
      <sheetName val="Plano de Contas"/>
      <sheetName val="P.C. Atual"/>
      <sheetName val="FRA"/>
      <sheetName val="COUPOM"/>
      <sheetName val="matricial"/>
      <sheetName val="ICATU"/>
      <sheetName val="Lead"/>
      <sheetName val="Capa"/>
    </sheetNames>
    <sheetDataSet>
      <sheetData sheetId="0" refreshError="1">
        <row r="1">
          <cell r="A1" t="str">
            <v>Macro14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Plan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Cálculo do mútuo"/>
      <sheetName val="resumo"/>
      <sheetName val="Divida Subordinada10012001"/>
      <sheetName val="Divida Subordinada10092001"/>
      <sheetName val="Divida Subordinada 090301"/>
      <sheetName val="Divida Subordinada 130601"/>
      <sheetName val="XREF"/>
      <sheetName val="Tickmarks"/>
      <sheetName val="Macro1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DOAR"/>
      <sheetName val="EMPRESTIMOS"/>
      <sheetName val="PARTES"/>
      <sheetName val="IMOBILIZADO"/>
      <sheetName val="Movimentação Imobilizado"/>
      <sheetName val="MAPAIMOB"/>
      <sheetName val="MAPADIF"/>
      <sheetName val="MOV. LONGO PRAZO"/>
      <sheetName val="indices"/>
      <sheetName val="Control Sheet"/>
      <sheetName val="Parameters"/>
      <sheetName val="Premissas"/>
      <sheetName val="resumo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Offshore"/>
      <sheetName val="Futuros"/>
      <sheetName val="Custo Variável"/>
      <sheetName val="Swap Cambial"/>
      <sheetName val="T-Bill"/>
      <sheetName val="C-Bond"/>
      <sheetName val="Tab de Vencimentos do Passivo"/>
      <sheetName val="Collateral"/>
      <sheetName val="Opção USD"/>
      <sheetName val="NDF"/>
      <sheetName val="NBCE"/>
      <sheetName val="FinImp (Opera05)"/>
      <sheetName val="FinImp"/>
      <sheetName val="FinImpR"/>
      <sheetName val="Cesta de Moedas"/>
      <sheetName val="Cobranças"/>
      <sheetName val="Opção C"/>
      <sheetName val="IFC"/>
      <sheetName val="Bond500"/>
      <sheetName val="sindicato"/>
      <sheetName val="Feriados"/>
      <sheetName val="Exposição"/>
      <sheetName val="Duration"/>
      <sheetName val="DV01"/>
      <sheetName val="Op. Especiais"/>
      <sheetName val="Custo Variavel"/>
      <sheetName val="DDI"/>
      <sheetName val="PU Futuros"/>
      <sheetName val="Res.63"/>
      <sheetName val="Consol"/>
      <sheetName val="Grafico diário"/>
      <sheetName val="Gráfico mensal"/>
      <sheetName val="Sheet1"/>
      <sheetName val="Grafico"/>
      <sheetName val="MUG"/>
      <sheetName val="FRA"/>
      <sheetName val="COUPOM"/>
      <sheetName val="RiscoUSD"/>
      <sheetName val="Data"/>
      <sheetName val="Setup"/>
      <sheetName val="DadosRefer"/>
      <sheetName val="CDI"/>
      <sheetName val="Bloomberg"/>
      <sheetName val="Engine"/>
      <sheetName val="Financials"/>
      <sheetName val="Assumptions"/>
      <sheetName val="EI Calc"/>
      <sheetName val="Testing Template Guidance"/>
      <sheetName val="Test Programs"/>
      <sheetName val="Custo_Variável"/>
      <sheetName val="Swap_Cambial"/>
      <sheetName val="Tab_de_Vencimentos_do_Passivo"/>
      <sheetName val="Opção_USD"/>
      <sheetName val="FinImp_(Opera05)"/>
      <sheetName val="Cesta_de_Moedas"/>
      <sheetName val="Opção_C"/>
      <sheetName val="Op__Especiais"/>
      <sheetName val="Custo_Variavel"/>
      <sheetName val="PU_Futuros"/>
      <sheetName val="Res_63"/>
      <sheetName val="Grafico_diário"/>
      <sheetName val="Gráfico_mensal"/>
      <sheetName val="DIVESTMENTS OTHER CURRENCY"/>
      <sheetName val="STARTSHEET"/>
      <sheetName val="Premissas"/>
      <sheetName val="New Emp"/>
      <sheetName val="1994"/>
      <sheetName val="Menu"/>
      <sheetName val="Custo_Variável1"/>
      <sheetName val="Swap_Cambial1"/>
      <sheetName val="Tab_de_Vencimentos_do_Passivo1"/>
      <sheetName val="Opção_USD1"/>
      <sheetName val="FinImp_(Opera05)1"/>
      <sheetName val="Cesta_de_Moedas1"/>
      <sheetName val="Opção_C1"/>
      <sheetName val="Op__Especiais1"/>
      <sheetName val="Custo_Variavel1"/>
      <sheetName val="PU_Futuros1"/>
      <sheetName val="Res_631"/>
      <sheetName val="Grafico_diário1"/>
      <sheetName val="Gráfico_mensal1"/>
      <sheetName val="Testing_Template_Guidance"/>
      <sheetName val="Test_Programs"/>
      <sheetName val="EI_Calc"/>
      <sheetName val="Indiv. information"/>
      <sheetName val="INVESTMENTS REP CURR"/>
      <sheetName val="DIVESTMENTS REP CURR"/>
      <sheetName val="Entrada de Dados"/>
      <sheetName val="Benchmark Plan Non Runtime"/>
      <sheetName val="Benchmark Plan Runtime"/>
      <sheetName val="Notes"/>
      <sheetName val="Defaults"/>
      <sheetName val="Apoio"/>
      <sheetName val="Formulas"/>
      <sheetName val="Aprovadores"/>
      <sheetName val="Porez15%"/>
      <sheetName val="212405"/>
      <sheetName val="BEV MMR"/>
      <sheetName val="SIL Russia"/>
      <sheetName val="Projects list"/>
      <sheetName val=""/>
      <sheetName val="look-up data"/>
      <sheetName val="Data ITW USA US$"/>
      <sheetName val="Plan1"/>
      <sheetName val="Months and Countries"/>
      <sheetName val="Variables"/>
      <sheetName val="MIX NACIONAL"/>
      <sheetName val="VOLUMENES NACIONALES"/>
      <sheetName val="Implementation Status"/>
      <sheetName val="MgnEnero"/>
      <sheetName val="Monitoring - LE Analysis"/>
      <sheetName val="Monitoring - YTD Analysis"/>
      <sheetName val="Monitoring - Act.Value Analysis"/>
      <sheetName val="PM"/>
      <sheetName val="Custo_Variável2"/>
      <sheetName val="Swap_Cambial2"/>
      <sheetName val="Tab_de_Vencimentos_do_Passivo2"/>
      <sheetName val="Opção_USD2"/>
      <sheetName val="FinImp_(Opera05)2"/>
      <sheetName val="Cesta_de_Moedas2"/>
      <sheetName val="Opção_C2"/>
      <sheetName val="Op__Especiais2"/>
      <sheetName val="Custo_Variavel2"/>
      <sheetName val="PU_Futuros2"/>
      <sheetName val="Res_632"/>
      <sheetName val="Grafico_diário2"/>
      <sheetName val="Gráfico_mensal2"/>
      <sheetName val="Testing_Template_Guidance1"/>
      <sheetName val="Test_Programs1"/>
      <sheetName val="EI_Calc1"/>
      <sheetName val="DIVESTMENTS_OTHER_CURRENCY"/>
      <sheetName val="Entrada_de_Dados"/>
      <sheetName val="New_Emp"/>
      <sheetName val="Dev_Mercado"/>
      <sheetName val="Fábricas"/>
      <sheetName val="dados"/>
      <sheetName val="Cambio"/>
      <sheetName val="26-07"/>
      <sheetName val="PARAMETROS"/>
      <sheetName val="Movimentação Imobilizado"/>
      <sheetName val="Instructions"/>
      <sheetName val="Brew rub"/>
      <sheetName val="BLP"/>
      <sheetName val="IC's"/>
      <sheetName val="RiscoUSD.xls"/>
      <sheetName val="PRINCIPAL"/>
      <sheetName val="Constants"/>
      <sheetName val="NOTAS"/>
      <sheetName val="Custo_Variável3"/>
      <sheetName val="Swap_Cambial3"/>
      <sheetName val="Tab_de_Vencimentos_do_Passivo3"/>
      <sheetName val="Opção_USD3"/>
      <sheetName val="FinImp_(Opera05)3"/>
      <sheetName val="Cesta_de_Moedas3"/>
      <sheetName val="Opção_C3"/>
      <sheetName val="Op__Especiais3"/>
      <sheetName val="Custo_Variavel3"/>
      <sheetName val="PU_Futuros3"/>
      <sheetName val="Res_633"/>
      <sheetName val="Grafico_diário3"/>
      <sheetName val="Gráfico_mensal3"/>
      <sheetName val="EI_Calc2"/>
      <sheetName val="Testing_Template_Guidance2"/>
      <sheetName val="Test_Programs2"/>
      <sheetName val="DIVESTMENTS_OTHER_CURRENCY1"/>
      <sheetName val="New_Emp1"/>
      <sheetName val="Indiv__information"/>
      <sheetName val="INVESTMENTS_REP_CURR"/>
      <sheetName val="DIVESTMENTS_REP_CURR"/>
      <sheetName val="Entrada_de_Dados1"/>
      <sheetName val="Benchmark_Plan_Non_Runtime"/>
      <sheetName val="Benchmark_Plan_Runtime"/>
      <sheetName val="BEV_MMR"/>
      <sheetName val="SIL_Russia"/>
      <sheetName val="Projects_list"/>
      <sheetName val="look-up_data"/>
      <sheetName val="Data_ITW_USA_US$"/>
      <sheetName val="Months_and_Countries"/>
      <sheetName val="MIX_NACIONAL"/>
      <sheetName val="VOLUMENES_NACIONALES"/>
      <sheetName val="Implementation_Status"/>
      <sheetName val="Monitoring_-_LE_Analysis"/>
      <sheetName val="Monitoring_-_YTD_Analysis"/>
      <sheetName val="Monitoring_-_Act_Value_Analysis"/>
      <sheetName val="Brew_rub"/>
      <sheetName val="Movimentação_Imobilizado"/>
      <sheetName val="Ch1&amp;3&amp;4"/>
      <sheetName val="packages"/>
      <sheetName val="RiscoUSD_xls"/>
      <sheetName val="Cases"/>
      <sheetName val="Meta"/>
      <sheetName val="ESTIMATIVA"/>
      <sheetName val="GERSON"/>
      <sheetName val="KF6"/>
      <sheetName val="lists"/>
      <sheetName val="Custo_Variável4"/>
      <sheetName val="Swap_Cambial4"/>
      <sheetName val="Tab_de_Vencimentos_do_Passivo4"/>
      <sheetName val="Opção_USD4"/>
      <sheetName val="FinImp_(Opera05)4"/>
      <sheetName val="Cesta_de_Moedas4"/>
      <sheetName val="Opção_C4"/>
      <sheetName val="Op__Especiais4"/>
      <sheetName val="Custo_Variavel4"/>
      <sheetName val="PU_Futuros4"/>
      <sheetName val="Res_634"/>
      <sheetName val="Grafico_diário4"/>
      <sheetName val="Gráfico_mensal4"/>
      <sheetName val="EI_Calc3"/>
      <sheetName val="Testing_Template_Guidance3"/>
      <sheetName val="Test_Programs3"/>
      <sheetName val="DIVESTMENTS_OTHER_CURRENCY2"/>
      <sheetName val="New_Emp2"/>
      <sheetName val="Indiv__information1"/>
      <sheetName val="INVESTMENTS_REP_CURR1"/>
      <sheetName val="DIVESTMENTS_REP_CURR1"/>
      <sheetName val="Entrada_de_Dados2"/>
      <sheetName val="Benchmark_Plan_Non_Runtime1"/>
      <sheetName val="Benchmark_Plan_Runtime1"/>
      <sheetName val="BEV_MMR1"/>
      <sheetName val="SIL_Russia1"/>
      <sheetName val="Projects_list1"/>
      <sheetName val="look-up_data1"/>
      <sheetName val="Data_ITW_USA_US$1"/>
      <sheetName val="Months_and_Countries1"/>
      <sheetName val="MIX_NACIONAL1"/>
      <sheetName val="VOLUMENES_NACIONALES1"/>
      <sheetName val="Implementation_Status1"/>
      <sheetName val="Monitoring_-_LE_Analysis1"/>
      <sheetName val="Monitoring_-_YTD_Analysis1"/>
      <sheetName val="Monitoring_-_Act_Value_Analysi1"/>
      <sheetName val="Movimentação_Imobilizado1"/>
      <sheetName val="Brew_rub1"/>
      <sheetName val="RiscoUSD_xls1"/>
      <sheetName val="Control Panel"/>
      <sheetName val="BAM Focus Brands"/>
      <sheetName val="Custo_Variável6"/>
      <sheetName val="Swap_Cambial6"/>
      <sheetName val="Tab_de_Vencimentos_do_Passivo6"/>
      <sheetName val="Opção_USD6"/>
      <sheetName val="FinImp_(Opera05)6"/>
      <sheetName val="Cesta_de_Moedas6"/>
      <sheetName val="Opção_C6"/>
      <sheetName val="Op__Especiais6"/>
      <sheetName val="Custo_Variavel6"/>
      <sheetName val="PU_Futuros6"/>
      <sheetName val="Res_636"/>
      <sheetName val="Grafico_diário6"/>
      <sheetName val="Gráfico_mensal6"/>
      <sheetName val="EI_Calc5"/>
      <sheetName val="Testing_Template_Guidance5"/>
      <sheetName val="Test_Programs5"/>
      <sheetName val="DIVESTMENTS_OTHER_CURRENCY4"/>
      <sheetName val="New_Emp4"/>
      <sheetName val="Indiv__information3"/>
      <sheetName val="INVESTMENTS_REP_CURR3"/>
      <sheetName val="DIVESTMENTS_REP_CURR3"/>
      <sheetName val="Custo_Variável5"/>
      <sheetName val="Swap_Cambial5"/>
      <sheetName val="Tab_de_Vencimentos_do_Passivo5"/>
      <sheetName val="Opção_USD5"/>
      <sheetName val="FinImp_(Opera05)5"/>
      <sheetName val="Cesta_de_Moedas5"/>
      <sheetName val="Opção_C5"/>
      <sheetName val="Op__Especiais5"/>
      <sheetName val="Custo_Variavel5"/>
      <sheetName val="PU_Futuros5"/>
      <sheetName val="Res_635"/>
      <sheetName val="Grafico_diário5"/>
      <sheetName val="Gráfico_mensal5"/>
      <sheetName val="EI_Calc4"/>
      <sheetName val="Testing_Template_Guidance4"/>
      <sheetName val="Test_Programs4"/>
      <sheetName val="DIVESTMENTS_OTHER_CURRENCY3"/>
      <sheetName val="New_Emp3"/>
      <sheetName val="Indiv__information2"/>
      <sheetName val="INVESTMENTS_REP_CURR2"/>
      <sheetName val="DIVESTMENTS_REP_CURR2"/>
      <sheetName val="matriz"/>
      <sheetName val="Bco_Dados"/>
      <sheetName val="PREVISÃO"/>
      <sheetName val="estratificação"/>
      <sheetName val="matriz_unidade"/>
      <sheetName val="farol de metas"/>
      <sheetName val="600ml"/>
      <sheetName val="Relatorio"/>
      <sheetName val="List"/>
      <sheetName val="Custo_Variável7"/>
      <sheetName val="Swap_Cambial7"/>
      <sheetName val="Tab_de_Vencimentos_do_Passivo7"/>
      <sheetName val="Opção_USD7"/>
      <sheetName val="FinImp_(Opera05)7"/>
      <sheetName val="Cesta_de_Moedas7"/>
      <sheetName val="Opção_C7"/>
      <sheetName val="Op__Especiais7"/>
      <sheetName val="Custo_Variavel7"/>
      <sheetName val="PU_Futuros7"/>
      <sheetName val="Res_637"/>
      <sheetName val="Grafico_diário7"/>
      <sheetName val="Gráfico_mensal7"/>
      <sheetName val="EI_Calc6"/>
      <sheetName val="Testing_Template_Guidance6"/>
      <sheetName val="Test_Programs6"/>
      <sheetName val="DIVESTMENTS_OTHER_CURRENCY5"/>
      <sheetName val="New_Emp5"/>
      <sheetName val="Indiv__information4"/>
      <sheetName val="INVESTMENTS_REP_CURR4"/>
      <sheetName val="DIVESTMENTS_REP_CURR4"/>
      <sheetName val="Entrada_de_Dados3"/>
      <sheetName val="Benchmark_Plan_Non_Runtime2"/>
      <sheetName val="Benchmark_Plan_Runtime2"/>
      <sheetName val="BEV_MMR2"/>
      <sheetName val="SIL_Russia2"/>
      <sheetName val="Projects_list2"/>
      <sheetName val="look-up_data2"/>
      <sheetName val="Data_ITW_USA_US$2"/>
      <sheetName val="Months_and_Countries2"/>
      <sheetName val="MIX_NACIONAL2"/>
      <sheetName val="VOLUMENES_NACIONALES2"/>
      <sheetName val="Implementation_Status2"/>
      <sheetName val="Monitoring_-_LE_Analysis2"/>
      <sheetName val="Monitoring_-_YTD_Analysis2"/>
      <sheetName val="Monitoring_-_Act_Value_Analysi2"/>
      <sheetName val="Movimentação_Imobilizado2"/>
      <sheetName val="Brew_rub2"/>
      <sheetName val="RiscoUSD_xls2"/>
      <sheetName val="Control_Panel"/>
      <sheetName val="BAM_Focus_Brands"/>
      <sheetName val="farol_de_me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umitomo"/>
      <sheetName val="volkswagen"/>
      <sheetName val="banespa"/>
      <sheetName val="ajuste e abertura relatório"/>
      <sheetName val="juros 2000"/>
      <sheetName val="Tickmarks"/>
      <sheetName val="Abertura das Contas"/>
      <sheetName val="Movimentação dos Empréstimos"/>
      <sheetName val="Controle das Circul. 06.03"/>
      <sheetName val="Nota Explicativa"/>
      <sheetName val="Outorga 2003"/>
      <sheetName val="XREF"/>
      <sheetName val="Movimentação {ppc}"/>
      <sheetName val="Outorga"/>
      <sheetName val="Segregação CP vs LP"/>
      <sheetName val="Suporte para NE {ppc}"/>
      <sheetName val="Mapa Mov. Empréstimos 06.03"/>
      <sheetName val="Teste da Mov. dos Emprést.06.03"/>
      <sheetName val="Nota Explicativa 06.03"/>
      <sheetName val="Outorga Fixa 06.03"/>
      <sheetName val="Sheet1"/>
      <sheetName val="Resumo Empréstimos"/>
      <sheetName val="Outorga Fixa"/>
      <sheetName val="Mapa Mov. Empréstimos 11_03"/>
      <sheetName val="Teste da Mov. dos Emprést.11_03"/>
      <sheetName val="Nota Explicativa 12.03"/>
      <sheetName val="Controle das Circul. 11_03"/>
      <sheetName val="Outorga Fixa e Variável 30.11 H"/>
      <sheetName val="Parametro Outorga"/>
      <sheetName val="Threshold Calc"/>
      <sheetName val="Outorga Fixa e Variável 30.06 H"/>
      <sheetName val="Teste da Mov. dos Emprést.12_03"/>
      <sheetName val="Nota Explicativa12.03"/>
      <sheetName val="Nota Explicativa 11.03"/>
      <sheetName val="Controle das Circul. 11 e 12.03"/>
      <sheetName val="Movimentação"/>
      <sheetName val="Resumo 30-11"/>
      <sheetName val="Emp. Nacionais"/>
      <sheetName val="Swap"/>
      <sheetName val="Moeda Estrangeira"/>
      <sheetName val="Finame Bandeirantes"/>
      <sheetName val="Finame Brad. e BB"/>
      <sheetName val="Juros Total"/>
      <sheetName val="Circularização"/>
      <sheetName val="Mapa de movimentação"/>
      <sheetName val="Parâmetro"/>
      <sheetName val="Para Ref."/>
      <sheetName val="Mapa de emprest 09.04"/>
      <sheetName val="Circularização ACC 09.04"/>
      <sheetName val="Circularização09.04 "/>
      <sheetName val="Circularização 31.12"/>
      <sheetName val="Comp. e Mapa de mov empr. 31.12"/>
      <sheetName val="Info Empréstimos"/>
      <sheetName val="Mapa mov {ppc}"/>
      <sheetName val="Suporte para Report"/>
      <sheetName val="Segregação CP x LP"/>
      <sheetName val="Finame"/>
      <sheetName val="TCalc (2)"/>
      <sheetName val="Empréstimos"/>
      <sheetName val="TCalc (1)"/>
      <sheetName val="TCalc (3)"/>
      <sheetName val="Mapa"/>
      <sheetName val="Mapa 31.10"/>
      <sheetName val="Mapa 31.12"/>
      <sheetName val="Circularização 31.10"/>
      <sheetName val="Empréstimo Safra"/>
      <sheetName val="Memo"/>
      <sheetName val="Off books Set.05"/>
      <sheetName val="Off book dez 05"/>
      <sheetName val="Empréstimos Estrangeiros"/>
      <sheetName val="Garantias Set.05"/>
      <sheetName val="Garantias dez 05"/>
      <sheetName val="Insuf Carteira"/>
      <sheetName val="Contratos Dez.05"/>
      <sheetName val="Resumo BP - Set.05"/>
      <sheetName val="Resumo BPI dez 05"/>
      <sheetName val="Composição empréstimo BPI dez"/>
      <sheetName val="Resumo MKT"/>
      <sheetName val="Adições"/>
      <sheetName val="Detalhado - Set.05"/>
      <sheetName val="Mapa Movimentação - 30.09"/>
      <sheetName val="Pgtos Set.05"/>
      <sheetName val="Pgtos dez 05"/>
      <sheetName val="Taxa Média Juros"/>
      <sheetName val="Razão Empréstimos"/>
      <sheetName val="PAS Encargos"/>
      <sheetName val="Resumo das Circularizações"/>
      <sheetName val="Fomentar - BEG"/>
      <sheetName val="Saldo Leiloado CIPA"/>
      <sheetName val="Resumo"/>
      <sheetName val="Saldo não leiloado - CIPA"/>
      <sheetName val="96.786-6"/>
      <sheetName val="97.052-2"/>
      <sheetName val="96.778-5"/>
      <sheetName val="671.362-2"/>
      <sheetName val="30.264 UMBDES"/>
      <sheetName val="30.264 TJLP"/>
      <sheetName val="Movimentação Mútuo"/>
      <sheetName val="NEs"/>
      <sheetName val="Teste de Baixas"/>
      <sheetName val="Empréstimos - 31.12.06"/>
      <sheetName val="Empréstimos - PAS"/>
      <sheetName val="Memo Empréstimos"/>
      <sheetName val="Cálculo do Parâmetro"/>
      <sheetName val="NE 7"/>
      <sheetName val="Circularizações"/>
      <sheetName val="Mapa de Movimentação {ppc}"/>
      <sheetName val="Mútuo OHL {ppc}"/>
      <sheetName val="Mútuo SPR {ppc}"/>
      <sheetName val="Covenants"/>
      <sheetName val="Cálculo Parâmetro"/>
      <sheetName val="Summary Page"/>
      <sheetName val="NE 8"/>
      <sheetName val="Cálculo do Escalonamento"/>
      <sheetName val="Empréstimo 31.12"/>
      <sheetName val="Empréstimo Citibank 31.12"/>
      <sheetName val="ACC {PPC} e PAS Encargos_30.09."/>
      <sheetName val="Empréstimos 30.09"/>
      <sheetName val="Níveis Parâmetro"/>
      <sheetName val="ACC {PPC}"/>
      <sheetName val="ACE {PPC}"/>
      <sheetName val="NE"/>
      <sheetName val="ACC {PPC} e PAS Encargos"/>
      <sheetName val="Segregação"/>
      <sheetName val="Empréstimo"/>
      <sheetName val="Movimentação 09"/>
      <sheetName val="Sumário"/>
      <sheetName val="Rollforward"/>
      <sheetName val="Mapa Movim. 3112"/>
      <sheetName val="Controle Empréstimos"/>
      <sheetName val="Parametro"/>
      <sheetName val="EmpFin"/>
      <sheetName val="Mapa Empréstimos"/>
      <sheetName val="Contrato a termo"/>
      <sheetName val="Movimentação Imobilizado"/>
      <sheetName val="Fluxo de Caixa CF"/>
      <sheetName val="Others than Risks"/>
      <sheetName val="Rollfoward"/>
      <sheetName val="Derivativos"/>
      <sheetName val="Teste Adição &amp; Baixas"/>
      <sheetName val="Global Juros"/>
      <sheetName val="Global Variação cambial"/>
      <sheetName val="Macros"/>
      <sheetName val="Calculo global Depr."/>
      <sheetName val="rough"/>
      <sheetName val="Movim. DOAR (31_12_03)"/>
      <sheetName val="Summary"/>
      <sheetName val="Mapa movimentação"/>
      <sheetName val="Segregação CP e LP Empréstimos"/>
      <sheetName val="{PPC} - Saldo C. Giro BB"/>
      <sheetName val="SELIC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RCD"/>
      <sheetName val="Links"/>
    </sheetNames>
    <sheetDataSet>
      <sheetData sheetId="0">
        <row r="5">
          <cell r="T5" t="str">
            <v>CDIDOLT1</v>
          </cell>
        </row>
      </sheetData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 06-2009"/>
      <sheetName val="Impostos sobre compras"/>
      <sheetName val="DVA"/>
      <sheetName val="#REF"/>
      <sheetName val="INSS1"/>
      <sheetName val="TABELA_RC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TBB - GERAL"/>
      <sheetName val="Adtos Diversos"/>
      <sheetName val="0201"/>
      <sheetName val="Capa"/>
      <sheetName val="DR 06-200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6-2002"/>
      <sheetName val="ORÇAMENTO"/>
      <sheetName val="RESUMO"/>
      <sheetName val="DESP-REC-OPER"/>
      <sheetName val="LIQ-OPER"/>
      <sheetName val="TARIFAS"/>
      <sheetName val="TBB - GERAL"/>
      <sheetName val="TABELA_RC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Valorização-MP"/>
      <sheetName val="Adtos Diversos"/>
      <sheetName val="Calculo IRPJ, CSLL, PIS, COFINS"/>
      <sheetName val="Plan1 (2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"/>
      <sheetName val="AA"/>
      <sheetName val="BB"/>
      <sheetName val="CC"/>
      <sheetName val="DD"/>
      <sheetName val="HH"/>
      <sheetName val="LL"/>
      <sheetName val="NN"/>
      <sheetName val="Capa"/>
      <sheetName val="TBB - GERAL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Bancos"/>
      <sheetName val="Selec"/>
      <sheetName val="Balancos"/>
      <sheetName val="AnVert"/>
      <sheetName val="PDD (1)"/>
      <sheetName val="PDD"/>
      <sheetName val="AnVertCapt"/>
      <sheetName val="Result"/>
      <sheetName val="AnVertRes"/>
      <sheetName val="Ind Cli"/>
      <sheetName val="Ind Cli Publ."/>
      <sheetName val="IndAg"/>
      <sheetName val="IndFun"/>
      <sheetName val="Fatia UBB"/>
      <sheetName val="Fatia TT"/>
      <sheetName val="Fatia Privado"/>
      <sheetName val="Coligadas"/>
      <sheetName val="BC"/>
      <sheetName val="Macro"/>
      <sheetName val="DR 04-2001"/>
      <sheetName val="Registr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4-2001"/>
      <sheetName val="ORÇAMENTO"/>
      <sheetName val="ORÇAMENTO (2)"/>
      <sheetName val="RESUMO"/>
      <sheetName val="DESP-REC-OPER"/>
      <sheetName val="LIQ-OPER"/>
      <sheetName val="TARIFAS"/>
      <sheetName val="Registro"/>
      <sheetName val="DR 06-20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Fim de mês"/>
      <sheetName val="Fim de mês JUN-03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Registro"/>
      <sheetName val="Macro1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Lead"/>
      <sheetName val="Ind Banc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acro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nter LC "/>
      <sheetName val="Headcount - Americana"/>
      <sheetName val="Headcount - Itapetininga"/>
      <sheetName val="Headcount - Bragança"/>
      <sheetName val="FINANCIAMENTO COFACE SUDAMERIS"/>
      <sheetName val="Mapa Imobiliz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nova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Adtos Diversos"/>
      <sheetName val="HH"/>
      <sheetName val="Lead"/>
      <sheetName val="Registro"/>
      <sheetName val="0201"/>
      <sheetName val="Sensitivity Analysis"/>
      <sheetName val="Ptax"/>
    </sheetNames>
    <sheetDataSet>
      <sheetData sheetId="0" refreshError="1">
        <row r="25">
          <cell r="A25" t="str">
            <v>POSIÇÃO EM:</v>
          </cell>
          <cell r="C25">
            <v>37348</v>
          </cell>
          <cell r="E25" t="str">
            <v>DATA DA LIBERAÇÃO :</v>
          </cell>
          <cell r="I25">
            <v>36200</v>
          </cell>
          <cell r="J25" t="str">
            <v xml:space="preserve">PAGAMENTO DO PRINCIPAL EM 10 PARCELAS IGUAIS </v>
          </cell>
        </row>
        <row r="26">
          <cell r="A26" t="str">
            <v>C O F A C E  -  S U D A M E R I S</v>
          </cell>
          <cell r="D26" t="str">
            <v>LIBERAÇÃO 02</v>
          </cell>
          <cell r="G26" t="str">
            <v xml:space="preserve"> (1ª LIBERAÇÃO REF. A SERVIÇOS)</v>
          </cell>
        </row>
        <row r="27">
          <cell r="I27" t="str">
            <v>VLR DO SALDO</v>
          </cell>
          <cell r="J27" t="str">
            <v>VLR. PARC.</v>
          </cell>
          <cell r="K27" t="str">
            <v>COM. LOCAL</v>
          </cell>
          <cell r="L27" t="str">
            <v>JUROS</v>
          </cell>
          <cell r="M27" t="str">
            <v>IRF</v>
          </cell>
          <cell r="N27" t="str">
            <v>IRF</v>
          </cell>
        </row>
        <row r="28">
          <cell r="C28" t="str">
            <v>DATA DO</v>
          </cell>
          <cell r="F28" t="str">
            <v>QTDE.</v>
          </cell>
          <cell r="G28" t="str">
            <v xml:space="preserve"> QUANTIDADE </v>
          </cell>
          <cell r="I28" t="str">
            <v>DEVEDOR DO</v>
          </cell>
          <cell r="J28" t="str">
            <v xml:space="preserve"> PRINCIPAL</v>
          </cell>
          <cell r="K28" t="str">
            <v>(2,5% S/SALDO</v>
          </cell>
          <cell r="L28" t="str">
            <v>(LIB+SPRxPRINC.</v>
          </cell>
          <cell r="M28" t="str">
            <v xml:space="preserve"> (15% S/</v>
          </cell>
          <cell r="N28" t="str">
            <v>(15% S/</v>
          </cell>
          <cell r="O28" t="str">
            <v xml:space="preserve"> TOTAL</v>
          </cell>
          <cell r="P28" t="str">
            <v xml:space="preserve"> TOTAL</v>
          </cell>
        </row>
        <row r="29">
          <cell r="A29" t="str">
            <v xml:space="preserve"> MÊS</v>
          </cell>
          <cell r="B29" t="str">
            <v>DÓLAR</v>
          </cell>
          <cell r="C29" t="str">
            <v>PAGTO NO</v>
          </cell>
          <cell r="D29" t="str">
            <v>LIBOR</v>
          </cell>
          <cell r="E29" t="str">
            <v>SPREAD</v>
          </cell>
          <cell r="F29" t="str">
            <v>DE</v>
          </cell>
          <cell r="G29" t="str">
            <v>DE DIAS</v>
          </cell>
          <cell r="I29" t="str">
            <v>PRINCIPAL</v>
          </cell>
          <cell r="J29" t="str">
            <v>A SER PAGA</v>
          </cell>
          <cell r="K29" t="str">
            <v>DEV.PRINC)</v>
          </cell>
          <cell r="L29" t="str">
            <v xml:space="preserve"> X QUANT DIAS</v>
          </cell>
          <cell r="M29" t="str">
            <v>REMESSA DO</v>
          </cell>
          <cell r="N29" t="str">
            <v>JUROS)</v>
          </cell>
          <cell r="O29" t="str">
            <v xml:space="preserve">DO SALDO </v>
          </cell>
          <cell r="P29" t="str">
            <v xml:space="preserve">DO SALDO </v>
          </cell>
        </row>
        <row r="30">
          <cell r="C30" t="str">
            <v xml:space="preserve"> EXTERIOR</v>
          </cell>
          <cell r="F30" t="str">
            <v>DIAS</v>
          </cell>
          <cell r="G30" t="str">
            <v>DECORRIDOS</v>
          </cell>
          <cell r="J30" t="str">
            <v>SEMESTRAL</v>
          </cell>
          <cell r="K30" t="str">
            <v>(SEM.ANTEC.)</v>
          </cell>
          <cell r="L30" t="str">
            <v>DECOR/360)</v>
          </cell>
          <cell r="M30" t="str">
            <v>PRINCIPAL)</v>
          </cell>
          <cell r="O30" t="str">
            <v>DEVEDOR</v>
          </cell>
          <cell r="P30" t="str">
            <v>DEVEDOR</v>
          </cell>
        </row>
        <row r="31">
          <cell r="I31" t="str">
            <v>US$</v>
          </cell>
          <cell r="J31" t="str">
            <v>US$</v>
          </cell>
          <cell r="K31" t="str">
            <v>US$</v>
          </cell>
          <cell r="L31" t="str">
            <v>US$</v>
          </cell>
          <cell r="M31" t="str">
            <v>US$</v>
          </cell>
          <cell r="N31" t="str">
            <v>US$</v>
          </cell>
          <cell r="O31" t="str">
            <v>EM US$</v>
          </cell>
          <cell r="P31" t="str">
            <v>EM R$ (PAGO)</v>
          </cell>
        </row>
        <row r="33">
          <cell r="A33" t="str">
            <v>FEV/99</v>
          </cell>
          <cell r="B33">
            <v>2.0648</v>
          </cell>
          <cell r="C33">
            <v>36313</v>
          </cell>
          <cell r="D33">
            <v>5.7500000000000002E-2</v>
          </cell>
          <cell r="E33">
            <v>7.4999999999999997E-3</v>
          </cell>
          <cell r="F33">
            <v>22</v>
          </cell>
          <cell r="G33">
            <v>22</v>
          </cell>
          <cell r="H33" t="str">
            <v>/113</v>
          </cell>
          <cell r="I33">
            <v>844894.56</v>
          </cell>
          <cell r="J33" t="str">
            <v>1ª PARCELA</v>
          </cell>
          <cell r="K33">
            <v>1290.8111333333334</v>
          </cell>
          <cell r="L33">
            <v>3356.1089466666667</v>
          </cell>
          <cell r="M33">
            <v>0</v>
          </cell>
          <cell r="N33">
            <v>839.02723666666668</v>
          </cell>
          <cell r="O33">
            <v>850380.50731666677</v>
          </cell>
          <cell r="P33">
            <v>1755865.6715074535</v>
          </cell>
        </row>
        <row r="34">
          <cell r="A34" t="str">
            <v>MAR/99</v>
          </cell>
          <cell r="B34">
            <v>1.722</v>
          </cell>
          <cell r="C34">
            <v>36313</v>
          </cell>
          <cell r="D34">
            <v>5.7500000000000002E-2</v>
          </cell>
          <cell r="E34">
            <v>7.4999999999999997E-3</v>
          </cell>
          <cell r="F34">
            <v>50</v>
          </cell>
          <cell r="G34">
            <v>50</v>
          </cell>
          <cell r="H34" t="str">
            <v>/113</v>
          </cell>
          <cell r="I34">
            <v>844894.56</v>
          </cell>
          <cell r="J34" t="str">
            <v xml:space="preserve"> "</v>
          </cell>
          <cell r="K34">
            <v>2933.6616666666673</v>
          </cell>
          <cell r="L34">
            <v>7627.5203333333338</v>
          </cell>
          <cell r="M34">
            <v>0</v>
          </cell>
          <cell r="N34">
            <v>1906.8800833333335</v>
          </cell>
          <cell r="O34">
            <v>857362.62208333332</v>
          </cell>
          <cell r="P34">
            <v>1476378.4352275</v>
          </cell>
        </row>
        <row r="35">
          <cell r="A35" t="str">
            <v>ABR/99</v>
          </cell>
          <cell r="B35">
            <v>1.6607000000000001</v>
          </cell>
          <cell r="C35">
            <v>36313</v>
          </cell>
          <cell r="D35">
            <v>5.7500000000000002E-2</v>
          </cell>
          <cell r="E35">
            <v>7.4999999999999997E-3</v>
          </cell>
          <cell r="F35">
            <v>80</v>
          </cell>
          <cell r="G35">
            <v>80</v>
          </cell>
          <cell r="H35" t="str">
            <v>/113</v>
          </cell>
          <cell r="I35">
            <v>844894.56</v>
          </cell>
          <cell r="J35" t="str">
            <v xml:space="preserve"> "</v>
          </cell>
          <cell r="K35">
            <v>4693.858666666667</v>
          </cell>
          <cell r="L35">
            <v>12204.032533333335</v>
          </cell>
          <cell r="M35">
            <v>0</v>
          </cell>
          <cell r="N35">
            <v>3051.0081333333337</v>
          </cell>
          <cell r="O35">
            <v>864843.4593333333</v>
          </cell>
          <cell r="P35">
            <v>1436245.5329148667</v>
          </cell>
        </row>
        <row r="36">
          <cell r="A36">
            <v>36311.062626262625</v>
          </cell>
          <cell r="B36">
            <v>1.7245999999999999</v>
          </cell>
          <cell r="C36">
            <v>36313</v>
          </cell>
          <cell r="D36">
            <v>0.05</v>
          </cell>
          <cell r="E36">
            <v>7.4999999999999997E-3</v>
          </cell>
          <cell r="F36">
            <v>113</v>
          </cell>
          <cell r="G36">
            <v>113</v>
          </cell>
          <cell r="H36" t="str">
            <v>/113</v>
          </cell>
          <cell r="I36">
            <v>844894.56</v>
          </cell>
          <cell r="J36" t="str">
            <v xml:space="preserve"> "</v>
          </cell>
          <cell r="K36">
            <v>10737.201700000001</v>
          </cell>
          <cell r="L36">
            <v>15249.173343333336</v>
          </cell>
          <cell r="M36">
            <v>0</v>
          </cell>
          <cell r="N36">
            <v>2287.3760015000003</v>
          </cell>
          <cell r="O36">
            <v>873168.31104483327</v>
          </cell>
          <cell r="P36">
            <v>48760.911051919567</v>
          </cell>
        </row>
        <row r="37">
          <cell r="A37">
            <v>36311</v>
          </cell>
          <cell r="B37">
            <v>1.724</v>
          </cell>
          <cell r="C37">
            <v>36496</v>
          </cell>
          <cell r="D37">
            <v>0.05</v>
          </cell>
          <cell r="E37">
            <v>7.4999999999999997E-3</v>
          </cell>
          <cell r="F37">
            <v>0</v>
          </cell>
          <cell r="G37">
            <v>0</v>
          </cell>
          <cell r="H37" t="str">
            <v>/183</v>
          </cell>
          <cell r="I37">
            <v>844894.56</v>
          </cell>
          <cell r="J37" t="str">
            <v xml:space="preserve"> "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844894.56</v>
          </cell>
          <cell r="P37">
            <v>1456598.22144</v>
          </cell>
        </row>
        <row r="38">
          <cell r="A38" t="str">
            <v>JUN/99</v>
          </cell>
          <cell r="B38" t="e">
            <v>#REF!</v>
          </cell>
          <cell r="C38">
            <v>36496</v>
          </cell>
          <cell r="D38">
            <v>5.6562500000000002E-2</v>
          </cell>
          <cell r="E38">
            <v>7.4999999999999997E-3</v>
          </cell>
          <cell r="F38">
            <v>28</v>
          </cell>
          <cell r="G38">
            <v>28</v>
          </cell>
          <cell r="H38" t="str">
            <v>/183</v>
          </cell>
          <cell r="I38">
            <v>844894.56</v>
          </cell>
          <cell r="J38">
            <v>84489.456000000006</v>
          </cell>
          <cell r="K38">
            <v>1478.5654800000002</v>
          </cell>
          <cell r="L38">
            <v>4209.8044916666668</v>
          </cell>
          <cell r="M38">
            <v>12673.4184</v>
          </cell>
          <cell r="N38">
            <v>2230.5210047290798</v>
          </cell>
          <cell r="O38">
            <v>865486.86937639571</v>
          </cell>
          <cell r="P38" t="e">
            <v>#REF!</v>
          </cell>
        </row>
        <row r="39">
          <cell r="A39" t="str">
            <v>JUL/99</v>
          </cell>
          <cell r="B39" t="e">
            <v>#REF!</v>
          </cell>
          <cell r="C39">
            <v>36496</v>
          </cell>
          <cell r="D39">
            <v>5.6562500000000002E-2</v>
          </cell>
          <cell r="E39">
            <v>7.4999999999999997E-3</v>
          </cell>
          <cell r="F39">
            <v>59</v>
          </cell>
          <cell r="G39">
            <v>59</v>
          </cell>
          <cell r="H39" t="str">
            <v>/183</v>
          </cell>
          <cell r="I39">
            <v>844894.56</v>
          </cell>
          <cell r="J39" t="str">
            <v xml:space="preserve"> "</v>
          </cell>
          <cell r="K39">
            <v>3115.5486900000005</v>
          </cell>
          <cell r="L39">
            <v>8870.6594645833338</v>
          </cell>
          <cell r="M39">
            <v>14870.1400315272</v>
          </cell>
          <cell r="N39">
            <v>2617.1439020417856</v>
          </cell>
          <cell r="O39">
            <v>874368.05208815238</v>
          </cell>
          <cell r="P39" t="e">
            <v>#REF!</v>
          </cell>
        </row>
        <row r="40">
          <cell r="A40" t="str">
            <v>AGO/99</v>
          </cell>
          <cell r="B40" t="e">
            <v>#REF!</v>
          </cell>
          <cell r="C40">
            <v>36496</v>
          </cell>
          <cell r="D40">
            <v>5.2449999999999997E-2</v>
          </cell>
          <cell r="E40">
            <v>7.4999999999999997E-3</v>
          </cell>
          <cell r="F40">
            <v>1035</v>
          </cell>
          <cell r="G40">
            <v>1035</v>
          </cell>
          <cell r="H40" t="str">
            <v>/183</v>
          </cell>
          <cell r="I40">
            <v>844894.56</v>
          </cell>
          <cell r="J40" t="str">
            <v xml:space="preserve"> "</v>
          </cell>
          <cell r="K40">
            <v>54654.116850000006</v>
          </cell>
          <cell r="L40">
            <v>145622.858007</v>
          </cell>
          <cell r="M40">
            <v>14870.1400315272</v>
          </cell>
          <cell r="N40">
            <v>25629.615728089098</v>
          </cell>
          <cell r="O40">
            <v>1085671.2906166164</v>
          </cell>
          <cell r="P40" t="e">
            <v>#REF!</v>
          </cell>
        </row>
        <row r="41">
          <cell r="A41" t="str">
            <v>A PRIMEIRA PARCELA DO PRINCIPAL SERÁ  PAGA SOMENTE EM NOVEMBRO DE 1.999</v>
          </cell>
        </row>
        <row r="42">
          <cell r="A42" t="str">
            <v>A PRIMEIRA PARCELA DE JUROS SERÁ  PAGA EM 02/06/99 - CÂMBIO FECHADO EM 31/05/99 - VIDE 31/05/99 (ACIMA) R$. 48.760,91</v>
          </cell>
        </row>
        <row r="43">
          <cell r="A43" t="str">
            <v>VALOR PAGO PARA GEA US$</v>
          </cell>
          <cell r="E43">
            <v>816000</v>
          </cell>
        </row>
        <row r="44">
          <cell r="A44" t="str">
            <v>VALOR REFERENTE COMISSÃO DO COFACE US$</v>
          </cell>
          <cell r="E44">
            <v>28894.560000000056</v>
          </cell>
        </row>
        <row r="49">
          <cell r="A49" t="str">
            <v>POSIÇÃO EM:</v>
          </cell>
          <cell r="C49">
            <v>37348</v>
          </cell>
          <cell r="E49" t="str">
            <v>DATA DA LIBERAÇÃO :</v>
          </cell>
          <cell r="I49">
            <v>36228</v>
          </cell>
          <cell r="J49" t="str">
            <v xml:space="preserve">PAGAMENTO DO PRINCIPAL EM 10 PARCELAS SEMESTRAIS E IGUAIS </v>
          </cell>
        </row>
        <row r="50">
          <cell r="A50" t="str">
            <v>C O F A C E  -  S U D A M E R I S</v>
          </cell>
          <cell r="D50" t="str">
            <v>LIBERAÇÃO 03</v>
          </cell>
          <cell r="G50" t="str">
            <v xml:space="preserve"> (2ª LIBERAÇÃO REF. A SERVIÇOS)</v>
          </cell>
        </row>
        <row r="51">
          <cell r="I51" t="str">
            <v>VLR DO SALDO</v>
          </cell>
          <cell r="J51" t="str">
            <v>VLR. PARC.</v>
          </cell>
          <cell r="K51" t="str">
            <v>COM. LOCAL</v>
          </cell>
          <cell r="L51" t="str">
            <v>JUROS</v>
          </cell>
          <cell r="M51" t="str">
            <v>IRF</v>
          </cell>
          <cell r="N51" t="str">
            <v>IRF</v>
          </cell>
        </row>
        <row r="52">
          <cell r="C52" t="str">
            <v>DATA DO</v>
          </cell>
          <cell r="F52" t="str">
            <v>QTDE.</v>
          </cell>
          <cell r="G52" t="str">
            <v xml:space="preserve"> QUANTIDADE </v>
          </cell>
          <cell r="I52" t="str">
            <v>DEVEDOR DO</v>
          </cell>
          <cell r="J52" t="str">
            <v xml:space="preserve"> PRINCIPAL</v>
          </cell>
          <cell r="K52" t="str">
            <v>(2,5% aa S/SALDO</v>
          </cell>
          <cell r="L52" t="str">
            <v>(LIB+SPRxPRINC.</v>
          </cell>
          <cell r="O52" t="str">
            <v xml:space="preserve"> TOTAL</v>
          </cell>
          <cell r="P52" t="str">
            <v xml:space="preserve"> TOTAL</v>
          </cell>
        </row>
        <row r="53">
          <cell r="A53" t="str">
            <v xml:space="preserve"> MÊS</v>
          </cell>
          <cell r="B53" t="str">
            <v>DÓLAR</v>
          </cell>
          <cell r="C53" t="str">
            <v>PAGTO NO</v>
          </cell>
          <cell r="D53" t="str">
            <v>LIBOR</v>
          </cell>
          <cell r="E53" t="str">
            <v>SPREAD</v>
          </cell>
          <cell r="F53" t="str">
            <v>DE</v>
          </cell>
          <cell r="G53" t="str">
            <v>DE DIAS</v>
          </cell>
          <cell r="I53" t="str">
            <v>PRINCIPAL</v>
          </cell>
          <cell r="J53" t="str">
            <v>A SER PAGA</v>
          </cell>
          <cell r="K53" t="str">
            <v>DEV.PRINC)</v>
          </cell>
          <cell r="L53" t="str">
            <v xml:space="preserve"> X QUANT DIAS</v>
          </cell>
          <cell r="M53" t="str">
            <v>REMESSA DO</v>
          </cell>
          <cell r="N53" t="str">
            <v>JUROS</v>
          </cell>
          <cell r="O53" t="str">
            <v xml:space="preserve">DO SALDO </v>
          </cell>
          <cell r="P53" t="str">
            <v xml:space="preserve">DO SALDO </v>
          </cell>
        </row>
        <row r="54">
          <cell r="C54" t="str">
            <v xml:space="preserve"> EXTERIOR</v>
          </cell>
          <cell r="F54" t="str">
            <v>DIAS</v>
          </cell>
          <cell r="G54" t="str">
            <v>DECORRIDOS</v>
          </cell>
          <cell r="J54" t="str">
            <v>SEMESTRAL</v>
          </cell>
          <cell r="K54" t="str">
            <v>(SEM.ANTEC.)</v>
          </cell>
          <cell r="L54" t="str">
            <v>DECOR/360)</v>
          </cell>
          <cell r="M54" t="str">
            <v>PRINCIPAL</v>
          </cell>
          <cell r="O54" t="str">
            <v>DEVEDOR</v>
          </cell>
          <cell r="P54" t="str">
            <v>DEVEDOR</v>
          </cell>
        </row>
        <row r="55">
          <cell r="I55" t="str">
            <v>US$</v>
          </cell>
          <cell r="J55" t="str">
            <v>US$</v>
          </cell>
          <cell r="K55" t="str">
            <v>US$</v>
          </cell>
          <cell r="L55" t="str">
            <v>US$</v>
          </cell>
          <cell r="M55" t="str">
            <v>US$</v>
          </cell>
          <cell r="N55" t="str">
            <v>US$</v>
          </cell>
          <cell r="O55" t="str">
            <v>EM US$</v>
          </cell>
          <cell r="P55" t="str">
            <v>EM R$ (PAGO)</v>
          </cell>
        </row>
        <row r="57">
          <cell r="A57" t="str">
            <v>MAR/99</v>
          </cell>
          <cell r="B57">
            <v>1.722</v>
          </cell>
          <cell r="C57">
            <v>36313</v>
          </cell>
          <cell r="D57">
            <v>5.0299999999999997E-2</v>
          </cell>
          <cell r="E57">
            <v>7.4999999999999997E-3</v>
          </cell>
          <cell r="F57">
            <v>22</v>
          </cell>
          <cell r="G57">
            <v>22</v>
          </cell>
          <cell r="H57" t="str">
            <v>/85</v>
          </cell>
          <cell r="I57">
            <v>719006.3600000001</v>
          </cell>
          <cell r="J57" t="str">
            <v>1ª PARCELA</v>
          </cell>
          <cell r="K57">
            <v>1098.4819388888891</v>
          </cell>
          <cell r="L57">
            <v>2539.6902427111118</v>
          </cell>
          <cell r="M57">
            <v>0</v>
          </cell>
          <cell r="N57">
            <v>634.92256067777794</v>
          </cell>
          <cell r="O57">
            <v>723279.45474227786</v>
          </cell>
          <cell r="P57">
            <v>1245487.2210662025</v>
          </cell>
        </row>
        <row r="58">
          <cell r="A58" t="str">
            <v>ABR/99</v>
          </cell>
          <cell r="B58">
            <v>1.6607000000000001</v>
          </cell>
          <cell r="C58">
            <v>36313</v>
          </cell>
          <cell r="D58">
            <v>5.0299999999999997E-2</v>
          </cell>
          <cell r="E58">
            <v>7.4999999999999997E-3</v>
          </cell>
          <cell r="F58">
            <v>52</v>
          </cell>
          <cell r="G58">
            <v>52</v>
          </cell>
          <cell r="H58" t="str">
            <v>/85</v>
          </cell>
          <cell r="I58">
            <v>719006.3600000001</v>
          </cell>
          <cell r="J58" t="str">
            <v xml:space="preserve"> "</v>
          </cell>
          <cell r="K58">
            <v>2596.411855555556</v>
          </cell>
          <cell r="L58">
            <v>6002.9042100444449</v>
          </cell>
          <cell r="M58">
            <v>0</v>
          </cell>
          <cell r="N58">
            <v>1500.7260525111112</v>
          </cell>
          <cell r="O58">
            <v>729106.40211811126</v>
          </cell>
          <cell r="P58">
            <v>1210827.0019975475</v>
          </cell>
        </row>
        <row r="59">
          <cell r="A59">
            <v>36311.062626262625</v>
          </cell>
          <cell r="B59">
            <v>1.7245999999999999</v>
          </cell>
          <cell r="C59">
            <v>36313</v>
          </cell>
          <cell r="D59">
            <v>5.0299999999999997E-2</v>
          </cell>
          <cell r="E59">
            <v>7.4999999999999997E-3</v>
          </cell>
          <cell r="F59">
            <v>85</v>
          </cell>
          <cell r="G59">
            <v>85</v>
          </cell>
          <cell r="H59" t="str">
            <v>/85</v>
          </cell>
          <cell r="I59">
            <v>719006.3600000001</v>
          </cell>
          <cell r="J59" t="str">
            <v xml:space="preserve"> "</v>
          </cell>
          <cell r="K59">
            <v>9137.3724916666688</v>
          </cell>
          <cell r="L59">
            <v>9812.4395741111111</v>
          </cell>
          <cell r="M59">
            <v>0</v>
          </cell>
          <cell r="N59">
            <v>1471.8659361166667</v>
          </cell>
          <cell r="O59">
            <v>739428.0380018946</v>
          </cell>
          <cell r="P59">
            <v>35219.225882067163</v>
          </cell>
        </row>
        <row r="60">
          <cell r="A60">
            <v>36311</v>
          </cell>
          <cell r="B60">
            <v>1.724</v>
          </cell>
          <cell r="C60">
            <v>36496</v>
          </cell>
          <cell r="D60">
            <v>5.0299999999999997E-2</v>
          </cell>
          <cell r="E60">
            <v>7.4999999999999997E-3</v>
          </cell>
          <cell r="F60">
            <v>0</v>
          </cell>
          <cell r="G60">
            <v>0</v>
          </cell>
          <cell r="H60" t="str">
            <v>/183</v>
          </cell>
          <cell r="I60">
            <v>719006.3600000001</v>
          </cell>
          <cell r="J60" t="str">
            <v xml:space="preserve"> "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719006.3600000001</v>
          </cell>
          <cell r="P60">
            <v>1239566.9646400001</v>
          </cell>
        </row>
        <row r="61">
          <cell r="A61" t="str">
            <v>JUN/99</v>
          </cell>
          <cell r="B61" t="e">
            <v>#REF!</v>
          </cell>
          <cell r="C61">
            <v>36496</v>
          </cell>
          <cell r="D61">
            <v>5.6562500000000002E-2</v>
          </cell>
          <cell r="E61">
            <v>7.4999999999999997E-3</v>
          </cell>
          <cell r="F61">
            <v>28</v>
          </cell>
          <cell r="G61">
            <v>28</v>
          </cell>
          <cell r="H61" t="str">
            <v>/183</v>
          </cell>
          <cell r="I61">
            <v>719006.3600000001</v>
          </cell>
          <cell r="J61">
            <v>71900.636000000013</v>
          </cell>
          <cell r="K61">
            <v>1258.2611300000001</v>
          </cell>
          <cell r="L61">
            <v>3582.5490506944448</v>
          </cell>
          <cell r="M61">
            <v>12654.508340968201</v>
          </cell>
          <cell r="N61">
            <v>630.52845379476969</v>
          </cell>
          <cell r="O61">
            <v>737132.20697545749</v>
          </cell>
          <cell r="P61" t="e">
            <v>#REF!</v>
          </cell>
        </row>
        <row r="62">
          <cell r="A62" t="str">
            <v>JUL/99</v>
          </cell>
          <cell r="B62" t="e">
            <v>#REF!</v>
          </cell>
          <cell r="C62">
            <v>36496</v>
          </cell>
          <cell r="D62">
            <v>5.6562500000000002E-2</v>
          </cell>
          <cell r="E62">
            <v>7.4999999999999997E-3</v>
          </cell>
          <cell r="F62">
            <v>59</v>
          </cell>
          <cell r="G62">
            <v>59</v>
          </cell>
          <cell r="H62" t="str">
            <v>/183</v>
          </cell>
          <cell r="I62">
            <v>719006.3600000001</v>
          </cell>
          <cell r="J62" t="str">
            <v xml:space="preserve"> "</v>
          </cell>
          <cell r="K62">
            <v>2651.3359525000001</v>
          </cell>
          <cell r="L62">
            <v>7548.9426425347237</v>
          </cell>
          <cell r="M62">
            <v>12654.508340968201</v>
          </cell>
          <cell r="N62">
            <v>1328.6135276389793</v>
          </cell>
          <cell r="O62">
            <v>743189.76046364196</v>
          </cell>
          <cell r="P62" t="e">
            <v>#REF!</v>
          </cell>
        </row>
        <row r="63">
          <cell r="A63" t="str">
            <v>AGO/99</v>
          </cell>
          <cell r="B63" t="e">
            <v>#REF!</v>
          </cell>
          <cell r="C63">
            <v>36496</v>
          </cell>
          <cell r="D63">
            <v>5.2449999999999997E-2</v>
          </cell>
          <cell r="E63">
            <v>7.4999999999999997E-3</v>
          </cell>
          <cell r="F63">
            <v>1035</v>
          </cell>
          <cell r="G63">
            <v>1035</v>
          </cell>
          <cell r="H63" t="str">
            <v>/183</v>
          </cell>
          <cell r="I63">
            <v>719006.3600000001</v>
          </cell>
          <cell r="J63" t="str">
            <v xml:space="preserve"> "</v>
          </cell>
          <cell r="K63">
            <v>46510.723912500005</v>
          </cell>
          <cell r="L63">
            <v>123925.23993575001</v>
          </cell>
          <cell r="M63">
            <v>12654.508340968201</v>
          </cell>
          <cell r="N63">
            <v>21810.836032430001</v>
          </cell>
          <cell r="O63">
            <v>923907.66822164832</v>
          </cell>
          <cell r="P63" t="e">
            <v>#REF!</v>
          </cell>
        </row>
        <row r="64">
          <cell r="A64" t="str">
            <v>A PRIMEIRA PARCELA DO PRINCIPAL SERÁ  PAGA SOMENTE EM NOVEMBRO DE 1.999</v>
          </cell>
        </row>
        <row r="65">
          <cell r="A65" t="str">
            <v>A PRIMEIRA PARCELA DE JUROS SERÁ  PAGA EM 02/06/99 - CÂMBIO FECHADO EM 31/05/99 - VIDE 31/05/99 (ACIMA) R$. 35.219,23</v>
          </cell>
        </row>
        <row r="66">
          <cell r="A66" t="str">
            <v>VALOR PAGO PARA GEA US$</v>
          </cell>
          <cell r="E66">
            <v>694417.05</v>
          </cell>
        </row>
        <row r="67">
          <cell r="A67" t="str">
            <v>VALOR REFERENTE COMISSÃO DO COFACE US$</v>
          </cell>
          <cell r="E67">
            <v>24589.31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R.E.AUDITORIA"/>
      <sheetName val="FINANCIAMENTO COFACE SUDAMERIS"/>
    </sheetNames>
    <sheetDataSet>
      <sheetData sheetId="0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. bancária 30.09.97 {ppc}"/>
      <sheetName val="Conc. bancária 31.12.97 {ppc}"/>
      <sheetName val="Tickmarks"/>
      <sheetName val="Links"/>
      <sheetName val="Reconciliacao e Circularização"/>
      <sheetName val="Débitos Subsequentes"/>
      <sheetName val="XREF"/>
      <sheetName val="Abertura das Contas"/>
      <sheetName val="Conc_ bancária 30_09_97 _ppc_"/>
      <sheetName val="Conc_ bancária 31_12_97 _ppc_"/>
      <sheetName val="LX"/>
      <sheetName val="Mov.US$ nov a mar"/>
      <sheetName val="Control Sheet"/>
      <sheetName val="Adtos Diversos"/>
      <sheetName val="Movimentação Imobilizado"/>
      <sheetName val="Estoques"/>
      <sheetName val="FINANCIAMENTO COFACE SUDAMERIS"/>
      <sheetName val="Lead"/>
    </sheetNames>
    <sheetDataSet>
      <sheetData sheetId="0" refreshError="1">
        <row r="1">
          <cell r="E1" t="str">
            <v>SALDO</v>
          </cell>
          <cell r="I1" t="str">
            <v>VALORES NÃO CONSIDERADOS</v>
          </cell>
          <cell r="N1" t="str">
            <v>SALDO</v>
          </cell>
        </row>
        <row r="2">
          <cell r="B2" t="str">
            <v>Recebidos</v>
          </cell>
          <cell r="E2" t="str">
            <v>EXTRATO</v>
          </cell>
          <cell r="G2" t="str">
            <v xml:space="preserve">CH NÃO </v>
          </cell>
          <cell r="I2" t="str">
            <v>PELO BANCO</v>
          </cell>
          <cell r="L2" t="str">
            <v>PELA EMPRESA</v>
          </cell>
          <cell r="N2" t="str">
            <v>RAZÃO</v>
          </cell>
        </row>
        <row r="3">
          <cell r="A3" t="str">
            <v>INSTITUIÇÕES</v>
          </cell>
          <cell r="B3" t="str">
            <v>Sim</v>
          </cell>
          <cell r="C3" t="str">
            <v>Não</v>
          </cell>
          <cell r="D3" t="str">
            <v>REF.</v>
          </cell>
          <cell r="E3">
            <v>35703</v>
          </cell>
          <cell r="G3" t="str">
            <v>APRES.</v>
          </cell>
          <cell r="I3" t="str">
            <v>DÉBITO</v>
          </cell>
          <cell r="J3" t="str">
            <v>CRÉDITO</v>
          </cell>
          <cell r="L3" t="str">
            <v>DÉBITO</v>
          </cell>
          <cell r="M3" t="str">
            <v>CRÉDITO</v>
          </cell>
          <cell r="N3">
            <v>35703</v>
          </cell>
        </row>
        <row r="4">
          <cell r="E4" t="str">
            <v>{a}</v>
          </cell>
          <cell r="N4" t="str">
            <v>BC</v>
          </cell>
        </row>
        <row r="5">
          <cell r="A5" t="str">
            <v>BANCO DE BOSTON</v>
          </cell>
          <cell r="C5" t="str">
            <v>X</v>
          </cell>
          <cell r="E5">
            <v>26.78</v>
          </cell>
          <cell r="I5">
            <v>1093.1400000000001</v>
          </cell>
          <cell r="J5">
            <v>180</v>
          </cell>
          <cell r="L5">
            <v>0</v>
          </cell>
          <cell r="M5">
            <v>0</v>
          </cell>
          <cell r="N5">
            <v>-886.36000000000013</v>
          </cell>
        </row>
        <row r="6">
          <cell r="A6" t="str">
            <v>UNIBANCO</v>
          </cell>
          <cell r="C6" t="str">
            <v>X</v>
          </cell>
          <cell r="E6">
            <v>4370.63</v>
          </cell>
          <cell r="I6">
            <v>0</v>
          </cell>
          <cell r="J6">
            <v>1489.0900000000001</v>
          </cell>
          <cell r="L6">
            <v>0</v>
          </cell>
          <cell r="M6">
            <v>30000</v>
          </cell>
          <cell r="N6">
            <v>-24140.28</v>
          </cell>
        </row>
        <row r="7">
          <cell r="A7" t="str">
            <v>BANCO ITAÚ - SP</v>
          </cell>
          <cell r="C7" t="str">
            <v>X</v>
          </cell>
          <cell r="E7">
            <v>86.01</v>
          </cell>
          <cell r="I7">
            <v>242504.35</v>
          </cell>
          <cell r="J7">
            <v>192202.34</v>
          </cell>
          <cell r="L7">
            <v>301425.23</v>
          </cell>
          <cell r="M7">
            <v>4992.1400000000003</v>
          </cell>
          <cell r="N7">
            <v>246217.08999999997</v>
          </cell>
        </row>
        <row r="8">
          <cell r="A8" t="str">
            <v>BANCO ITAÚ - Camaçari</v>
          </cell>
          <cell r="C8" t="str">
            <v>X</v>
          </cell>
          <cell r="E8">
            <v>6.08</v>
          </cell>
          <cell r="I8">
            <v>108059.70000000001</v>
          </cell>
          <cell r="J8">
            <v>198203.90999999992</v>
          </cell>
          <cell r="L8">
            <v>141911.53</v>
          </cell>
          <cell r="M8">
            <v>249369.46999999997</v>
          </cell>
          <cell r="N8">
            <v>-17307.650000000081</v>
          </cell>
        </row>
        <row r="9">
          <cell r="A9" t="str">
            <v>BRADESCO</v>
          </cell>
          <cell r="C9" t="str">
            <v>X</v>
          </cell>
          <cell r="E9">
            <v>-5605.26</v>
          </cell>
          <cell r="I9">
            <v>18013.32</v>
          </cell>
          <cell r="J9">
            <v>25970.73</v>
          </cell>
          <cell r="L9">
            <v>1100</v>
          </cell>
          <cell r="M9">
            <v>0</v>
          </cell>
          <cell r="N9">
            <v>3452.1499999999978</v>
          </cell>
        </row>
        <row r="10">
          <cell r="A10" t="str">
            <v>BANCO CIDADE</v>
          </cell>
          <cell r="C10" t="str">
            <v>X</v>
          </cell>
          <cell r="N10">
            <v>0</v>
          </cell>
        </row>
        <row r="11">
          <cell r="A11" t="str">
            <v>BANCO REAL</v>
          </cell>
          <cell r="C11" t="str">
            <v>X</v>
          </cell>
          <cell r="E11">
            <v>515.52</v>
          </cell>
          <cell r="I11">
            <v>0</v>
          </cell>
          <cell r="J11">
            <v>3.9</v>
          </cell>
          <cell r="L11">
            <v>0</v>
          </cell>
          <cell r="M11">
            <v>0</v>
          </cell>
          <cell r="N11">
            <v>519.41999999999996</v>
          </cell>
        </row>
        <row r="12">
          <cell r="A12" t="str">
            <v>RISMALIA AFONSO</v>
          </cell>
          <cell r="C12" t="str">
            <v>X</v>
          </cell>
          <cell r="N12">
            <v>0</v>
          </cell>
        </row>
        <row r="13">
          <cell r="A13" t="str">
            <v>TOTAL BANCOS</v>
          </cell>
          <cell r="E13">
            <v>-600.24000000000024</v>
          </cell>
          <cell r="G13">
            <v>0</v>
          </cell>
          <cell r="I13">
            <v>369670.51000000007</v>
          </cell>
          <cell r="J13">
            <v>418049.96999999991</v>
          </cell>
          <cell r="L13">
            <v>444436.76</v>
          </cell>
          <cell r="M13">
            <v>284361.61</v>
          </cell>
          <cell r="N13" t="e">
            <v>#VALUE!</v>
          </cell>
        </row>
        <row r="15">
          <cell r="A15" t="str">
            <v>Na análise efetuada na conta de caixa e bancos, não identificamos nenhum valor que deveriam estar apontado em outras contas ou divulgado em nota explicativa.</v>
          </cell>
        </row>
      </sheetData>
      <sheetData sheetId="1" refreshError="1">
        <row r="17">
          <cell r="I17" t="e">
            <v>#VALUE!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Processo"/>
      <sheetName val="Valor. Processo"/>
      <sheetName val="Rateio Processo"/>
      <sheetName val="Compos. Custo Maio (PPC)"/>
      <sheetName val="Valor. Acabados"/>
      <sheetName val="Vl. Acabados 0599"/>
      <sheetName val="Rateio Acabado"/>
      <sheetName val="Tickmarks"/>
      <sheetName val="Valor_ Acabados"/>
      <sheetName val="LX"/>
      <sheetName val="Mov.US$ nov a mar"/>
      <sheetName val="FINANCIAMENTO COFACE SUDAMERIS"/>
      <sheetName val="Links"/>
      <sheetName val="Lead"/>
      <sheetName val="Conc. bancária 30.09.97 {ppc}"/>
      <sheetName val="Conc. bancária 31.12.97 {ppc}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  <sheetName val="FCX_AFD "/>
      <sheetName val="DRE"/>
      <sheetName val="FLUXO DE PREVISÃO 2012"/>
      <sheetName val="PAS Despesa pessoal"/>
      <sheetName val="Links"/>
      <sheetName val="FLUXO PREVISÃO. X Atual Real"/>
      <sheetName val="CMI"/>
      <sheetName val="BALANÇO"/>
      <sheetName val="X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v.US$ nov-mar"/>
      <sheetName val="Mov.US$ nov a mar"/>
      <sheetName val="LX"/>
      <sheetName val="LX1"/>
      <sheetName val="LX2"/>
      <sheetName val="LX3"/>
      <sheetName val="LX4"/>
      <sheetName val="Mov_US_ nov a mar"/>
      <sheetName val="Movimentação Imobilizado"/>
      <sheetName val="Plano de Contas"/>
      <sheetName val="Valor. Acabados"/>
      <sheetName val="Rateio Acabado"/>
      <sheetName val="Conc. bancária 31.12.97 {ppc}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OUTROS"/>
      <sheetName val="ANALISE"/>
      <sheetName val="BC_DADOS"/>
      <sheetName val="LX"/>
      <sheetName val="Mov.US$ nov a mar"/>
      <sheetName val="Ind Ban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ACUM"/>
      <sheetName val="RESULTADO DO MÊS"/>
      <sheetName val="RESULTADO MÊS A MÊS"/>
      <sheetName val="Finança"/>
      <sheetName val="ATIVO"/>
      <sheetName val="PASSIVO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Brazil"/>
      <sheetName val="Brazil2"/>
      <sheetName val="CONSOLIDATION"/>
      <sheetName val="Balanço R$ US$"/>
      <sheetName val="Sheet1"/>
      <sheetName val="M - 22"/>
      <sheetName val="Q-14"/>
      <sheetName val="Eliminações"/>
      <sheetName val="Fixed Assets"/>
      <sheetName val="Reforestation"/>
      <sheetName val=" Depreciation"/>
      <sheetName val="Cash Flow consolidated"/>
      <sheetName val="Long Term Debt "/>
      <sheetName val="Qtr-forms "/>
      <sheetName val="Form M-30"/>
      <sheetName val="Year - forms"/>
      <sheetName val="Deprec.and Depletion"/>
      <sheetName val="Cash - Invest"/>
      <sheetName val="Invest"/>
      <sheetName val="A.Andersen"/>
      <sheetName val="Arthur Andersen"/>
      <sheetName val="A.A.-F1-F2-F3"/>
      <sheetName val="Amcel-F1-F2-F3 "/>
      <sheetName val="LX"/>
      <sheetName val="Mov.US$ nov a mar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SCO"/>
      <sheetName val="GALAO"/>
      <sheetName val="BALDE"/>
      <sheetName val="BOMBITA"/>
      <sheetName val="M_TAMBOR"/>
      <sheetName val="TAMBOR"/>
      <sheetName val="GRANEL"/>
      <sheetName val="BIO"/>
      <sheetName val="GRANULADO"/>
      <sheetName val="RESUMO"/>
      <sheetName val="Módulo1"/>
      <sheetName val="Módulo2"/>
      <sheetName val="Estoques"/>
      <sheetName val="Fixed Assets"/>
      <sheetName val="LX"/>
      <sheetName val="Mov.US$ nov a mar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BEBED"/>
      <sheetName val="GL_BEBED"/>
      <sheetName val="BD_BEBED"/>
      <sheetName val="MT_BEBED"/>
      <sheetName val="TB_BEBED"/>
      <sheetName val="GRA_BEBED"/>
      <sheetName val="BIO"/>
      <sheetName val="GRANEL_BEB"/>
      <sheetName val="Multi-K"/>
      <sheetName val="Nypro_Bebed"/>
      <sheetName val="EMBAL_BEBED"/>
      <sheetName val="RESUMO"/>
      <sheetName val="Módulo1"/>
      <sheetName val="Módulo2"/>
      <sheetName val="BOMBITA"/>
      <sheetName val="GRANUL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pança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OPC DOL 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EFIC"/>
      <sheetName val="PREV.DIARIO"/>
      <sheetName val="PREV.SEMANAL"/>
      <sheetName val="PREV98"/>
      <sheetName val="MENU RELATÓRIO"/>
      <sheetName val="GERAL"/>
      <sheetName val="DISTR MENSAL"/>
      <sheetName val="DISTR SEMANAL"/>
      <sheetName val="DISTR SEMANAL (2)"/>
      <sheetName val="PONTOS AT"/>
      <sheetName val="DEC SUGES"/>
      <sheetName val="DIAS CH"/>
      <sheetName val="efic 15"/>
      <sheetName val="efic 15 (2)"/>
      <sheetName val="CAL IMPUREZ"/>
      <sheetName val="PARTIC"/>
      <sheetName val="DIAS CH HIST"/>
      <sheetName val="Macro1"/>
      <sheetName val="Poup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ção 30.07.2006"/>
      <sheetName val="RESUMO"/>
      <sheetName val="Bradesco"/>
      <sheetName val="ChTrans"/>
      <sheetName val="Brasil-SP"/>
      <sheetName val="Brasil_Senar"/>
      <sheetName val="Banespa"/>
      <sheetName val="Itaú"/>
      <sheetName val="Federal-Prad"/>
      <sheetName val="Santander"/>
      <sheetName val="Unibanco"/>
      <sheetName val="Hsbc"/>
      <sheetName val="SAFRA"/>
      <sheetName val="Citibank"/>
      <sheetName val="Citibank-FLOAT"/>
      <sheetName val="ABC"/>
      <sheetName val="NOSSA CAIXA"/>
      <sheetName val="SANTOS"/>
      <sheetName val="RABOBANK"/>
      <sheetName val="PACTUAL"/>
      <sheetName val="BANKBOSTON"/>
      <sheetName val="BOSTON-FLOAT"/>
      <sheetName val="Macro1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gato"/>
      <sheetName val="#REF"/>
      <sheetName val="ABC"/>
      <sheetName val="Brasil-SP"/>
      <sheetName val="Banespa"/>
      <sheetName val="Itaú"/>
      <sheetName val="Santander"/>
      <sheetName val="BANKBOS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e e Luz"/>
      <sheetName val="Brasil-Jab"/>
    </sheetNames>
    <sheetDataSet>
      <sheetData sheetId="0"/>
      <sheetData sheetId="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"/>
      <sheetName val="RH(2)"/>
      <sheetName val="Quotas"/>
      <sheetName val="Fatia"/>
      <sheetName val="Cartão"/>
      <sheetName val="Consel99"/>
      <sheetName val="Consel99(2)"/>
      <sheetName val="Market_share"/>
      <sheetName val="conta garantida"/>
      <sheetName val="CART_RES"/>
      <sheetName val="#REF"/>
      <sheetName val="dre091005"/>
      <sheetName val="_REF"/>
      <sheetName val="Lead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REAL"/>
      <sheetName val="EFIC"/>
      <sheetName val="EFIC (2)"/>
      <sheetName val="Módulo1"/>
      <sheetName val="Módulo2"/>
      <sheetName val="Módulo3"/>
      <sheetName val="Módulo4"/>
      <sheetName val="Lead"/>
      <sheetName val="#REF"/>
      <sheetName val="log file 31.12"/>
      <sheetName val="Macro2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"/>
      <sheetName val="SERIES CDI E PTAX"/>
      <sheetName val="REAL"/>
      <sheetName val="log file 31.12"/>
      <sheetName val="outros indicadores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amb-pac"/>
      <sheetName val="hedg-boz"/>
      <sheetName val="cdb-aac"/>
      <sheetName val="exp-nac"/>
      <sheetName val="NAC-DI"/>
      <sheetName val="norchem"/>
      <sheetName val="ICATU"/>
      <sheetName val="BAMERINDUS"/>
      <sheetName val="ICATU COM."/>
      <sheetName val="MC-PROV"/>
      <sheetName val="Plan18"/>
      <sheetName val="Plan17"/>
      <sheetName val="MUTUO-0695"/>
      <sheetName val="daily95"/>
      <sheetName val="Plan1"/>
      <sheetName val="Plan2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SERIES CDI E PTAX"/>
      <sheetName val="Fixed Assets"/>
      <sheetName val="FINANCIAMENTO COFACE SUDAMERIS"/>
      <sheetName val="LX"/>
      <sheetName val="Mov.US$ nov a mar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SALES98"/>
      <sheetName val="Data-sheet"/>
      <sheetName val="XREF"/>
      <sheetName val="Circul. e Concil. 31.12.02"/>
      <sheetName val="Links"/>
      <sheetName val="Movimentação Imobilizado"/>
      <sheetName val="Estoques"/>
      <sheetName val="SELIC"/>
      <sheetName val="Sheet1"/>
      <sheetName val="M1.4 - Empréstimos"/>
      <sheetName val="ICATU_COM_"/>
      <sheetName val="RAC"/>
      <sheetName val="PRINCIPAL"/>
      <sheetName val="A4"/>
      <sheetName val="Vol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ICATU"/>
      <sheetName val="Lead"/>
      <sheetName val="Cap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 e Escopo"/>
      <sheetName val="Audit File"/>
      <sheetName val="Audit Optimization"/>
      <sheetName val="Controles Internos e R"/>
      <sheetName val="Materialidade"/>
      <sheetName val="Circularização"/>
      <sheetName val="Novo Enfoque"/>
      <sheetName val="Análise qualitativa"/>
      <sheetName val="Riscos e Pontos"/>
      <sheetName val="Enfoque por conta"/>
      <sheetName val="Programação"/>
      <sheetName val="Key control TI"/>
      <sheetName val="Plan1"/>
      <sheetName val="Assertions"/>
      <sheetName val="Balancete"/>
      <sheetName val="Tickmarks"/>
      <sheetName val="OPC DOL PA"/>
      <sheetName val="Eliminações BP e DR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P"/>
      <sheetName val="DR"/>
      <sheetName val="Links"/>
      <sheetName val="Análise Preço Venda"/>
      <sheetName val="Tickmarks"/>
      <sheetName val="Teste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gem anal. 30-10 (PPC)"/>
      <sheetName val="Mat. Prima anal. 31-10 (PPC)"/>
      <sheetName val="Total Prod.Acabado (PPC)"/>
      <sheetName val="Teste Realização"/>
      <sheetName val="Mapa de Custos"/>
      <sheetName val="Movimentação de acabados"/>
      <sheetName val="Valorização de acabados"/>
      <sheetName val="Teste Prod.Elaboração"/>
      <sheetName val="Teste GGF Prod. Processo"/>
      <sheetName val="Teste Mat.Prima"/>
      <sheetName val="Listagem Anal.31-12"/>
      <sheetName val="Comparativo Custo Unit."/>
      <sheetName val="Evolução CPV {ppc}"/>
      <sheetName val="Resumo Obseletos{ppc}"/>
      <sheetName val="Obsoletos Acabados{ppc}"/>
      <sheetName val="Tickmarks(2)"/>
      <sheetName val="Sheet1"/>
      <sheetName val="Tickmarks"/>
      <sheetName val="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AS Variação Out-Dez"/>
      <sheetName val="Mapa Mov."/>
      <sheetName val="Teste Adições"/>
      <sheetName val="PAS Depreciação 31.10.04"/>
      <sheetName val="Itens deprec."/>
      <sheetName val="Teste saldo inicial 31.10.04"/>
      <sheetName val="Report imob"/>
      <sheetName val="Log da seleção"/>
      <sheetName val="Log da seleção SI"/>
      <sheetName val="Expect. PAS Rec. lx"/>
      <sheetName val="XREF"/>
      <sheetName val="Tickmarks"/>
      <sheetName val="Teste FOPAG"/>
      <sheetName val="Reconciliação Bancá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omposição Estoques"/>
      <sheetName val="Mapa Mov. Estoques {PPC}"/>
      <sheetName val="Teste de Valorização  P.A."/>
      <sheetName val="Teste de Custeio"/>
      <sheetName val="Mapa de Custo Jun.2003"/>
      <sheetName val="Partes relacionadas"/>
      <sheetName val="Link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Mov."/>
      <sheetName val="PAS Depreciação 30.09.05"/>
      <sheetName val="Itens Totalmente Deprec."/>
      <sheetName val="Parâmetro"/>
      <sheetName val="Teste saldo inicial"/>
      <sheetName val="Adições jan a set05"/>
      <sheetName val="Teste Adições"/>
      <sheetName val="Log Saldo Inicial"/>
      <sheetName val="XREF"/>
      <sheetName val="Tickmarks"/>
      <sheetName val="Teste saldo inicial 31.10.04"/>
      <sheetName val="Calculo global Depr."/>
      <sheetName val="{ppc} Mapa Mov. e PAS Dep 31.12"/>
      <sheetName val="{PPC} Mapa Mov. 30.09.06"/>
      <sheetName val="PAS Depreciação 30.09"/>
      <sheetName val="Itens 100% Depreciados"/>
      <sheetName val="Teste de Adição"/>
      <sheetName val="Teste de Baixas"/>
      <sheetName val="Teste de Saldo inicial"/>
      <sheetName val="PAS Variação Set-Dez"/>
      <sheetName val="PAS Depreciação"/>
      <sheetName val="Adições out-dez_05"/>
      <sheetName val="Baixas"/>
      <sheetName val="Teste Baixas"/>
      <sheetName val="Log"/>
      <sheetName val="Parâmetro (2)"/>
      <sheetName val="Mapa Mov.{PPC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mport. em andamento"/>
      <sheetName val="para referencia"/>
      <sheetName val="Mapa Imob. {ppc}"/>
      <sheetName val="Teste de Adições 31.12.02"/>
      <sheetName val="Teste do custo inicial "/>
      <sheetName val="LOG Custo Inicial"/>
      <sheetName val="LOG Adicoes"/>
      <sheetName val="Tickmarks"/>
      <sheetName val="XREF"/>
      <sheetName val="Movimentação"/>
      <sheetName val="ADIÇÕES POPULAÇÃO"/>
      <sheetName val="S. Inicial"/>
      <sheetName val="Log S. Inicial"/>
      <sheetName val="Log Adições"/>
      <sheetName val="S. INICIAL SELECIONADO"/>
      <sheetName val="adições selecionadas"/>
      <sheetName val="Cálculo Global Depreciação"/>
      <sheetName val="Memorando"/>
      <sheetName val="Mapa 31.10.03"/>
      <sheetName val="Teste de Adições "/>
      <sheetName val="PAS Depreciação 31.10.03"/>
      <sheetName val="Expect. PAS Rec."/>
      <sheetName val="log teste de adição"/>
      <sheetName val="Reserva de Reavaliação"/>
      <sheetName val="Resumo Imobilizado"/>
      <sheetName val="Mapa Imobilizado {ppc}"/>
      <sheetName val="Mapa Reavaliação {ppc}"/>
      <sheetName val="Depreciação"/>
      <sheetName val="Saldo Inicial"/>
      <sheetName val="Adição"/>
      <sheetName val="Log ACL"/>
      <sheetName val="Mapa Mov."/>
      <sheetName val="PAS Depreciação 30.09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Estoque"/>
      <sheetName val="Mov-Estoque DEZ02 {ppc}"/>
      <sheetName val="#REF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iação"/>
      <sheetName val="Mapa Movim"/>
    </sheetNames>
    <sheetDataSet>
      <sheetData sheetId="0" refreshError="1"/>
      <sheetData sheetId="1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relatório"/>
      <sheetName val="Variaç. Out x Dez"/>
      <sheetName val="mapa movimentação"/>
      <sheetName val="adições"/>
      <sheetName val="PAS Depreciação"/>
      <sheetName val="referencias"/>
      <sheetName val="saldo inicial"/>
      <sheetName val="Conferência Saldo inicial"/>
      <sheetName val="XREF"/>
      <sheetName val="Tickmarks"/>
      <sheetName val="Mapa Movim"/>
      <sheetName val="Emprestimos 102003 {ppc}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- PPC"/>
      <sheetName val="Valorização - MP"/>
      <sheetName val="Valorização - PA"/>
      <sheetName val="Realização"/>
      <sheetName val="Análise dos custos"/>
      <sheetName val="Ferramentas"/>
      <sheetName val="Relatório"/>
      <sheetName val="XREF"/>
      <sheetName val="Tickmarks"/>
      <sheetName val="adições"/>
      <sheetName val="Tadeu"/>
      <sheetName val="NE's"/>
      <sheetName val="Obsoletos"/>
      <sheetName val="Análise de custos de prod. PPC"/>
      <sheetName val="Composição 31.10"/>
      <sheetName val="Lista_Técnica_8277"/>
      <sheetName val="Custeio 31.10"/>
      <sheetName val="Entendimento Custeio 31.10"/>
      <sheetName val="Valoriz. M. Prima 31.10"/>
      <sheetName val="Realização de P.A 31.10"/>
      <sheetName val="Realização de PA 31.12"/>
      <sheetName val="Adiant. Clientes ME 31.10"/>
      <sheetName val="Adin. Forn. 31.10"/>
      <sheetName val="NR"/>
      <sheetName val="Mapa {ppc}"/>
      <sheetName val="Segregação CP.LP"/>
      <sheetName val="Custeio"/>
      <sheetName val="Valorização e Realização"/>
      <sheetName val="Parâmetro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Nota explicativa"/>
      <sheetName val="Mapa Imobilizado"/>
      <sheetName val="Teste Adições"/>
      <sheetName val="Teste Saldo Inicial"/>
      <sheetName val="Depreciação"/>
      <sheetName val="Threshold Calc"/>
      <sheetName val="Total Deprec."/>
      <sheetName val="Vendas do ativo"/>
      <sheetName val="Obras em andamento"/>
      <sheetName val="Adto. p- investimento"/>
      <sheetName val="Investimentos 2003"/>
      <sheetName val="Log"/>
      <sheetName val="XREF"/>
      <sheetName val="Tickmarks"/>
      <sheetName val="100% Deprec."/>
      <sheetName val="Mapa Imob. consolidado dez-03"/>
      <sheetName val="Mapa Imobilizado dez-03"/>
      <sheetName val="Mov. imob."/>
      <sheetName val="confronto laudo x contábil"/>
      <sheetName val="Mapa Imobilizado {ppc}"/>
      <sheetName val="Tx Depreciação"/>
      <sheetName val="PAS Depreciação"/>
      <sheetName val="Teste Saldo Inicial "/>
      <sheetName val="Partes Relacionadas"/>
      <sheetName val="Log File"/>
      <sheetName val="Mapa"/>
      <sheetName val="Deprec.RODONORTE"/>
      <sheetName val="Log Adição Jan_Out"/>
      <sheetName val="Log Saldo Inicial"/>
      <sheetName val="Teste de Adição"/>
      <sheetName val="Saldo Investir"/>
      <sheetName val="Adiant. Fornec."/>
      <sheetName val="Projeção"/>
      <sheetName val="Deprec."/>
      <sheetName val="Teste Adição"/>
      <sheetName val="DATASUL (2)"/>
      <sheetName val="Soft. Proprio"/>
      <sheetName val="Sumário"/>
      <sheetName val="Teste Deprec. AUTOBAN"/>
      <sheetName val="LogSaldo Inicial Out"/>
      <sheetName val="Log Adições"/>
      <sheetName val="Adições Selec."/>
      <sheetName val="Log Adições (30_06_2003)"/>
      <sheetName val="Log Saldo_Inicial(JUNHO)"/>
      <sheetName val="Saldo a Investir"/>
      <sheetName val="seleçãosaldoinicial"/>
      <sheetName val="Calc. Deprec DUTRA"/>
      <sheetName val="TesteAdições"/>
      <sheetName val="Log Adição"/>
      <sheetName val="PAS Variação dez-nov"/>
      <sheetName val="Relatório"/>
      <sheetName val="Mapa Movimentação"/>
      <sheetName val="Partes Relac."/>
      <sheetName val="Teste Deprec."/>
      <sheetName val="#REF"/>
      <sheetName val="Movimentação{PPC}"/>
      <sheetName val="Taxas de Deprec.{PPC}"/>
      <sheetName val="Abertura Doar"/>
      <sheetName val="Abertura por divisão"/>
      <sheetName val="Mapas"/>
      <sheetName val="Teste Sado Inicial"/>
      <sheetName val="Parâmetros"/>
      <sheetName val="Report"/>
      <sheetName val="Mapa Imobil. 30.06.05 {ppc}"/>
      <sheetName val="Teste de adições"/>
      <sheetName val="Seleção saldo inicial"/>
      <sheetName val="Nota Outorga do report"/>
      <sheetName val="Investimentos Futuros nota 15"/>
      <sheetName val="Txs de Depreciação"/>
      <sheetName val="Parâmetro"/>
      <sheetName val="Mapa Imobilizado 30.09.07"/>
      <sheetName val="Reavaliação"/>
      <sheetName val="Adições até 30.09.07"/>
      <sheetName val="Teste Adições - 30.09.07"/>
      <sheetName val="Teste Saldo Inicial-30.09.2007"/>
      <sheetName val="Para Referência"/>
      <sheetName val="Sheet1"/>
      <sheetName val="Mapas de Movimentação"/>
      <sheetName val="Cálculo Global Depreciação"/>
      <sheetName val="Rel. Anal. Estoques X Balancete"/>
      <sheetName val="Obsolecência"/>
      <sheetName val="Mapa Movimentação Licenças"/>
      <sheetName val="Licenças"/>
      <sheetName val="Reavaliação{ppc}"/>
      <sheetName val="Mapa Mov. Imobilizado"/>
      <sheetName val="Depreciação Reavaliação"/>
      <sheetName val="P1 - Sumário"/>
      <sheetName val="Agrupamento de contas"/>
      <sheetName val="Mov Imob DIB"/>
      <sheetName val="Mov Imob DZ"/>
      <sheetName val="P4 - Parâmetro"/>
      <sheetName val="P3 - Mapa do Imobilizado"/>
      <sheetName val="P2 - Lead"/>
      <sheetName val="P3- Nota explicativa"/>
      <sheetName val="P4 - Movimentação consolidado"/>
      <sheetName val="P5 - Movimentação Vivax"/>
      <sheetName val="P6 - Movimentação TVH"/>
      <sheetName val="P7 - Movimentação Jacareí"/>
      <sheetName val="P8 - Cálculo depreciação"/>
      <sheetName val="P9 - Teste de Adição"/>
      <sheetName val="P10 - Obsolescência"/>
      <sheetName val="P11 - Parâmetro"/>
      <sheetName val="Seleção Teste sd incial"/>
      <sheetName val="Teste de saldo inicial"/>
      <sheetName val="Teste Depreciação"/>
      <sheetName val="Adições"/>
      <sheetName val="NE"/>
      <sheetName val="Base NE taxa depreciação"/>
      <sheetName val="Roolforward Teste 31.12.2007"/>
      <sheetName val="PAS Depreciação 30.09.07"/>
      <sheetName val="Laudo Reavaliação"/>
      <sheetName val="Teste Saldo Inicial 31.12.06"/>
      <sheetName val="Teste Adições 30.09.07"/>
      <sheetName val="Teste Adições 31.12.07"/>
      <sheetName val="Cobertura Seguros"/>
      <sheetName val="TCalc (1)"/>
      <sheetName val="TCalc (2)"/>
      <sheetName val="Rollforward"/>
      <sheetName val="Mapa Imobilizado 31.12.07"/>
      <sheetName val="PAS Depreciação 30.09.2007"/>
      <sheetName val="Relação Analítica Obras em Anda"/>
      <sheetName val="{ppc} mapa de movimentação"/>
      <sheetName val="Teste de saldo inicial e adição"/>
      <sheetName val="{ppc} Teste de Det. Equi. Info"/>
      <sheetName val="{ppc} obras em andamento"/>
      <sheetName val="Threshold"/>
      <sheetName val="Abertura Relatório"/>
      <sheetName val="Mapa de Imobilizado"/>
      <sheetName val="Saldo Inicial 12.05"/>
      <sheetName val="Analise de Variação"/>
      <sheetName val="Mapa OHL"/>
      <sheetName val="Mapa Paulista"/>
      <sheetName val="Mapa Latina"/>
      <sheetName val="Mapa de Movimentação"/>
      <sheetName val="Summary Page"/>
      <sheetName val="Programa"/>
      <sheetName val="Saldo Inicial FIC"/>
      <sheetName val="Saldo Inicial Petro"/>
      <sheetName val="Detalhe Depreciação"/>
      <sheetName val="Teste de Adiçoes FIC"/>
      <sheetName val="Teste de Adiçoes Petro"/>
      <sheetName val="Mapas FIC"/>
      <sheetName val="Mapas Petro"/>
      <sheetName val="Ajuste Deprec. Petro"/>
      <sheetName val="Ajuste Deprec. Telefonia FIC"/>
      <sheetName val="Ajuste Deprec. Veículos FIC"/>
      <sheetName val="Ajuste Deprec. Reclassif. FIC"/>
      <sheetName val="Saldo Inicial"/>
      <sheetName val="Mapa, PAS Deprec e Baixa 2710"/>
      <sheetName val="Mapa 3112"/>
      <sheetName val="Imobilizado_sd inicial"/>
      <sheetName val="Imobilizado_adicoes"/>
      <sheetName val="Parametro"/>
      <sheetName val="Agrup. contas"/>
      <sheetName val="Imob DIB (2)"/>
      <sheetName val="Imob DZ (2)"/>
      <sheetName val="PAS deprec."/>
      <sheetName val="Mov Imob DIB (2)"/>
      <sheetName val="Mov Imob DZ (2)"/>
      <sheetName val="Teste detalhe depr."/>
      <sheetName val="Reforma Moldes"/>
      <sheetName val="Mapa de Movimentaçao 2006"/>
      <sheetName val="Mapa de Movimentação - 4 trimes"/>
      <sheetName val="Mapa consolidado"/>
      <sheetName val="Mapa de movimentação AM"/>
      <sheetName val="Adto imobilizado exterior"/>
      <sheetName val="Construções em andamento AM"/>
      <sheetName val="Mapa de movimentação SP"/>
      <sheetName val="Teste de depreciação"/>
      <sheetName val="Base Adições"/>
      <sheetName val="Ponto para carta comentário"/>
      <sheetName val="Abertura das Contas"/>
      <sheetName val="Teste de Adição 31.10.08"/>
      <sheetName val="Teste Saldo Inicial 31.10.08"/>
      <sheetName val="DIB - Mapa Imobilizado 31.10.08"/>
      <sheetName val="DZ - Mapa Imobilizado 31.10.08"/>
      <sheetName val="Abertura"/>
      <sheetName val="Teste Depreci. Detalhe 31.10.08"/>
      <sheetName val="Mapa e PAS Depreciaçao 31.03.08"/>
      <sheetName val="Mapa Adições 31.03.08"/>
      <sheetName val="Adiçoes 31.03.08"/>
      <sheetName val="Mapa 31.12.2007"/>
      <sheetName val="Instruções"/>
      <sheetName val="Others than Risks"/>
      <sheetName val="Rollfoward"/>
      <sheetName val="Movimentação"/>
      <sheetName val="Adição"/>
      <sheetName val="Mapa Imobilizado dez06"/>
      <sheetName val="PAS Depreciaçao dez06"/>
      <sheetName val="Mapa Depreciação dez06"/>
      <sheetName val="Depreciação dez06"/>
      <sheetName val="Teste de Adição dez06"/>
      <sheetName val="Teste de Baixas"/>
      <sheetName val="Log Baixa"/>
      <sheetName val="Mapa Imobilizado jun06"/>
      <sheetName val="PAS Depreciação jun06"/>
      <sheetName val="Mapa Depreciação jun06"/>
      <sheetName val="Depreciação jun06"/>
      <sheetName val="Map. Imobil. 06.05"/>
      <sheetName val="Map. Deprec. 06.05"/>
      <sheetName val="PAS - Depreciação"/>
      <sheetName val="Para Ref"/>
      <sheetName val="Mapa Imob. 12.04"/>
      <sheetName val="Mapa Deprec. 12.04"/>
      <sheetName val="PAS - Depreciação 12.04"/>
      <sheetName val="Pararef 12.04"/>
      <sheetName val="Mapa Imob. 06.04"/>
      <sheetName val="Mapa Depreciação 06.04"/>
      <sheetName val="Impairment"/>
      <sheetName val="Business Plan"/>
      <sheetName val="Pararef"/>
      <sheetName val="Mapa de Movimentação {ppc}"/>
      <sheetName val="Imob Andamento"/>
      <sheetName val="Teste de Baixa"/>
      <sheetName val="Direitos de Uso"/>
      <sheetName val=" Leasing"/>
      <sheetName val="Mapa Mov. Imobil.Filial e PAS D"/>
      <sheetName val="Mapa {ppc}"/>
      <sheetName val="Mapa Dez.04 {ppc}"/>
      <sheetName val="Sdo Inicial"/>
      <sheetName val="Mapa imobilizado 31.12.2008 "/>
      <sheetName val="Imobilizado em andamento 31.12"/>
      <sheetName val="Mapa imobilizado 31.10.2008"/>
      <sheetName val="Imobilizado em andamento 31.10"/>
      <sheetName val="Leasing"/>
      <sheetName val="Parâmetro "/>
      <sheetName val="Teste Imobilizado em Andamento"/>
      <sheetName val="Ferramentas"/>
      <sheetName val="13. salário"/>
      <sheetName val="N. E."/>
      <sheetName val="Ajustes"/>
      <sheetName val="Outras Empresas"/>
      <sheetName val="Mapa Imobilizado (Custo)"/>
      <sheetName val="Mapa Imobilizado (Depreciação)"/>
      <sheetName val="Teste Adição 31.12.08"/>
      <sheetName val="DIB - Teste Depreciação "/>
      <sheetName val="DZ - Teste de Depreciação"/>
      <sheetName val="DIB -Teste Depreciação 31.10.08"/>
      <sheetName val="DZ - Teste Depreciação 31.10.08"/>
      <sheetName val="Teste Depre"/>
      <sheetName val="DIB-Teste Depreciação 31.10.08"/>
      <sheetName val="Sheet3"/>
      <sheetName val="Teste de Adição 31.12.08"/>
      <sheetName val="DIB - Mapa Imobilizado 31.12.08"/>
      <sheetName val="DZ- Mapa Imobilizado 31.12.08"/>
      <sheetName val="DIB-Teste Depreciação 31.10 (2)"/>
      <sheetName val="DZ - Teste Depreciação 31.1 (2)"/>
      <sheetName val="Cartas de Fiança"/>
      <sheetName val="Report 31.12.04"/>
      <sheetName val="Aplicações"/>
      <sheetName val="Parâmetro de receita"/>
      <sheetName val="Teste Adição Imobilizado"/>
      <sheetName val="LOG Adição Imobilizado"/>
      <sheetName val="Taxa ponderada"/>
      <sheetName val="Imobilizado em Andamento"/>
      <sheetName val="Análise impairment"/>
      <sheetName val="Capitalização juros"/>
      <sheetName val="Summary Evaluation"/>
      <sheetName val="Cliente vencidos"/>
      <sheetName val="Mapa e PAS Depreciação"/>
      <sheetName val="{ppc} Taxa Depreciação Média"/>
      <sheetName val="Taxas de Depreciação - {ppc}"/>
      <sheetName val="Mutuo CCR - LP"/>
      <sheetName val="Anexo &quot;H&quot;passivo"/>
      <sheetName val="Mapa imobilizado 31.10.2009"/>
      <sheetName val="Analise de Impairment"/>
      <sheetName val="Teste Imobilizado em Adto"/>
      <sheetName val="Mapa Empréstimos {ppc}"/>
      <sheetName val="DeprecOut"/>
      <sheetName val="MapaOut"/>
      <sheetName val="MapaDez"/>
      <sheetName val="DeprecDez"/>
      <sheetName val="Conciliação"/>
      <sheetName val="MapaGeral"/>
      <sheetName val="DeprecGeral"/>
      <sheetName val="AdiçõesDez"/>
      <sheetName val="AdiçõesOut"/>
      <sheetName val="Baixas"/>
      <sheetName val="Transf"/>
      <sheetName val="Comentários"/>
      <sheetName val="MapaOut-Dez"/>
      <sheetName val="MapaMovto"/>
      <sheetName val="Deprec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"/>
      <sheetName val="DM"/>
      <sheetName val="DOAR"/>
      <sheetName val="Nota 8"/>
      <sheetName val="Nota 9"/>
      <sheetName val="Nota 10"/>
      <sheetName val="Nota 11"/>
      <sheetName val="Report"/>
      <sheetName val="XREF"/>
      <sheetName val="Tickmarks "/>
      <sheetName val="ENTRADA"/>
      <sheetName val="PAS Vendas"/>
      <sheetName val="Lead"/>
      <sheetName val="Circular 30.09.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ez_97"/>
      <sheetName val="Dez_98"/>
      <sheetName val="Dez_99"/>
      <sheetName val="Dez_00"/>
      <sheetName val="acoes"/>
      <sheetName val="ATIV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total dez_98"/>
      <sheetName val="componentes"/>
      <sheetName val="massa"/>
      <sheetName val="prod_acabado"/>
      <sheetName val="ferramentas"/>
      <sheetName val="resumo"/>
      <sheetName val="ATIVO"/>
      <sheetName val="acoes"/>
      <sheetName val="ENTRAD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Salários"/>
      <sheetName val="PAS"/>
      <sheetName val="Parâmetro"/>
      <sheetName val="Teste Detalhe"/>
      <sheetName val="log compras"/>
      <sheetName val="XREF"/>
      <sheetName val="Tickmarks"/>
      <sheetName val="compras"/>
      <sheetName val="#REF"/>
      <sheetName val="Villares"/>
      <sheetName val="Teste Compras"/>
      <sheetName val="Programa"/>
      <sheetName val="LOG ACL I"/>
      <sheetName val="LOG ACL II"/>
      <sheetName val="Transferências"/>
      <sheetName val="Tick"/>
      <sheetName val="CPV"/>
      <sheetName val="Teste de Custos"/>
      <sheetName val="selecao custos ITR"/>
      <sheetName val="rev. anal. salários"/>
      <sheetName val="cálculos globais"/>
      <sheetName val=" Parâmetros-Férias "/>
      <sheetName val=" Parâmetros-13º"/>
      <sheetName val=" Parâmetros-Fgts"/>
      <sheetName val=" Parâmetros-Inss"/>
      <sheetName val="Detailed Adjustments"/>
      <sheetName val="BALANCE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arâmetro de receita"/>
      <sheetName val="Determinação dos Parâmetros"/>
      <sheetName val="estoque total dez_98"/>
      <sheetName val="Movimentação"/>
      <sheetName val="Mensagem"/>
      <sheetName val="_REF"/>
      <sheetName val="Ativo"/>
      <sheetName val="0000000"/>
      <sheetName val="VENDAS_P_SUBSIDIÁRIA"/>
      <sheetName val="Macro2"/>
      <sheetName val="Flo1297"/>
      <sheetName val="Teste Drpc"/>
      <sheetName val="TMX-VTAS.02"/>
      <sheetName val="Tickmarks "/>
      <sheetName val="Links"/>
      <sheetName val="Cover"/>
      <sheetName val="VALE  REFEIÇÃO"/>
      <sheetName val="VALE TRANSPORTE  REFEIÇÃO"/>
      <sheetName val="HH"/>
      <sheetName val="RANK1"/>
      <sheetName val="H.MUNDIAL - 27.01.06 - Ajustado"/>
      <sheetName val="Lead"/>
      <sheetName val="C1398T96"/>
      <sheetName val="UFIR"/>
      <sheetName val="Volume"/>
      <sheetName val="Determinação_dos_Parâmetros"/>
      <sheetName val="Parâmetro_de_receita"/>
      <sheetName val="estoque_total_dez_98"/>
      <sheetName val="Pessoal"/>
      <sheetName val="T&amp;M"/>
      <sheetName val="Inventário PA"/>
      <sheetName val="Teste das baix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apital - Concessão"/>
      <sheetName val="DMPL"/>
      <sheetName val="Integralizações"/>
      <sheetName val="XREF"/>
      <sheetName val="Tickmarks"/>
      <sheetName val="Cisão"/>
      <sheetName val="NE"/>
      <sheetName val="NE 31.12"/>
      <sheetName val="Partes Relacionadas {PPC}"/>
      <sheetName val="Abertura Transações"/>
      <sheetName val="Teste de transações"/>
      <sheetName val="NE 30.06"/>
      <sheetName val="Transações partes relacionadas"/>
      <sheetName val="NE Capital Social"/>
      <sheetName val="NE 13"/>
      <sheetName val="Mapa partes relacionadas"/>
      <sheetName val="Teste das transações"/>
      <sheetName val="DMPL 31.12.2008"/>
      <sheetName val="Sheet1"/>
      <sheetName val="#REF"/>
      <sheetName val="estoque total dez_98"/>
      <sheetName val="Parâmetro de receita"/>
      <sheetName val="Abertura e teste das transações"/>
      <sheetName val="Juros Sobre Capital"/>
      <sheetName val="NE.2"/>
      <sheetName val="Dividendos"/>
      <sheetName val="Reservas e Dividendos {PPC}"/>
      <sheetName val="Sumario"/>
      <sheetName val="Sumário"/>
      <sheetName val="13. salário"/>
      <sheetName val=" JCP 2010 {PPC}"/>
      <sheetName val="P. Relacionadas dez.09"/>
      <sheetName val="P. relacionadas jun.09"/>
      <sheetName val="N. E."/>
      <sheetName val="N. 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DMPL"/>
      <sheetName val="Cash flow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 RES 3T05"/>
      <sheetName val="FECHADO "/>
      <sheetName val="RES UBBXAGEX "/>
      <sheetName val="RES CONS"/>
      <sheetName val="BAL CONSOL"/>
      <sheetName val="BAL BGXA"/>
      <sheetName val="ITR BAL IND"/>
      <sheetName val="ITR RES IND"/>
      <sheetName val="ITR BAL CONS"/>
      <sheetName val="ITR RES CONS"/>
      <sheetName val="PRESS BAL 3T05"/>
      <sheetName val="outros at_pass set05"/>
      <sheetName val="PRESS RES 3T05 (2)"/>
      <sheetName val="PRESS RES 3T05 ALTERADO"/>
      <sheetName val="UBB DOAR-3ºtri "/>
      <sheetName val="UBB ajustada-3ºtri "/>
      <sheetName val="UBB 3ºtri"/>
      <sheetName val="UBB 1ºSem05"/>
      <sheetName val="UBB 9MESES"/>
      <sheetName val="ITR BAL IND ING"/>
      <sheetName val="ITR RES IND ING"/>
      <sheetName val="ITR BAL CONS ING"/>
      <sheetName val="Nota 20"/>
      <sheetName val="ITR RES CONS ING"/>
      <sheetName val="Lead"/>
    </sheetNames>
    <sheetDataSet>
      <sheetData sheetId="0"/>
      <sheetData sheetId="1"/>
      <sheetData sheetId="2"/>
      <sheetData sheetId="3">
        <row r="1">
          <cell r="B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M BP Mil"/>
      <sheetName val="DMPL Mil Out05"/>
      <sheetName val="BP Mil"/>
      <sheetName val="DRE Mil"/>
      <sheetName val="DMPL Mil"/>
      <sheetName val="DOAR Mil"/>
      <sheetName val="BP"/>
      <sheetName val="DRE"/>
      <sheetName val="DOAR"/>
      <sheetName val="DMPL Ciao  10_2005"/>
      <sheetName val="DMPL USM 10_2005"/>
      <sheetName val="DMPL Ciao"/>
      <sheetName val="DMPL USM"/>
      <sheetName val="DMPL-Omtek "/>
      <sheetName val="DMPL-Mogi"/>
      <sheetName val="Intercompany DRE"/>
      <sheetName val="Intercompany BP"/>
      <sheetName val="Cisao CIAO"/>
      <sheetName val="Cisao USM"/>
      <sheetName val="VendasPartesRela."/>
      <sheetName val="Mogi"/>
      <sheetName val="Lead"/>
      <sheetName val="DMPL"/>
      <sheetName val="RES CONS"/>
      <sheetName val="Passivo Omisso"/>
      <sheetName val=" Global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álise variações"/>
      <sheetName val="Abertura por Divisão"/>
      <sheetName val="Mapas {PPC}"/>
      <sheetName val="Imob em Andamento e Adto Forn."/>
      <sheetName val="Prov.Perd {PPC}"/>
      <sheetName val="Follow Up"/>
      <sheetName val="XREF"/>
      <sheetName val="Tickmarks"/>
      <sheetName val="Abertura por Divisão 31032004"/>
      <sheetName val="Contas de resultado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Saldo inicial por divisao"/>
      <sheetName val="#REF"/>
      <sheetName val="Suporte DOAR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orte DOAR"/>
      <sheetName val="BP Formato Final"/>
      <sheetName val="DRE Formato Final"/>
      <sheetName val="DMPL Formato Final"/>
      <sheetName val="DOAR Formato Final"/>
      <sheetName val="Fluxo Formato Final"/>
      <sheetName val="BP Controladora"/>
      <sheetName val="DRE Controladora"/>
      <sheetName val="DOAR"/>
      <sheetName val="Suporte Doar "/>
      <sheetName val="Fluxo de Caixa"/>
      <sheetName val="Suporte Fluxo"/>
      <sheetName val="BP Consolidado"/>
      <sheetName val="DRE Consolidado"/>
      <sheetName val="Lead"/>
      <sheetName val="Eliminações BP e DRE"/>
      <sheetName val="Links"/>
      <sheetName val="Análise Financeira"/>
      <sheetName val="Desempenho Varejo"/>
      <sheetName val="XREF"/>
      <sheetName val="Tickmarks"/>
      <sheetName val="ML - Sul "/>
      <sheetName val="DRE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Unidade"/>
      <sheetName val="Imobilizado em Andto."/>
      <sheetName val="Pendencias (controle Karen)"/>
      <sheetName val="Teste Documental Imob. em And."/>
      <sheetName val="Mapa mov e PAS Depreciação"/>
      <sheetName val="Resultado exercício"/>
      <sheetName val="Evolução Custo e Depreciação"/>
      <sheetName val="Movimentação CBB"/>
      <sheetName val="saldo inicial"/>
      <sheetName val="Teste adicoes-baixas-transf"/>
      <sheetName val="NF's Teste adiçoes-baixas-trans"/>
      <sheetName val="Teste outras Transações"/>
      <sheetName val="Prov. Perd {PPC}"/>
      <sheetName val="Cálculo Parâmetro R 0,7"/>
      <sheetName val="XREF"/>
      <sheetName val="Tickmarks"/>
      <sheetName val="níveis parâmetro"/>
      <sheetName val="ENTRADA"/>
      <sheetName val="Receitas Vendas Inpacel"/>
      <sheetName val="Deducoes venda IP"/>
      <sheetName val="PAS Deduções venda Inpac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port"/>
      <sheetName val="Circularizacao"/>
      <sheetName val="N.E. Escalonamento"/>
      <sheetName val="Cartas de Fiança"/>
      <sheetName val="Mapa Empréstimos {ppc}"/>
      <sheetName val="Segregacao CP x LP"/>
      <sheetName val="Calculo DTT"/>
      <sheetName val="Parâmetro"/>
      <sheetName val="XREF"/>
      <sheetName val="Tickmarks"/>
      <sheetName val="PAS de juros"/>
      <sheetName val="Eliminações BP e D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Saldos"/>
      <sheetName val="Links"/>
      <sheetName val="Para referencia"/>
      <sheetName val="Resumo de aplicações"/>
      <sheetName val="Circularização"/>
      <sheetName val="PAS de juros"/>
      <sheetName val="Composição Aplicação"/>
      <sheetName val="Parâmetro"/>
      <sheetName val="XREF"/>
      <sheetName val="Tickmarks"/>
      <sheetName val="Eliminações BP e DRE"/>
      <sheetName val="PAS Aplicações Finc"/>
      <sheetName val="adições"/>
      <sheetName val="mapa movimentação"/>
      <sheetName val="Folha Pagto"/>
      <sheetName val="População Res.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Adtos Diversos"/>
      <sheetName val="protestos SP"/>
    </sheetNames>
    <sheetDataSet>
      <sheetData sheetId="0">
        <row r="1">
          <cell r="B1" t="str">
            <v>FMX PARTICIPAÇÕES S/A</v>
          </cell>
        </row>
      </sheetData>
      <sheetData sheetId="1"/>
      <sheetData sheetId="2">
        <row r="1">
          <cell r="B1" t="str">
            <v>FMX PARTICIPAÇÕES S/A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latório"/>
      <sheetName val="Relatório 2"/>
      <sheetName val="Suporte DOAR"/>
      <sheetName val="{ppc}Mapa Mov. Emp.31.10.06"/>
      <sheetName val="PESA 31.10.06"/>
      <sheetName val="{ppc} Mapa Mov. Emp. 31.10.05"/>
      <sheetName val="PESA 31.10.05"/>
      <sheetName val="Cálculo Parâmetro"/>
      <sheetName val="Niveis Parâmetro"/>
      <sheetName val="XREF"/>
      <sheetName val="Tickmarks"/>
      <sheetName val="Abertura N.E (empr. e coper)"/>
      <sheetName val="Mapa 04.06"/>
      <sheetName val="Mapa 04.05"/>
      <sheetName val="Mapa 04.04"/>
      <sheetName val="Circularizações 04_05_06"/>
      <sheetName val="Teste Detalhe 2006"/>
      <sheetName val="Teste Detalhe 2005"/>
      <sheetName val="Teste Detalhe 2004"/>
      <sheetName val="Hedge - Cetip"/>
      <sheetName val="Swap Boston - Usina {ppc}"/>
      <sheetName val="Swap Boston {ppc}"/>
      <sheetName val="resumo ABC"/>
      <sheetName val="Cartas de Fiança"/>
      <sheetName val="Copersucar 04.06"/>
      <sheetName val="Copersucar 04.05"/>
      <sheetName val="Copersucar 04.04"/>
      <sheetName val="Valor Presente"/>
      <sheetName val="Parâmetros"/>
      <sheetName val="Log's"/>
      <sheetName val="Circularizações"/>
      <sheetName val="{ppc} Mapa 31.07.06"/>
      <sheetName val="{ppc} Mapa 31.07.05"/>
      <sheetName val="PESA 31.07.2006"/>
      <sheetName val="Abertura N.E"/>
      <sheetName val="#REF"/>
      <sheetName val=" Global fopag"/>
      <sheetName val="Mapa Empréstimos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-FSP"/>
      <sheetName val="TBB-FMG"/>
      <sheetName val="TBB-RJ"/>
      <sheetName val="TBB-SC"/>
      <sheetName val="TBB - GERAL"/>
      <sheetName val="Lead"/>
      <sheetName val="Link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Divisão 31032004"/>
      <sheetName val="Abertura por Divisão 31122003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XREF"/>
      <sheetName val="Tickmarks"/>
      <sheetName val="Mapa Empréstimos {ppc}"/>
      <sheetName val="Anexo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uias INSS e FGTS"/>
      <sheetName val="Fopag"/>
      <sheetName val=" Global fopag"/>
      <sheetName val="Cálculo Global Provisão 13"/>
      <sheetName val="Teste fopag Ural."/>
      <sheetName val="Férias acum. Ural."/>
      <sheetName val="13. salário Ural."/>
      <sheetName val="XREF"/>
      <sheetName val="Tickmarks"/>
      <sheetName val="Mapa Mov. 429"/>
      <sheetName val="Balanç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arativo"/>
      <sheetName val="Parametro"/>
      <sheetName val="Tabela de Parâmetros"/>
      <sheetName val="Teste de Despesa"/>
      <sheetName val="XREF"/>
      <sheetName val="Tickmarks"/>
      <sheetName val=" Global fopag"/>
      <sheetName val="Bridge EBIT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  <sheetName val="Lead"/>
      <sheetName val="Paraná"/>
      <sheetName val="circularização"/>
      <sheetName val="Variação Cambial"/>
      <sheetName val="tabela"/>
      <sheetName val="integral"/>
      <sheetName val="Resumo"/>
      <sheetName val="Mapa Imobilizado"/>
      <sheetName val="mapa doar consolidado"/>
      <sheetName val="DRE consolidada 09_03"/>
      <sheetName val="Mining Schedule"/>
      <sheetName val=" SC grains"/>
      <sheetName val="Balanço"/>
      <sheetName val="ATIVO"/>
      <sheetName val="Depreciação"/>
      <sheetName val="Lead2"/>
      <sheetName val="AA-10(Op.63)"/>
      <sheetName val="Assfin"/>
      <sheetName val="Versao 1b ($=R$2,13)"/>
      <sheetName val="Consolidado_1999"/>
      <sheetName val="BP"/>
      <sheetName val="DRE"/>
      <sheetName val="Mapas de Movimentação"/>
      <sheetName val="PAS Despesa pessoal"/>
      <sheetName val="Plan1"/>
      <sheetName val="Cálculo Global Desp.Folha"/>
      <sheetName val="ce"/>
      <sheetName val="Solver"/>
      <sheetName val="FLUXO_ENDIVIDAMENTO"/>
      <sheetName val="N"/>
      <sheetName val="ÍNDICE"/>
      <sheetName val="COMP_CX"/>
      <sheetName val="A11"/>
      <sheetName val="Reconciliações Setembro"/>
      <sheetName val="Rev Anal"/>
      <sheetName val="Mapa 31.08.02"/>
      <sheetName val="Aging"/>
      <sheetName val="PDD-Movimentação"/>
      <sheetName val="CF"/>
      <sheetName val="Mapa"/>
      <sheetName val="Plan1 (2)"/>
      <sheetName val="Mov. Empréstimos FY2008"/>
      <sheetName val="local"/>
      <sheetName val="MES"/>
      <sheetName val="NTN_NBCE_SWAP"/>
      <sheetName val="Data 1 - NPV"/>
      <sheetName val="Worksheet in (C) 1602 Revisão a"/>
      <sheetName val="JAN"/>
      <sheetName val="Depleção"/>
      <sheetName val="CAERN"/>
      <sheetName val="Pas Juros e V.M.C."/>
      <sheetName val="Equity set 04"/>
      <sheetName val="Ágio"/>
      <sheetName val="Equity dez 04"/>
      <sheetName val="BLP"/>
      <sheetName val="Aging List"/>
      <sheetName val="PDD"/>
      <sheetName val="{PPC}Mapa de movimentação"/>
      <sheetName val="HIST"/>
      <sheetName val="Tab.Daten"/>
      <sheetName val="TAB.Hauptmenue"/>
      <sheetName val="Intercompany BP"/>
      <sheetName val="PAS Moeda Nacional"/>
      <sheetName val="HC"/>
      <sheetName val="Dep acumulada"/>
      <sheetName val="Movimiento"/>
      <sheetName val="Dep ejercicio"/>
      <sheetName val="F-2 ANÁLISE"/>
      <sheetName val="VBC"/>
      <sheetName val="P3 - Millennium"/>
      <sheetName val="Debêntures Reperfilamento"/>
      <sheetName val="Mapa Consórcios"/>
      <sheetName val="Amarre de AF"/>
      <sheetName val="Bridge EBITDA"/>
      <sheetName val="PAES Tributos Federais"/>
      <sheetName val="RGR Semesa"/>
      <sheetName val="Deferred 30.09.05"/>
      <sheetName val="ACUMULADO"/>
      <sheetName val="bal"/>
      <sheetName val=""/>
      <sheetName val="LUCRO REAL"/>
      <sheetName val="Partes Relacionadas"/>
      <sheetName val="201904 ATIVO"/>
      <sheetName val="201904 PASSIVO"/>
      <sheetName val="201904 RESULTADO"/>
      <sheetName val="042019 Balancete"/>
      <sheetName val="Julho"/>
      <sheetName val="Lista"/>
      <sheetName val="Biblioteca"/>
      <sheetName val="D"/>
      <sheetName val="D-1"/>
      <sheetName val="CORP e SUDECAP"/>
      <sheetName val="Conciliação RH"/>
      <sheetName val="Estoques"/>
      <sheetName val="Equivalência - 09"/>
      <sheetName val="Shares"/>
      <sheetName val="Analisis dc real 2006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Pivot"/>
      <sheetName val="#Financeiro"/>
      <sheetName val="Prova do CTA"/>
      <sheetName val="Sheet1"/>
      <sheetName val="Premissas"/>
      <sheetName val="DRE Consolidada"/>
      <sheetName val="Códigos"/>
      <sheetName val="Jul-09 SA"/>
      <sheetName val="Jul-09 Coperativa"/>
      <sheetName val="COMP"/>
      <sheetName val="Compra Energia CP"/>
      <sheetName val="Movimentação"/>
      <sheetName val="Mov. Aplicação"/>
      <sheetName val="Contingências "/>
      <sheetName val="IS"/>
      <sheetName val="DMPL03"/>
      <sheetName val="Teste"/>
      <sheetName val="2 - Ativo LP"/>
      <sheetName val="DMPL"/>
      <sheetName val="Sispec99"/>
      <sheetName val="STATO "/>
      <sheetName val="OutrosCreditos"/>
      <sheetName val="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BRL Market"/>
      <sheetName val="BBG Links"/>
      <sheetName val="감가상각누계액"/>
      <sheetName val="back"/>
      <sheetName val="Razao manual"/>
      <sheetName val="Razao SIS"/>
      <sheetName val="XLR_NoRangeSheet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Calculo global Depr."/>
      <sheetName val="Passivo"/>
      <sheetName val="Empresas"/>
      <sheetName val="Global PIS  Cofins"/>
      <sheetName val="Acomp"/>
      <sheetName val="DRE_OUTPUT"/>
      <sheetName val=" DOE model"/>
      <sheetName val="cathayforecasts"/>
      <sheetName val="CMAI 04_08_04"/>
      <sheetName val="Chemsystem"/>
      <sheetName val=" Global fopag"/>
      <sheetName val="Auxiliar"/>
      <sheetName val="MUG"/>
      <sheetName val="sapactivexlhiddensheet"/>
      <sheetName val="Apoio"/>
      <sheetName val="Quarters"/>
      <sheetName val="oldSEG"/>
      <sheetName val="RES"/>
      <sheetName val="ICMS LIQ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Goodwill"/>
      <sheetName val="Global Férias"/>
      <sheetName val="Global 13  Salário"/>
      <sheetName val="SFC-5D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"/>
      <sheetName val="Prejuízos Acumul. 30.09 e 31.12"/>
      <sheetName val="Diferido {PPC}"/>
      <sheetName val="Quadro DFC "/>
      <sheetName val="Parâmetros"/>
      <sheetName val="Plan2"/>
      <sheetName val="Painel de Controle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Listas"/>
      <sheetName val="Teste de Adiç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ção 30.09.04"/>
      <sheetName val="Mapa Movim.30.09.04"/>
      <sheetName val="Nota Relatório"/>
      <sheetName val="indices"/>
      <sheetName val="XREF"/>
      <sheetName val="Tickmarks"/>
      <sheetName val="Links"/>
      <sheetName val="DOAR"/>
      <sheetName val="Mapa de Resultado"/>
      <sheetName val="Deposito Judici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das Contas"/>
      <sheetName val="Seguros"/>
      <sheetName val="Links"/>
      <sheetName val="XREF"/>
      <sheetName val="Tickmarks"/>
      <sheetName val="Mapa Movim.30.09.04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ítico-clientes"/>
      <sheetName val="AutoBAn-relatório de clientes f"/>
      <sheetName val="Report"/>
      <sheetName val="Emprestimos 102003 {ppc}"/>
      <sheetName val="XREF"/>
      <sheetName val="Calculos - DTT"/>
      <sheetName val="Parametro - Juros e VM"/>
      <sheetName val="Parametro - VC"/>
      <sheetName val="Threshold Calc"/>
      <sheetName val="Tickmarks"/>
      <sheetName val="Emprestimos 102003 _ppc_"/>
      <sheetName val="Parametro _ VC"/>
      <sheetName val="Links"/>
      <sheetName val="Lead"/>
      <sheetName val="Anexo 6"/>
      <sheetName val="Seguros 2001-2002 {ppc}"/>
      <sheetName val="Mapa 1 - Base Férias e 13o."/>
      <sheetName val="Seguros"/>
      <sheetName val="Conciliação Custos"/>
      <sheetName val="Calculo global Depr."/>
      <sheetName val="MovimentEmprést. 31122003 {ppc}"/>
      <sheetName val="Conciliação 30.09.04"/>
      <sheetName val="Tratos"/>
      <sheetName val="CP"/>
    </sheetNames>
    <sheetDataSet>
      <sheetData sheetId="0" refreshError="1"/>
      <sheetData sheetId="1" refreshError="1"/>
      <sheetData sheetId="2"/>
      <sheetData sheetId="3">
        <row r="40">
          <cell r="AN40">
            <v>103533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#REF"/>
      <sheetName val="XREF"/>
      <sheetName val="DOAR"/>
      <sheetName val="Fixed Assets"/>
      <sheetName val="Historical Data"/>
      <sheetName val="Emprestimos 102003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utuo"/>
      <sheetName val="BANCO"/>
      <sheetName val="CUSTO CONSOLID"/>
      <sheetName val="CUSTO MONETARIO_CONSOLID"/>
      <sheetName val="Bco1"/>
      <sheetName val="CUSTO UNIT TRANS_CD RJ"/>
      <sheetName val="CUSTO UNIT TRANS_CD SP"/>
      <sheetName val="CUSTO UNIT PORTO"/>
      <sheetName val="CUSTO UNIT UAG"/>
      <sheetName val="CUSTO UNIT UCAO"/>
      <sheetName val="CUSTO UNIT TRANS_CD BH"/>
      <sheetName val="CRITERIOS"/>
      <sheetName val="CUSTO UNIT CD BH"/>
      <sheetName val="CUSTO UNIT CD RJ"/>
      <sheetName val="CUSTO UNIT CD SP"/>
      <sheetName val="Customize Your Invoice"/>
      <sheetName val="Fluxo de Caixa CF"/>
      <sheetName val="ICATU"/>
      <sheetName val="Area Cat5"/>
      <sheetName val="dados"/>
      <sheetName val="Estudo Impost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cao"/>
      <sheetName val="NE"/>
      <sheetName val="Movimentação {ppc}"/>
      <sheetName val="Segregacao CP x LP"/>
      <sheetName val="Calculo DTT"/>
      <sheetName val="Parâmetro"/>
      <sheetName val="XREF"/>
      <sheetName val="Tickmarks"/>
      <sheetName val="Links"/>
      <sheetName val="Report 31.12.04"/>
      <sheetName val="Circularização 30.09.04"/>
      <sheetName val="Mapa Empréstimos {ppc}"/>
      <sheetName val="Cartas de Fiança"/>
      <sheetName val="Abertura das Contas"/>
      <sheetName val="Circularização"/>
      <sheetName val="Mapa  Mov. e Teste Empréstimos"/>
      <sheetName val="Outorga 2004"/>
      <sheetName val="Outorga Fixa e Variável"/>
      <sheetName val="Circularizações"/>
      <sheetName val="Parametro Empréstimos"/>
      <sheetName val="VP - HP 12C"/>
      <sheetName val="VP - 30.06.2004"/>
      <sheetName val="NE 6"/>
      <sheetName val="NE 7"/>
      <sheetName val="NE 15"/>
      <sheetName val="Mapa e teste jun06"/>
      <sheetName val="Mútuo OHL 30.06.2006"/>
      <sheetName val="BNDES 12.05"/>
      <sheetName val="Mapa 09.05"/>
      <sheetName val="CP x LP e Cláusula BNDES"/>
      <sheetName val="NR"/>
      <sheetName val="SWAP"/>
      <sheetName val="Mapa Empréstimos"/>
      <sheetName val="Teste Adições e Baixas"/>
      <sheetName val="Emprestimos 102003 {ppc}"/>
      <sheetName val="Seguros"/>
      <sheetName val="Teste FOPAG"/>
      <sheetName val="BALANÇ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MONETARIO_CONSOLID"/>
      <sheetName val="CUSTO MONETARIO"/>
      <sheetName val="B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ojas-novas"/>
      <sheetName val="vendas-2000"/>
      <sheetName val="vendas-2001"/>
      <sheetName val="vendas-2002"/>
      <sheetName val="vendas-2003"/>
      <sheetName val="vendas-2004"/>
      <sheetName val="vendas-2005"/>
      <sheetName val="vendas-2006(1)"/>
      <sheetName val="vendas-2006(2)"/>
      <sheetName val="aluguel-03"/>
      <sheetName val="aluguel-04"/>
      <sheetName val="aluguel-05"/>
      <sheetName val="aluguel-06(1)"/>
      <sheetName val="aluguel-06(2)"/>
      <sheetName val="aluguel-06(3)"/>
      <sheetName val="premissas-03"/>
      <sheetName val="premissas-04"/>
      <sheetName val="premissas-05"/>
      <sheetName val="premissas-06"/>
      <sheetName val="BANCO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mary"/>
      <sheetName val="Lead"/>
      <sheetName val="Itens Pendentes Set.05"/>
      <sheetName val="Composição 100008 Set.05"/>
      <sheetName val="Reconciliação Set.05"/>
      <sheetName val="Circularização Set.05"/>
      <sheetName val="Pop. Déb. Sub. Set.05"/>
      <sheetName val="Teste Déb. Sub. Set05"/>
      <sheetName val="LOG ACL"/>
      <sheetName val="XREF"/>
      <sheetName val="Tickmarks"/>
      <sheetName val="CRITERIOS"/>
      <sheetName val="DATA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dto Viagens"/>
      <sheetName val="Adto Fornec."/>
      <sheetName val="Fundo Fixo"/>
      <sheetName val="Adtos Diversos"/>
      <sheetName val="Tickmarks"/>
      <sheetName val="Comissões"/>
      <sheetName val="Capa"/>
      <sheetName val="Control Sheet"/>
      <sheetName val="Resumo"/>
      <sheetName val="Summary Information"/>
      <sheetName val="DADOS"/>
      <sheetName val="RESIDUAL"/>
      <sheetName val="MUG"/>
      <sheetName val="INSS1"/>
      <sheetName val="Invoice "/>
      <sheetName val="XREF"/>
      <sheetName val="protestos SP"/>
      <sheetName val="POCPAS"/>
      <sheetName val="Saldo Inicial"/>
      <sheetName val="Rollfoward"/>
      <sheetName val="Matriz"/>
      <sheetName val="Cálculo Parâmetro"/>
      <sheetName val="Plano de Contas"/>
    </sheetNames>
    <sheetDataSet>
      <sheetData sheetId="0"/>
      <sheetData sheetId="1"/>
      <sheetData sheetId="2"/>
      <sheetData sheetId="3"/>
      <sheetData sheetId="4"/>
      <sheetData sheetId="5" refreshError="1">
        <row r="529">
          <cell r="GR529" t="str">
            <v>.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çoConsolid"/>
      <sheetName val="Result.Consolid"/>
      <sheetName val="Result.Consolid.Mês"/>
      <sheetName val="Resultado mês a mês"/>
      <sheetName val="Balancete"/>
    </sheetNames>
    <sheetDataSet>
      <sheetData sheetId="0"/>
      <sheetData sheetId="1">
        <row r="1">
          <cell r="B1" t="str">
            <v>FMX PARTICIPAÇÕES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Result.Consolid"/>
    </sheetNames>
    <sheetDataSet>
      <sheetData sheetId="0">
        <row r="1">
          <cell r="B1" t="str">
            <v>FMX S/A SCFI</v>
          </cell>
        </row>
      </sheetData>
      <sheetData sheetId="1">
        <row r="1">
          <cell r="B1" t="str">
            <v>FMX S/A SCFI</v>
          </cell>
        </row>
      </sheetData>
      <sheetData sheetId="2">
        <row r="1">
          <cell r="B1" t="str">
            <v>FMX S/A SCFI</v>
          </cell>
        </row>
      </sheetData>
      <sheetData sheetId="3"/>
      <sheetData sheetId="4" refreshError="1">
        <row r="1">
          <cell r="B1" t="str">
            <v>FMX S/A SCFI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"/>
      <sheetName val="Cronograma"/>
      <sheetName val="Estratégia Escopo"/>
      <sheetName val="Controles Internos"/>
      <sheetName val="Identifying Sig.Acc.Balances"/>
      <sheetName val="BC Quantitativo e Qualitativo"/>
      <sheetName val="Riscos"/>
      <sheetName val="Definição dos R"/>
      <sheetName val="Inventário"/>
      <sheetName val="Potential Errors"/>
      <sheetName val="The Audit Assurance Model"/>
      <sheetName val="Adtos Diversos"/>
      <sheetName val="Resultado mês a mês"/>
      <sheetName val="Balance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Plan1"/>
      <sheetName val="Diálog1"/>
      <sheetName val="barracão"/>
      <sheetName val="barracão2"/>
      <sheetName val="RESUMO"/>
      <sheetName val="res"/>
      <sheetName val="resf"/>
      <sheetName val="Plan3"/>
      <sheetName val="DC"/>
      <sheetName val="EC"/>
      <sheetName val="PC"/>
      <sheetName val="E"/>
      <sheetName val="AL"/>
      <sheetName val="SE"/>
      <sheetName val="EI"/>
      <sheetName val="P"/>
      <sheetName val="AC"/>
      <sheetName val="SL"/>
      <sheetName val="SR"/>
      <sheetName val="SUB"/>
      <sheetName val="RESUA"/>
      <sheetName val="RESU2"/>
      <sheetName val="DC2"/>
      <sheetName val="EC2"/>
      <sheetName val="PC2"/>
      <sheetName val="AL2"/>
      <sheetName val="E2"/>
      <sheetName val="SE2"/>
      <sheetName val="EI2"/>
      <sheetName val="P2"/>
      <sheetName val="AC2"/>
      <sheetName val="SL2"/>
      <sheetName val="SR2"/>
      <sheetName val="SUB2"/>
      <sheetName val="DC3"/>
      <sheetName val="RESUB"/>
      <sheetName val="RESU3"/>
      <sheetName val="EC3"/>
      <sheetName val="PC3"/>
      <sheetName val="AL3"/>
      <sheetName val="E3"/>
      <sheetName val="SE3"/>
      <sheetName val="EI3"/>
      <sheetName val="P3"/>
      <sheetName val="AC3"/>
      <sheetName val="SL3"/>
      <sheetName val="SEMC"/>
      <sheetName val="SR3"/>
      <sheetName val="SEMA"/>
      <sheetName val="RESUC"/>
      <sheetName val="RESU4"/>
      <sheetName val="Macro2"/>
      <sheetName val="Plan2"/>
      <sheetName val="GRÁFICO"/>
      <sheetName val="Sheet1"/>
      <sheetName val="Sheet2"/>
      <sheetName val="Sheet3"/>
      <sheetName val="BASE"/>
      <sheetName val="DADOS"/>
      <sheetName val="LM"/>
      <sheetName val="EMPRESA"/>
      <sheetName val="EMPRESA _oficial"/>
      <sheetName val="LAR"/>
      <sheetName val="BC - Cortinas"/>
      <sheetName val="BF - Tapetes"/>
      <sheetName val="BG - Cama"/>
      <sheetName val="BH - Inverno Lar"/>
      <sheetName val="BI - Banho"/>
      <sheetName val="BJ - Mesa"/>
      <sheetName val="VESTUÁRIO"/>
      <sheetName val="CA - Intima Infanto Juvenil"/>
      <sheetName val="CB - Intima Masculina"/>
      <sheetName val="CH - Calçados"/>
      <sheetName val="CN - Intima Feminina"/>
      <sheetName val="CP - Infanto Juvenil"/>
      <sheetName val="CQ - Masculino"/>
      <sheetName val="CR - Feminino"/>
      <sheetName val="CT - Complementos Femininos"/>
      <sheetName val="ELETRO"/>
      <sheetName val="HA - Linha Branca (2)"/>
      <sheetName val="HB - Celulares"/>
      <sheetName val="HL - Presentes"/>
      <sheetName val="HW - Linha Branca"/>
      <sheetName val="HX - Cine-Foto-Som"/>
      <sheetName val="HY - Imagem"/>
      <sheetName val="HZ - Eletro-Portáteis"/>
      <sheetName val="PROJ.CUSTO_LM"/>
      <sheetName val="PROJ.CUSTO_LD_PE"/>
      <sheetName val="PROJ.CUSTO_LD_PR"/>
      <sheetName val="JRS_CAPTAÇÃO"/>
      <sheetName val="PMR"/>
      <sheetName val="PLAN_SUPORTES=&gt;"/>
      <sheetName val="PRM_sem cc3º"/>
      <sheetName val="JRS_ CAP_ccr3º"/>
      <sheetName val="PMR_ccr3º"/>
      <sheetName val="%-CUSTOS_LM"/>
      <sheetName val="%-CUSTOS_LD"/>
      <sheetName val="HiLight =&gt;"/>
      <sheetName val="PMR_TT"/>
      <sheetName val="PMR_lar"/>
      <sheetName val="PMR_vestuário"/>
      <sheetName val="PMR_eletro"/>
      <sheetName val="Cashflow Forecast Port"/>
      <sheetName val="ENERGIA_02"/>
      <sheetName val="Balanco Patrimonial - PASSIVO"/>
      <sheetName val="#REF"/>
      <sheetName val="Financial"/>
      <sheetName val="contse98"/>
      <sheetName val="Income Statment"/>
      <sheetName val="Balanco Patrimonial - ATIVO"/>
      <sheetName val="DESPESAS 2002_BÁSICO"/>
      <sheetName val="Teste"/>
      <sheetName val="eco"/>
      <sheetName val="Assumptions"/>
      <sheetName val="Receita IRT"/>
      <sheetName val="Sul Summary_ Arlington"/>
      <sheetName val="BRGAAP "/>
      <sheetName val="financ"/>
      <sheetName val="CASH FLOW"/>
      <sheetName val="Debt"/>
      <sheetName val="Imobilizado corrigido pelo IGPM"/>
      <sheetName val="Scenar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. Analítica BP"/>
      <sheetName val="Rev. Analítica DRE"/>
      <sheetName val="Análises de Receitas"/>
      <sheetName val="Análise Financeira"/>
      <sheetName val="XREF"/>
      <sheetName val="Tickmarks"/>
      <sheetName val="#REF"/>
      <sheetName val="_13_Silvio"/>
      <sheetName val="_4"/>
      <sheetName val="_5"/>
      <sheetName val="_23"/>
      <sheetName val="_24"/>
      <sheetName val="_21"/>
      <sheetName val="_22"/>
      <sheetName val="_20"/>
      <sheetName val="_25"/>
      <sheetName val="Summary Information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ros 2001-2002 {ppc}"/>
      <sheetName val="Seguros 2001_2002 _ppc_"/>
      <sheetName val="Links"/>
      <sheetName val="Lead"/>
      <sheetName val="Mapa Empréstimos {ppc}"/>
      <sheetName val="Report 31.12.04"/>
      <sheetName val="Calculo DTT"/>
      <sheetName val="Cartas de Fianç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port 31.12.04"/>
      <sheetName val="Circularização 30.09.04"/>
      <sheetName val="Mapa Empréstimos {ppc}"/>
      <sheetName val="Cartas de Fiança"/>
      <sheetName val="Segregacao CP x LP 30-09-04"/>
      <sheetName val="Calculo DTT"/>
      <sheetName val="Parâmetro"/>
      <sheetName val="XREF"/>
      <sheetName val="Tickmarks"/>
      <sheetName val="Links"/>
      <sheetName val="44"/>
      <sheetName val="Cabos"/>
      <sheetName val="Movim. DOAR (31_12_03)"/>
      <sheetName val="Bridge EBITDA"/>
      <sheetName val="Fresagem de Pista Ago-98"/>
      <sheetName val="Aging0203"/>
    </sheetNames>
    <sheetDataSet>
      <sheetData sheetId="0" refreshError="1">
        <row r="1">
          <cell r="Q1" t="str">
            <v>% Diff &gt;</v>
          </cell>
          <cell r="R1" t="str">
            <v>Difference &gt;</v>
          </cell>
        </row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31/12/2004</v>
          </cell>
          <cell r="H2" t="str">
            <v>t/m</v>
          </cell>
          <cell r="I2" t="str">
            <v>AJE</v>
          </cell>
          <cell r="J2" t="str">
            <v>Adjusted</v>
          </cell>
          <cell r="K2" t="str">
            <v>RJE</v>
          </cell>
          <cell r="L2" t="str">
            <v>31/12/2004</v>
          </cell>
          <cell r="M2" t="str">
            <v>t/m</v>
          </cell>
          <cell r="N2" t="str">
            <v>30/09/2004</v>
          </cell>
          <cell r="O2" t="str">
            <v>t/m</v>
          </cell>
          <cell r="P2" t="str">
            <v>31/12/2003 R$/mil</v>
          </cell>
          <cell r="Q2">
            <v>0</v>
          </cell>
          <cell r="R2">
            <v>0</v>
          </cell>
        </row>
        <row r="3">
          <cell r="A3" t="str">
            <v/>
          </cell>
          <cell r="C3" t="str">
            <v>6310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_/_6310_/_201010101001</v>
          </cell>
          <cell r="B4" t="str">
            <v/>
          </cell>
          <cell r="C4" t="str">
            <v>6310</v>
          </cell>
          <cell r="D4" t="str">
            <v>201010101001</v>
          </cell>
          <cell r="E4" t="str">
            <v>BNDES - Direto - Juros</v>
          </cell>
          <cell r="F4">
            <v>-653</v>
          </cell>
          <cell r="I4">
            <v>0</v>
          </cell>
          <cell r="K4">
            <v>0</v>
          </cell>
          <cell r="L4">
            <v>-653</v>
          </cell>
          <cell r="P4">
            <v>-696</v>
          </cell>
          <cell r="Q4">
            <v>-6.17816091954023E-2</v>
          </cell>
          <cell r="R4">
            <v>43</v>
          </cell>
        </row>
        <row r="5">
          <cell r="A5" t="str">
            <v>_/_6310_/_201010101002</v>
          </cell>
          <cell r="B5" t="str">
            <v/>
          </cell>
          <cell r="C5" t="str">
            <v>6310</v>
          </cell>
          <cell r="D5" t="str">
            <v>201010101002</v>
          </cell>
          <cell r="E5" t="str">
            <v>BNDES - Direto - Principal</v>
          </cell>
          <cell r="F5">
            <v>-12697</v>
          </cell>
          <cell r="I5">
            <v>0</v>
          </cell>
          <cell r="K5">
            <v>0</v>
          </cell>
          <cell r="L5">
            <v>-12697</v>
          </cell>
          <cell r="P5">
            <v>-12241</v>
          </cell>
          <cell r="Q5">
            <v>3.7251858508291803E-2</v>
          </cell>
          <cell r="R5">
            <v>-456</v>
          </cell>
        </row>
        <row r="6">
          <cell r="A6" t="str">
            <v>_/_6310_/_201010101003</v>
          </cell>
          <cell r="B6" t="str">
            <v/>
          </cell>
          <cell r="C6" t="str">
            <v>6310</v>
          </cell>
          <cell r="D6" t="str">
            <v>201010101003</v>
          </cell>
          <cell r="E6" t="str">
            <v>Unibanco - Juros</v>
          </cell>
          <cell r="F6">
            <v>-392</v>
          </cell>
          <cell r="I6">
            <v>0</v>
          </cell>
          <cell r="K6">
            <v>0</v>
          </cell>
          <cell r="L6">
            <v>-392</v>
          </cell>
          <cell r="P6">
            <v>-418</v>
          </cell>
          <cell r="Q6">
            <v>-6.2200956937799042E-2</v>
          </cell>
          <cell r="R6">
            <v>26</v>
          </cell>
        </row>
        <row r="7">
          <cell r="A7" t="str">
            <v>_/_6310_/_201010101004</v>
          </cell>
          <cell r="B7" t="str">
            <v/>
          </cell>
          <cell r="C7" t="str">
            <v>6310</v>
          </cell>
          <cell r="D7" t="str">
            <v>201010101004</v>
          </cell>
          <cell r="E7" t="str">
            <v>Unibanco - Principal</v>
          </cell>
          <cell r="F7">
            <v>-7618</v>
          </cell>
          <cell r="I7">
            <v>0</v>
          </cell>
          <cell r="K7">
            <v>0</v>
          </cell>
          <cell r="L7">
            <v>-7618</v>
          </cell>
          <cell r="P7">
            <v>-7344</v>
          </cell>
          <cell r="Q7">
            <v>3.7309368191721135E-2</v>
          </cell>
          <cell r="R7">
            <v>-274</v>
          </cell>
        </row>
        <row r="8">
          <cell r="A8" t="str">
            <v>_/_6310_/_201010101005</v>
          </cell>
          <cell r="B8" t="str">
            <v/>
          </cell>
          <cell r="C8" t="str">
            <v>6310</v>
          </cell>
          <cell r="D8" t="str">
            <v>201010101005</v>
          </cell>
          <cell r="E8" t="str">
            <v>Sudameris - Juros</v>
          </cell>
          <cell r="F8">
            <v>-131</v>
          </cell>
          <cell r="I8">
            <v>0</v>
          </cell>
          <cell r="K8">
            <v>0</v>
          </cell>
          <cell r="L8">
            <v>-131</v>
          </cell>
          <cell r="P8">
            <v>-139</v>
          </cell>
          <cell r="Q8">
            <v>-5.7553956834532377E-2</v>
          </cell>
          <cell r="R8">
            <v>8</v>
          </cell>
        </row>
        <row r="9">
          <cell r="A9" t="str">
            <v>_/_6310_/_201010101006</v>
          </cell>
          <cell r="B9" t="str">
            <v/>
          </cell>
          <cell r="C9" t="str">
            <v>6310</v>
          </cell>
          <cell r="D9" t="str">
            <v>201010101006</v>
          </cell>
          <cell r="E9" t="str">
            <v>Sudameris - Principal</v>
          </cell>
          <cell r="F9">
            <v>-2539</v>
          </cell>
          <cell r="I9">
            <v>0</v>
          </cell>
          <cell r="K9">
            <v>0</v>
          </cell>
          <cell r="L9">
            <v>-2539</v>
          </cell>
          <cell r="P9">
            <v>-2448</v>
          </cell>
          <cell r="Q9">
            <v>3.7173202614379085E-2</v>
          </cell>
          <cell r="R9">
            <v>-91</v>
          </cell>
        </row>
        <row r="10">
          <cell r="A10" t="str">
            <v>_/_6310_/_201010101007</v>
          </cell>
          <cell r="B10" t="str">
            <v/>
          </cell>
          <cell r="C10" t="str">
            <v>6310</v>
          </cell>
          <cell r="D10" t="str">
            <v>201010101007</v>
          </cell>
          <cell r="E10" t="str">
            <v>Bradesco - Juros</v>
          </cell>
          <cell r="F10">
            <v>-261</v>
          </cell>
          <cell r="I10">
            <v>0</v>
          </cell>
          <cell r="K10">
            <v>0</v>
          </cell>
          <cell r="L10">
            <v>-261</v>
          </cell>
          <cell r="P10">
            <v>-279</v>
          </cell>
          <cell r="Q10">
            <v>-6.4516129032258063E-2</v>
          </cell>
          <cell r="R10">
            <v>18</v>
          </cell>
        </row>
        <row r="11">
          <cell r="A11" t="str">
            <v>_/_6310_/_201010101008</v>
          </cell>
          <cell r="B11" t="str">
            <v/>
          </cell>
          <cell r="C11" t="str">
            <v>6310</v>
          </cell>
          <cell r="D11" t="str">
            <v>201010101008</v>
          </cell>
          <cell r="E11" t="str">
            <v>Bradesco - Principal</v>
          </cell>
          <cell r="F11">
            <v>-5079</v>
          </cell>
          <cell r="I11">
            <v>0</v>
          </cell>
          <cell r="K11">
            <v>0</v>
          </cell>
          <cell r="L11">
            <v>-5079</v>
          </cell>
          <cell r="P11">
            <v>-4896</v>
          </cell>
          <cell r="Q11">
            <v>3.7377450980392156E-2</v>
          </cell>
          <cell r="R11">
            <v>-183</v>
          </cell>
        </row>
        <row r="12">
          <cell r="A12" t="str">
            <v>_/_6310_/_201010201001</v>
          </cell>
          <cell r="B12" t="str">
            <v/>
          </cell>
          <cell r="C12" t="str">
            <v>6310</v>
          </cell>
          <cell r="D12" t="str">
            <v>201010201001</v>
          </cell>
          <cell r="E12" t="str">
            <v>BID - A - JUROS</v>
          </cell>
          <cell r="F12">
            <v>-784</v>
          </cell>
          <cell r="I12">
            <v>0</v>
          </cell>
          <cell r="K12">
            <v>0</v>
          </cell>
          <cell r="L12">
            <v>-784</v>
          </cell>
          <cell r="P12">
            <v>-824</v>
          </cell>
          <cell r="Q12">
            <v>-4.8543689320388349E-2</v>
          </cell>
          <cell r="R12">
            <v>40</v>
          </cell>
        </row>
        <row r="13">
          <cell r="A13" t="str">
            <v>_/_6310_/_201010201002</v>
          </cell>
          <cell r="B13" t="str">
            <v/>
          </cell>
          <cell r="C13" t="str">
            <v>6310</v>
          </cell>
          <cell r="D13" t="str">
            <v>201010201002</v>
          </cell>
          <cell r="E13" t="str">
            <v>BID - A - PRINCIPAL</v>
          </cell>
          <cell r="F13">
            <v>-12312</v>
          </cell>
          <cell r="I13">
            <v>0</v>
          </cell>
          <cell r="K13">
            <v>0</v>
          </cell>
          <cell r="L13">
            <v>-12312</v>
          </cell>
          <cell r="P13">
            <v>-13401</v>
          </cell>
          <cell r="Q13">
            <v>-8.1262592343854939E-2</v>
          </cell>
          <cell r="R13">
            <v>1089</v>
          </cell>
        </row>
        <row r="14">
          <cell r="A14" t="str">
            <v>_/_6310_/_201010201003</v>
          </cell>
          <cell r="B14" t="str">
            <v/>
          </cell>
          <cell r="C14" t="str">
            <v>6310</v>
          </cell>
          <cell r="D14" t="str">
            <v>201010201003</v>
          </cell>
          <cell r="E14" t="str">
            <v>BID - B JUROS</v>
          </cell>
          <cell r="F14">
            <v>-573</v>
          </cell>
          <cell r="I14">
            <v>0</v>
          </cell>
          <cell r="K14">
            <v>0</v>
          </cell>
          <cell r="L14">
            <v>-573</v>
          </cell>
          <cell r="P14">
            <v>-651</v>
          </cell>
          <cell r="Q14">
            <v>-0.11981566820276497</v>
          </cell>
          <cell r="R14">
            <v>78</v>
          </cell>
        </row>
        <row r="15">
          <cell r="A15" t="str">
            <v>_/_6310_/_201010201004</v>
          </cell>
          <cell r="B15" t="str">
            <v/>
          </cell>
          <cell r="C15" t="str">
            <v>6310</v>
          </cell>
          <cell r="D15" t="str">
            <v>201010201004</v>
          </cell>
          <cell r="E15" t="str">
            <v>BID - B - PRINCIPAL</v>
          </cell>
          <cell r="F15">
            <v>-16621</v>
          </cell>
          <cell r="I15">
            <v>0</v>
          </cell>
          <cell r="K15">
            <v>0</v>
          </cell>
          <cell r="L15">
            <v>-16621</v>
          </cell>
          <cell r="P15">
            <v>-18091</v>
          </cell>
          <cell r="Q15">
            <v>-8.1255873086064898E-2</v>
          </cell>
          <cell r="R15">
            <v>1470</v>
          </cell>
        </row>
        <row r="16">
          <cell r="A16" t="str">
            <v>_/_6310_/_201010201005</v>
          </cell>
          <cell r="B16" t="str">
            <v/>
          </cell>
          <cell r="C16" t="str">
            <v>6310</v>
          </cell>
          <cell r="D16" t="str">
            <v>201010201005</v>
          </cell>
          <cell r="E16" t="str">
            <v>IFC - A - JUROS</v>
          </cell>
          <cell r="F16">
            <v>-548</v>
          </cell>
          <cell r="I16">
            <v>0</v>
          </cell>
          <cell r="K16">
            <v>0</v>
          </cell>
          <cell r="L16">
            <v>-548</v>
          </cell>
          <cell r="P16">
            <v>-577</v>
          </cell>
          <cell r="Q16">
            <v>-5.0259965337954939E-2</v>
          </cell>
          <cell r="R16">
            <v>29</v>
          </cell>
        </row>
        <row r="17">
          <cell r="A17" t="str">
            <v>_/_6310_/_201010201006</v>
          </cell>
          <cell r="B17" t="str">
            <v/>
          </cell>
          <cell r="C17" t="str">
            <v>6310</v>
          </cell>
          <cell r="D17" t="str">
            <v>201010201006</v>
          </cell>
          <cell r="E17" t="str">
            <v>IFC - A - PRINCIPAL</v>
          </cell>
          <cell r="F17">
            <v>-8618</v>
          </cell>
          <cell r="I17">
            <v>0</v>
          </cell>
          <cell r="K17">
            <v>0</v>
          </cell>
          <cell r="L17">
            <v>-8618</v>
          </cell>
          <cell r="P17">
            <v>-9381</v>
          </cell>
          <cell r="Q17">
            <v>-8.133461251465729E-2</v>
          </cell>
          <cell r="R17">
            <v>763</v>
          </cell>
        </row>
        <row r="18">
          <cell r="A18" t="str">
            <v>_/_6310_/_201010201007</v>
          </cell>
          <cell r="B18" t="str">
            <v/>
          </cell>
          <cell r="C18" t="str">
            <v>6310</v>
          </cell>
          <cell r="D18" t="str">
            <v>201010201007</v>
          </cell>
          <cell r="E18" t="str">
            <v>IFC - B - JUROS</v>
          </cell>
          <cell r="F18">
            <v>-394</v>
          </cell>
          <cell r="I18">
            <v>0</v>
          </cell>
          <cell r="K18">
            <v>0</v>
          </cell>
          <cell r="L18">
            <v>-394</v>
          </cell>
          <cell r="P18">
            <v>-449</v>
          </cell>
          <cell r="Q18">
            <v>-0.12249443207126949</v>
          </cell>
          <cell r="R18">
            <v>55</v>
          </cell>
        </row>
        <row r="19">
          <cell r="A19" t="str">
            <v>_/_6310_/_201010201008</v>
          </cell>
          <cell r="B19" t="str">
            <v/>
          </cell>
          <cell r="C19" t="str">
            <v>6310</v>
          </cell>
          <cell r="D19" t="str">
            <v>201010201008</v>
          </cell>
          <cell r="E19" t="str">
            <v>IFC - B - PRINCIPAL</v>
          </cell>
          <cell r="F19">
            <v>-11450</v>
          </cell>
          <cell r="I19">
            <v>0</v>
          </cell>
          <cell r="K19">
            <v>0</v>
          </cell>
          <cell r="L19">
            <v>-11450</v>
          </cell>
          <cell r="P19">
            <v>-12463</v>
          </cell>
          <cell r="Q19">
            <v>-8.1280590548022141E-2</v>
          </cell>
          <cell r="R19">
            <v>1013</v>
          </cell>
        </row>
        <row r="20">
          <cell r="A20" t="str">
            <v>_/_6310_/_201010201028</v>
          </cell>
          <cell r="B20" t="str">
            <v/>
          </cell>
          <cell r="C20" t="str">
            <v>6310</v>
          </cell>
          <cell r="D20" t="str">
            <v>201010201028</v>
          </cell>
          <cell r="E20" t="str">
            <v>COFACE - SUDAMERIS</v>
          </cell>
          <cell r="F20">
            <v>0</v>
          </cell>
          <cell r="I20">
            <v>0</v>
          </cell>
          <cell r="K20">
            <v>0</v>
          </cell>
          <cell r="L20">
            <v>0</v>
          </cell>
          <cell r="P20">
            <v>-1036</v>
          </cell>
          <cell r="Q20">
            <v>-1</v>
          </cell>
          <cell r="R20">
            <v>1036</v>
          </cell>
        </row>
        <row r="21">
          <cell r="A21" t="str">
            <v>_/_6310_/_</v>
          </cell>
          <cell r="C21" t="str">
            <v>6310</v>
          </cell>
          <cell r="E21" t="str">
            <v>TB Total - Empréstimos e Financiamentos - CP</v>
          </cell>
          <cell r="F21">
            <v>-80670</v>
          </cell>
          <cell r="I21">
            <v>0</v>
          </cell>
          <cell r="K21">
            <v>0</v>
          </cell>
          <cell r="L21">
            <v>-80670</v>
          </cell>
          <cell r="P21">
            <v>-85334</v>
          </cell>
          <cell r="Q21">
            <v>-5.4655823001382803E-2</v>
          </cell>
          <cell r="R21">
            <v>4664</v>
          </cell>
        </row>
        <row r="22">
          <cell r="A22" t="str">
            <v/>
          </cell>
          <cell r="C22" t="str">
            <v>6310.1</v>
          </cell>
          <cell r="Q22" t="str">
            <v xml:space="preserve"> </v>
          </cell>
          <cell r="R22" t="str">
            <v xml:space="preserve"> </v>
          </cell>
        </row>
        <row r="23">
          <cell r="A23" t="str">
            <v>_/_6310.1_/_202010101001</v>
          </cell>
          <cell r="B23" t="str">
            <v/>
          </cell>
          <cell r="C23" t="str">
            <v>6310.1</v>
          </cell>
          <cell r="D23" t="str">
            <v>202010101001</v>
          </cell>
          <cell r="E23" t="str">
            <v>BNDES - Direto</v>
          </cell>
          <cell r="F23">
            <v>-78626</v>
          </cell>
          <cell r="I23">
            <v>0</v>
          </cell>
          <cell r="K23">
            <v>0</v>
          </cell>
          <cell r="L23">
            <v>-78626</v>
          </cell>
          <cell r="P23">
            <v>-88318</v>
          </cell>
          <cell r="Q23">
            <v>-0.10973980389048665</v>
          </cell>
          <cell r="R23">
            <v>9692</v>
          </cell>
        </row>
        <row r="24">
          <cell r="A24" t="str">
            <v>_/_6310.1_/_202010101002</v>
          </cell>
          <cell r="B24" t="str">
            <v/>
          </cell>
          <cell r="C24" t="str">
            <v>6310.1</v>
          </cell>
          <cell r="D24" t="str">
            <v>202010101002</v>
          </cell>
          <cell r="E24" t="str">
            <v>Unibanco</v>
          </cell>
          <cell r="F24">
            <v>-47176</v>
          </cell>
          <cell r="I24">
            <v>0</v>
          </cell>
          <cell r="K24">
            <v>0</v>
          </cell>
          <cell r="L24">
            <v>-47176</v>
          </cell>
          <cell r="P24">
            <v>-52991</v>
          </cell>
          <cell r="Q24">
            <v>-0.10973561548187429</v>
          </cell>
          <cell r="R24">
            <v>5815</v>
          </cell>
        </row>
        <row r="25">
          <cell r="A25" t="str">
            <v>_/_6310.1_/_202010101003</v>
          </cell>
          <cell r="B25" t="str">
            <v/>
          </cell>
          <cell r="C25" t="str">
            <v>6310.1</v>
          </cell>
          <cell r="D25" t="str">
            <v>202010101003</v>
          </cell>
          <cell r="E25" t="str">
            <v>Sudameris</v>
          </cell>
          <cell r="F25">
            <v>-15725</v>
          </cell>
          <cell r="I25">
            <v>0</v>
          </cell>
          <cell r="K25">
            <v>0</v>
          </cell>
          <cell r="L25">
            <v>-15725</v>
          </cell>
          <cell r="P25">
            <v>-17664</v>
          </cell>
          <cell r="Q25">
            <v>-0.10977128623188406</v>
          </cell>
          <cell r="R25">
            <v>1939</v>
          </cell>
        </row>
        <row r="26">
          <cell r="A26" t="str">
            <v>_/_6310.1_/_202010101004</v>
          </cell>
          <cell r="B26" t="str">
            <v/>
          </cell>
          <cell r="C26" t="str">
            <v>6310.1</v>
          </cell>
          <cell r="D26" t="str">
            <v>202010101004</v>
          </cell>
          <cell r="E26" t="str">
            <v>Bradesco</v>
          </cell>
          <cell r="F26">
            <v>-31451</v>
          </cell>
          <cell r="I26">
            <v>0</v>
          </cell>
          <cell r="K26">
            <v>0</v>
          </cell>
          <cell r="L26">
            <v>-31451</v>
          </cell>
          <cell r="P26">
            <v>-35328</v>
          </cell>
          <cell r="Q26">
            <v>-0.10974298007246377</v>
          </cell>
          <cell r="R26">
            <v>3877</v>
          </cell>
        </row>
        <row r="27">
          <cell r="A27" t="str">
            <v>_/_6310.1_/_202010201001</v>
          </cell>
          <cell r="B27" t="str">
            <v/>
          </cell>
          <cell r="C27" t="str">
            <v>6310.1</v>
          </cell>
          <cell r="D27" t="str">
            <v>202010201001</v>
          </cell>
          <cell r="E27" t="str">
            <v>BID - A</v>
          </cell>
          <cell r="F27">
            <v>-73871</v>
          </cell>
          <cell r="I27">
            <v>0</v>
          </cell>
          <cell r="K27">
            <v>0</v>
          </cell>
          <cell r="L27">
            <v>-73871</v>
          </cell>
          <cell r="P27">
            <v>-93806</v>
          </cell>
          <cell r="Q27">
            <v>-0.21251305886617061</v>
          </cell>
          <cell r="R27">
            <v>19935</v>
          </cell>
        </row>
        <row r="28">
          <cell r="A28" t="str">
            <v>_/_6310.1_/_202010201002</v>
          </cell>
          <cell r="B28" t="str">
            <v/>
          </cell>
          <cell r="C28" t="str">
            <v>6310.1</v>
          </cell>
          <cell r="D28" t="str">
            <v>202010201002</v>
          </cell>
          <cell r="E28" t="str">
            <v>BID - B</v>
          </cell>
          <cell r="F28">
            <v>-49863</v>
          </cell>
          <cell r="I28">
            <v>0</v>
          </cell>
          <cell r="K28">
            <v>0</v>
          </cell>
          <cell r="L28">
            <v>-49863</v>
          </cell>
          <cell r="P28">
            <v>-72365</v>
          </cell>
          <cell r="Q28">
            <v>-0.31095142679472121</v>
          </cell>
          <cell r="R28">
            <v>22502</v>
          </cell>
        </row>
        <row r="29">
          <cell r="A29" t="str">
            <v>_/_6310.1_/_202010201003</v>
          </cell>
          <cell r="B29" t="str">
            <v/>
          </cell>
          <cell r="C29" t="str">
            <v>6310.1</v>
          </cell>
          <cell r="D29" t="str">
            <v>202010201003</v>
          </cell>
          <cell r="E29" t="str">
            <v>IFC - A</v>
          </cell>
          <cell r="F29">
            <v>-51710</v>
          </cell>
          <cell r="I29">
            <v>0</v>
          </cell>
          <cell r="K29">
            <v>0</v>
          </cell>
          <cell r="L29">
            <v>-51710</v>
          </cell>
          <cell r="P29">
            <v>-65664</v>
          </cell>
          <cell r="Q29">
            <v>-0.21250609161793371</v>
          </cell>
          <cell r="R29">
            <v>13954</v>
          </cell>
        </row>
        <row r="30">
          <cell r="A30" t="str">
            <v>_/_6310.1_/_202010201004</v>
          </cell>
          <cell r="B30" t="str">
            <v/>
          </cell>
          <cell r="C30" t="str">
            <v>6310.1</v>
          </cell>
          <cell r="D30" t="str">
            <v>202010201004</v>
          </cell>
          <cell r="E30" t="str">
            <v>IFC - B</v>
          </cell>
          <cell r="F30">
            <v>-34350</v>
          </cell>
          <cell r="I30">
            <v>0</v>
          </cell>
          <cell r="K30">
            <v>0</v>
          </cell>
          <cell r="L30">
            <v>-34350</v>
          </cell>
          <cell r="P30">
            <v>-49851</v>
          </cell>
          <cell r="Q30">
            <v>-0.31094662093037251</v>
          </cell>
          <cell r="R30">
            <v>15501</v>
          </cell>
        </row>
        <row r="31">
          <cell r="A31" t="str">
            <v>_/_6310.1_/_</v>
          </cell>
          <cell r="C31" t="str">
            <v>6310.1</v>
          </cell>
          <cell r="E31" t="str">
            <v>TB Total - Empréstimos e Financiamentos - ELP</v>
          </cell>
          <cell r="F31">
            <v>-382772</v>
          </cell>
          <cell r="I31">
            <v>0</v>
          </cell>
          <cell r="K31">
            <v>0</v>
          </cell>
          <cell r="L31">
            <v>-382772</v>
          </cell>
          <cell r="P31">
            <v>-475987</v>
          </cell>
          <cell r="Q31">
            <v>-0.19583518037257319</v>
          </cell>
          <cell r="R31">
            <v>93215</v>
          </cell>
        </row>
        <row r="32">
          <cell r="A32" t="str">
            <v>_/_GrandTotal_/_</v>
          </cell>
          <cell r="C32" t="str">
            <v>Grand Total</v>
          </cell>
          <cell r="F32">
            <v>-463442</v>
          </cell>
          <cell r="I32">
            <v>0</v>
          </cell>
          <cell r="J32">
            <v>-463442</v>
          </cell>
          <cell r="K32">
            <v>0</v>
          </cell>
          <cell r="L32">
            <v>-463442</v>
          </cell>
          <cell r="P32">
            <v>-561321</v>
          </cell>
          <cell r="Q32">
            <v>-0.17437259607247901</v>
          </cell>
          <cell r="R32">
            <v>97879</v>
          </cell>
        </row>
        <row r="38">
          <cell r="E38" t="str">
            <v>Unibanco</v>
          </cell>
        </row>
        <row r="39">
          <cell r="E39" t="str">
            <v>BNDES</v>
          </cell>
        </row>
        <row r="40">
          <cell r="E40" t="str">
            <v>Bradesco</v>
          </cell>
        </row>
        <row r="41">
          <cell r="E41" t="str">
            <v>Sudameris</v>
          </cell>
        </row>
      </sheetData>
      <sheetData sheetId="1" refreshError="1">
        <row r="24">
          <cell r="I24">
            <v>80671</v>
          </cell>
          <cell r="K24">
            <v>382772</v>
          </cell>
        </row>
      </sheetData>
      <sheetData sheetId="2">
        <row r="10">
          <cell r="H10" t="str">
            <v>t/m</v>
          </cell>
        </row>
      </sheetData>
      <sheetData sheetId="3" refreshError="1">
        <row r="42">
          <cell r="P42">
            <v>-430813</v>
          </cell>
        </row>
        <row r="43">
          <cell r="K43">
            <v>37829</v>
          </cell>
          <cell r="M43">
            <v>-975</v>
          </cell>
        </row>
        <row r="54">
          <cell r="P54">
            <v>-50850</v>
          </cell>
        </row>
        <row r="59">
          <cell r="P59">
            <v>49727</v>
          </cell>
        </row>
        <row r="61">
          <cell r="P61">
            <v>-5049</v>
          </cell>
        </row>
      </sheetData>
      <sheetData sheetId="4" refreshError="1">
        <row r="10">
          <cell r="H10" t="str">
            <v>t/m</v>
          </cell>
        </row>
        <row r="17">
          <cell r="H17" t="str">
            <v>{h}</v>
          </cell>
        </row>
        <row r="20">
          <cell r="H20" t="str">
            <v>!</v>
          </cell>
        </row>
        <row r="24">
          <cell r="H24" t="str">
            <v>{b}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Seguros 2001-2002 {ppc}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RECEITA"/>
      <sheetName val="variação papel e tinta"/>
      <sheetName val="Despesas administrativas"/>
      <sheetName val="Despesa de vendas"/>
      <sheetName val="Vendas x LLiq. "/>
      <sheetName val="Un. Estado"/>
      <sheetName val="Un. JT"/>
      <sheetName val="outros indicadores"/>
      <sheetName val="indices financeiros"/>
      <sheetName val="HH"/>
      <sheetName val="DATA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ÃOseg."/>
      <sheetName val="SERGIO - DIBENSseg "/>
      <sheetName val="ESTRANGEIRAS seg"/>
      <sheetName val="FININVESTseg"/>
      <sheetName val="SEGUROSseg"/>
      <sheetName val="AQUISIÇÕES 2004"/>
      <sheetName val="FININVEST-LOURDES"/>
      <sheetName val="AGEX122004 ÁGIO"/>
      <sheetName val="RESUL122004 ÁGIO"/>
      <sheetName val="AGEX122004"/>
      <sheetName val="RESULT4040"/>
      <sheetName val="RESUL122004"/>
      <sheetName val="UHRES "/>
      <sheetName val="UBBRES"/>
      <sheetName val="UBBRESING"/>
      <sheetName val="UHRESING"/>
      <sheetName val="PRESS T40"/>
      <sheetName val="PRESS T26 27 28"/>
      <sheetName val="PRESS T30 31 32 33"/>
      <sheetName val="RESULT0799"/>
      <sheetName val="PASS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/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ão ATR"/>
      <sheetName val="Custeio (2)"/>
      <sheetName val="Custeio"/>
      <sheetName val="#REF"/>
      <sheetName val="Seguros 2001-2002 {ppc}"/>
      <sheetName val=" Global fopag"/>
      <sheetName val="RESUL12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ging list 2000"/>
      <sheetName val="Longo Prazo US$"/>
      <sheetName val="AF's"/>
      <sheetName val="Litígios"/>
      <sheetName val="cheques"/>
      <sheetName val="Tickmarks (2)"/>
      <sheetName val="outros creditos"/>
      <sheetName val="419-Normal"/>
      <sheetName val="Rural"/>
      <sheetName val="Tickmarks"/>
      <sheetName val="MACRO1"/>
      <sheetName val="XREF"/>
      <sheetName val="#¡REF"/>
      <sheetName val="PARAMETRO"/>
      <sheetName val="Hoja1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os"/>
      <sheetName val="expenses 2"/>
      <sheetName val="44"/>
    </sheetNames>
    <sheetDataSet>
      <sheetData sheetId="0"/>
      <sheetData sheetId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Base CC"/>
      <sheetName val="Resumo da variação"/>
      <sheetName val="Variação M.Obra"/>
      <sheetName val="Variação Overhead"/>
      <sheetName val="Variação M.Usage"/>
      <sheetName val="Variação M.Price"/>
      <sheetName val="Tickmarks"/>
      <sheetName val="Consolidate"/>
      <sheetName val="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Valorização-MP"/>
      <sheetName val="Realização-PA"/>
      <sheetName val="Movim.Prod.Process"/>
      <sheetName val="Custo standard-Proc"/>
      <sheetName val="Etapas do processo-Proc"/>
      <sheetName val="Custos Indiretos-Proc"/>
      <sheetName val="Mão de Obra-Proc"/>
      <sheetName val="Valorização de PA"/>
      <sheetName val="Lead x MR"/>
      <sheetName val="Estoque em US$"/>
      <sheetName val="MovimentaçaoPA_PPC_Joao"/>
      <sheetName val="Tickmarks"/>
      <sheetName val="Variação M.Usag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ummary"/>
      <sheetName val="Consolidated Canbras"/>
      <sheetName val="Consolidated SP"/>
      <sheetName val="CanbrasTVA"/>
      <sheetName val="Paraná"/>
      <sheetName val="Mogno"/>
      <sheetName val="Vale"/>
      <sheetName val="Eucalipto"/>
      <sheetName val="Walberg"/>
      <sheetName val="Canbras Net"/>
      <sheetName val="CTVA Assumption"/>
      <sheetName val="Parana Assumption"/>
      <sheetName val="EBITDA-Q"/>
      <sheetName val="Budget x Reforecast"/>
      <sheetName val="Valorização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UTAÇÃO UBB"/>
      <sheetName val="DOAR"/>
      <sheetName val="ANEXO "/>
      <sheetName val="PROMOCIONAL"/>
      <sheetName val="RESUMOATIVO"/>
      <sheetName val="RESUMOPASSIVO"/>
      <sheetName val="BALINGLÊS"/>
      <sheetName val="RESINGLÊS"/>
      <sheetName val="MUTAINGLÊS"/>
      <sheetName val="DOARINGLÊS"/>
      <sheetName val="ANEXOINGLES"/>
      <sheetName val="Paran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Imobilizado"/>
      <sheetName val="Imobilizações em Curso"/>
      <sheetName val="ResumoJan Set{PPC}"/>
      <sheetName val="Mov._x0010__x0000_ù_x0008_bilizado"/>
      <sheetName val="ImobiÆ_x0013__x0000_wÌÌ0ø_x001a_Í0_x0000_ù_x0008_|"/>
      <sheetName val=" AnexoOpDiv99"/>
      <sheetName val="GrafdivB"/>
      <sheetName val="ServDiv"/>
      <sheetName val="Exigível"/>
      <sheetName val="ATIVO"/>
      <sheetName val="Variação M.Us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Exig."/>
      <sheetName val="Plan1"/>
      <sheetName val="Plan7"/>
      <sheetName val="Exigível"/>
      <sheetName val="Dívida"/>
      <sheetName val="Custo"/>
      <sheetName val="SaldoMes"/>
      <sheetName val="Fluxo 99"/>
      <sheetName val=" AnexoOpDiv99"/>
      <sheetName val="Fluxo 99 Dolar"/>
      <sheetName val=" AnexoOpDiv 99 Dolar"/>
      <sheetName val="DívLiq "/>
      <sheetName val="Pressões "/>
      <sheetName val="Ativo"/>
      <sheetName val="Passivo"/>
      <sheetName val="Resultado"/>
      <sheetName val="ServDiv"/>
      <sheetName val="Gráfico"/>
      <sheetName val="Grafbal"/>
      <sheetName val="Grafexi"/>
      <sheetName val="GrafdivA"/>
      <sheetName val="GrafdivB"/>
      <sheetName val="Grafflux"/>
      <sheetName val="GrafdivM"/>
      <sheetName val="Grafservdiv"/>
      <sheetName val="GrafservdivA"/>
      <sheetName val="GrafservdivB"/>
      <sheetName val="Grafresult"/>
      <sheetName val="ServDiv 99 P"/>
      <sheetName val="ServDiv 99 E"/>
      <sheetName val="ServDiv 99 P+E"/>
      <sheetName val="ServDiv 2000 P"/>
      <sheetName val="ServDiv 2000 E"/>
      <sheetName val="ServDiv 2000 P+E"/>
      <sheetName val="ServDiv Anual P"/>
      <sheetName val="ServDiv Anual E"/>
      <sheetName val="ServDiv Anual P+E"/>
      <sheetName val="Comissões"/>
      <sheetName val="Paraná"/>
      <sheetName val="Valorização-MP"/>
      <sheetName val="Rel_Gerencial"/>
      <sheetName val="CI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 {ppc}"/>
      <sheetName val="Teste de Compras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RE"/>
      <sheetName val="Análise Financeira"/>
      <sheetName val="Lead"/>
      <sheetName val="Links"/>
      <sheetName val="Mapa Mov. 42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31.12.04"/>
      <sheetName val="Mapa Empréstimos {ppc}"/>
      <sheetName val="Segregacao CP x LP 31-03-05"/>
      <sheetName val="Relação de pagamentos"/>
      <sheetName val="Dív Subordinada"/>
      <sheetName val="XREF"/>
      <sheetName val="Tickmarks"/>
      <sheetName val="Balanço"/>
      <sheetName val="Links"/>
      <sheetName val="Lead"/>
      <sheetName val="Versao 1b ($=R$2,13)"/>
      <sheetName val="INFO"/>
      <sheetName val="Movim. DOAR (31_12_0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do Sindicato na CBB 1002"/>
      <sheetName val="#REF"/>
      <sheetName val="Planilha Principal"/>
      <sheetName val="Resumo (x) Contab. "/>
      <sheetName val="FINANCIAMENTO COFACE SUDAMERIS"/>
      <sheetName val="Dados BLP"/>
      <sheetName val="Mapa Empréstimos {ppc}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Principal"/>
      <sheetName val="Links"/>
      <sheetName val="Mapa Empréstimos {ppc}"/>
      <sheetName val="Balanço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B"/>
      <sheetName val="Circularização"/>
      <sheetName val="BALANCET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Inv.MP-Embal-Rev"/>
      <sheetName val="Comp. Inv.PA-Rev"/>
      <sheetName val="Comparativo 99X00"/>
      <sheetName val="PA Obsoleto{PPC}"/>
      <sheetName val="Teste MP"/>
      <sheetName val="Teste Pr.Acabados"/>
      <sheetName val="Sheet3"/>
      <sheetName val="Teste Revenda"/>
      <sheetName val="Teste Embalagens"/>
      <sheetName val="Cut-Off Notas Fiscais"/>
      <sheetName val="XREF"/>
      <sheetName val="Tick"/>
      <sheetName val="DRE Acumulada"/>
      <sheetName val="Balanço"/>
      <sheetName val="Tabela de Parâmetros"/>
      <sheetName val="BANCO"/>
      <sheetName val="CRITERIOS"/>
      <sheetName val="BOMBITA"/>
      <sheetName val="GRANULADO"/>
      <sheetName val="Lead"/>
      <sheetName val="Link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Comparativo 99X00"/>
      <sheetName val="validaciones"/>
      <sheetName val="Tabela de Parâmetros"/>
      <sheetName val="Versao 1b ($=R$2,13)"/>
      <sheetName val="CRITERIOS"/>
      <sheetName val="BANCO"/>
      <sheetName val="01.2 valor da up"/>
      <sheetName val="07"/>
      <sheetName val="MOL"/>
      <sheetName val="ACA"/>
      <sheetName val="PackAppear. (2)"/>
      <sheetName val="DePara"/>
      <sheetName val="ASA"/>
      <sheetName val="BH"/>
      <sheetName val="Resu.Capex"/>
      <sheetName val="Capex"/>
      <sheetName val="CNQ"/>
      <sheetName val="CV"/>
      <sheetName val="Disp"/>
      <sheetName val="Efic"/>
      <sheetName val="Efic.Consumo"/>
      <sheetName val="Meta_Fábricas"/>
      <sheetName val="Graf"/>
      <sheetName val="ICD's"/>
      <sheetName val="Micro_Fisico_Index"/>
      <sheetName val="Indisp"/>
      <sheetName val="Key_Points"/>
      <sheetName val="Meta_Individuais"/>
      <sheetName val="NS"/>
      <sheetName val="OOO"/>
      <sheetName val="OOO (2)"/>
      <sheetName val="PackAppear."/>
      <sheetName val="Paineis"/>
      <sheetName val="PEF_Mes"/>
      <sheetName val="PQCM"/>
      <sheetName val="PQCM (2)"/>
      <sheetName val="PQRM"/>
      <sheetName val="PQRM (2)"/>
      <sheetName val="Prod"/>
      <sheetName val="Qualid"/>
      <sheetName val="Res.Executivo"/>
      <sheetName val="SAC"/>
      <sheetName val="TMA"/>
      <sheetName val="TO"/>
      <sheetName val="Vol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Sig Cycles_Accts &amp; Processes"/>
      <sheetName val="Pleitos"/>
      <sheetName val="Data"/>
      <sheetName val="Calc 1"/>
      <sheetName val="Dotaciones"/>
      <sheetName val="Worksheet"/>
      <sheetName val="Tudo"/>
      <sheetName val="Yield_Curve"/>
      <sheetName val="Yield_Curve_(2)"/>
      <sheetName val="Brazil_Sovereign"/>
      <sheetName val="Brazil_Swap"/>
      <sheetName val="Price_(2)"/>
      <sheetName val="Dados_Cash"/>
      <sheetName val="Relatório"/>
      <sheetName val="Lists"/>
      <sheetName val="Step2_Histogram"/>
      <sheetName val="Step2_Correlation"/>
      <sheetName val="Recon_Pivot"/>
      <sheetName val="3-column"/>
      <sheetName val="FLOWCHART-03"/>
      <sheetName val="Yield_Curve1"/>
      <sheetName val="Yield_Curve_(2)1"/>
      <sheetName val="Brazil_Sovereign1"/>
      <sheetName val="Brazil_Swap1"/>
      <sheetName val="Price_(2)1"/>
      <sheetName val="Dados_Cash1"/>
      <sheetName val="PackAppear__(2)"/>
      <sheetName val="Resu_Capex"/>
      <sheetName val="Efic_Consumo"/>
      <sheetName val="OOO_(2)"/>
      <sheetName val="PackAppear_"/>
      <sheetName val="PQCM_(2)"/>
      <sheetName val="PQRM_(2)"/>
      <sheetName val="Res_Executivo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Sig_Cycles_Accts_&amp;_Processes"/>
      <sheetName val="Calc_1"/>
      <sheetName val="Parameters"/>
      <sheetName val="Yield_Curve2"/>
      <sheetName val="Yield_Curve_(2)2"/>
      <sheetName val="Brazil_Sovereign2"/>
      <sheetName val="Brazil_Swap2"/>
      <sheetName val="Price_(2)2"/>
      <sheetName val="Dados_Cash2"/>
      <sheetName val="PackAppear__(2)1"/>
      <sheetName val="Resu_Capex1"/>
      <sheetName val="Efic_Consumo1"/>
      <sheetName val="OOO_(2)1"/>
      <sheetName val="PackAppear_1"/>
      <sheetName val="PQCM_(2)1"/>
      <sheetName val="PQRM_(2)1"/>
      <sheetName val="Res_Executivo1"/>
      <sheetName val="Sig_Cycles_Accts_&amp;_Processes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Calc_11"/>
      <sheetName val="WF China_YTD"/>
      <sheetName val="VOLUME"/>
      <sheetName val="Curve Comparisons"/>
      <sheetName val="Riscos-Oport."/>
      <sheetName val="bud99"/>
      <sheetName val="RET"/>
      <sheetName val="Parametrização"/>
      <sheetName val=""/>
      <sheetName val="[Curve Comp_x0000__x0000__x0000__x0000__x0000__x0000__x0000__x0000__x0000__x0000__x0000__x0000_Brazil S"/>
      <sheetName val="_Curve Comp"/>
      <sheetName val="Relatório SDG"/>
      <sheetName val="Hoja2"/>
      <sheetName val="Summary"/>
      <sheetName val="Reference"/>
      <sheetName val="Engine"/>
      <sheetName val="Assumptions"/>
      <sheetName val="Validate"/>
      <sheetName val="Financials"/>
      <sheetName val="EI Calc"/>
      <sheetName val="기간별 판매진척"/>
      <sheetName val="Table"/>
      <sheetName val="Graph"/>
      <sheetName val="요일 테이블"/>
      <sheetName val="기간별_판매진척"/>
      <sheetName val="Curve_Comparisons"/>
      <sheetName val="요일_테이블"/>
      <sheetName val="Balance Fin ajust 2004"/>
      <sheetName val="Formulario"/>
      <sheetName val="bdic07"/>
      <sheetName val="EFECTIVO"/>
      <sheetName val="Bloomberg"/>
      <sheetName val="DATOS PARA INTERPOLACION"/>
      <sheetName val="DPN VALUE"/>
      <sheetName val="EVOLUMERCC"/>
      <sheetName val="PROM"/>
      <sheetName val="Tabla de amortización"/>
      <sheetName val="B-111"/>
      <sheetName val="Controls"/>
      <sheetName val="LBO Model"/>
      <sheetName val="은행"/>
      <sheetName val="[Curve Comp????????????Brazil S"/>
      <sheetName val="Auxiliar-Tabelas"/>
      <sheetName val="9.1"/>
      <sheetName val="Database"/>
      <sheetName val="Yield_Curve3"/>
      <sheetName val="Yield_Curve_(2)3"/>
      <sheetName val="Brazil_Sovereign3"/>
      <sheetName val="Brazil_Swap3"/>
      <sheetName val="Price_(2)3"/>
      <sheetName val="Dados_Cash3"/>
      <sheetName val="PackAppear__(2)2"/>
      <sheetName val="Resu_Capex2"/>
      <sheetName val="Efic_Consumo2"/>
      <sheetName val="OOO_(2)2"/>
      <sheetName val="PackAppear_2"/>
      <sheetName val="PQCM_(2)2"/>
      <sheetName val="PQRM_(2)2"/>
      <sheetName val="Res_Executivo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Sig_Cycles_Accts_&amp;_Processes2"/>
      <sheetName val="Calc_12"/>
      <sheetName val="Riscos-Oport_"/>
      <sheetName val="WF_China_YTD"/>
      <sheetName val="MATRICES"/>
      <sheetName val="Plan5"/>
      <sheetName val="Diária"/>
      <sheetName val="Plan2"/>
      <sheetName val="Plan3"/>
      <sheetName val="Coleta dados"/>
      <sheetName val="IV Confiabilidade"/>
      <sheetName val="IV Indisponibilidade"/>
      <sheetName val="Check R. Diária"/>
      <sheetName val="Histórico_Check R. Diária"/>
      <sheetName val="Yield_Curve4"/>
      <sheetName val="Yield_Curve_(2)4"/>
      <sheetName val="Brazil_Sovereign4"/>
      <sheetName val="Brazil_Swap4"/>
      <sheetName val="Price_(2)4"/>
      <sheetName val="Dados_Cash4"/>
      <sheetName val="PackAppear__(2)3"/>
      <sheetName val="Resu_Capex3"/>
      <sheetName val="Efic_Consumo3"/>
      <sheetName val="OOO_(2)3"/>
      <sheetName val="PackAppear_3"/>
      <sheetName val="PQCM_(2)3"/>
      <sheetName val="PQRM_(2)3"/>
      <sheetName val="Res_Executivo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Sig_Cycles_Accts_&amp;_Processes3"/>
      <sheetName val="Calc_13"/>
      <sheetName val="WF_China_YTD1"/>
      <sheetName val="Curve_Comparisons1"/>
      <sheetName val="Riscos-Oport_1"/>
      <sheetName val="[Curve_CompBrazil_S"/>
      <sheetName val="_Curve_Comp"/>
      <sheetName val="Relatório_SDG"/>
      <sheetName val="기간별_판매진척1"/>
      <sheetName val="요일_테이블1"/>
      <sheetName val="EI_Calc"/>
      <sheetName val="LBO_Model"/>
      <sheetName val="[Curve_Comp????????????Brazil_S"/>
      <sheetName val="Balance_Fin_ajust_2004"/>
      <sheetName val="DATOS_PARA_INTERPOLACION"/>
      <sheetName val="DPN_VALUE"/>
      <sheetName val="Tabla_de_amortización"/>
      <sheetName val="Motivos"/>
      <sheetName val="[Curve Comp_x005f_x0000__x005f_x0000__x0000"/>
      <sheetName val="_Curve Comp_x005f_x0000__x005f_x0000__x0000"/>
      <sheetName val="BaseDados"/>
      <sheetName val="Fechamento Mês"/>
      <sheetName val="Recebimento"/>
      <sheetName val="Fechamento Diário"/>
      <sheetName val="High Light"/>
      <sheetName val="% Dispersão"/>
      <sheetName val="% Reprovação"/>
      <sheetName val="% Caco Limpo Unid."/>
      <sheetName val="Limpeza de Flint"/>
      <sheetName val="Recb. Coop."/>
      <sheetName val="Recb. Flint"/>
      <sheetName val="Apoio Material"/>
      <sheetName val="Apoio transp."/>
      <sheetName val="_Curve Comp____________Brazil S"/>
      <sheetName val="Listas"/>
      <sheetName val="[Curve Comp"/>
      <sheetName val="2.주요계수총괄"/>
      <sheetName val="VLC_Packages"/>
      <sheetName val="BD"/>
      <sheetName val="Pg 1"/>
      <sheetName val="STARTSHEET"/>
      <sheetName val="Vol-Mix x Seg AN"/>
      <sheetName val="Datos"/>
      <sheetName val="5.1"/>
      <sheetName val="INVESTMENTS EUR"/>
      <sheetName val="DIVESTMENTS EUR"/>
      <sheetName val="Empresas"/>
      <sheetName val="Price DB"/>
      <sheetName val="CostComponent"/>
      <sheetName val="Indice"/>
      <sheetName val="source"/>
      <sheetName val="_Curve Comp_x005f_x005f_x005f_x0000__x005f_x005f_"/>
      <sheetName val="[Curve Comp_x005f_x005f_x005f_x0000__x005f_x005f_"/>
      <sheetName val="BLP"/>
      <sheetName val="1o_Sem"/>
      <sheetName val="2o_Sem"/>
      <sheetName val="ID_Ano"/>
      <sheetName val="Sistema"/>
      <sheetName val="Passo2_Histograma"/>
      <sheetName val="Pareto"/>
      <sheetName val="CONTADOR"/>
      <sheetName val="PGK-1610"/>
      <sheetName val="Données LMU"/>
      <sheetName val="total list"/>
      <sheetName val="Tables"/>
      <sheetName val="Total CDD"/>
      <sheetName val="Catalogo"/>
      <sheetName val="PE1"/>
      <sheetName val="RS1"/>
      <sheetName val="SC1"/>
      <sheetName val="SP1"/>
      <sheetName val="BAU"/>
      <sheetName val="CAM"/>
      <sheetName val="CEE"/>
      <sheetName val="CUR"/>
      <sheetName val="DF"/>
      <sheetName val="PRP"/>
      <sheetName val="RIB"/>
      <sheetName val="RJ"/>
      <sheetName val="SAL"/>
      <sheetName val="SAN"/>
      <sheetName val="SCA"/>
      <sheetName val="Curve%20Comparisons.xls"/>
      <sheetName val="SJC"/>
      <sheetName val="SJR"/>
      <sheetName val="SOR"/>
      <sheetName val="Setup"/>
      <sheetName val="_Curve_CompBrazil_S"/>
      <sheetName val="_Curve_Comp____________Brazil_S"/>
      <sheetName val="판매진척"/>
      <sheetName val="producto"/>
      <sheetName val="LISTA SUSPENSA"/>
      <sheetName val="Directrices de Metas 2017"/>
      <sheetName val="Yield_Curve6"/>
      <sheetName val="Yield_Curve_(2)6"/>
      <sheetName val="Brazil_Sovereign6"/>
      <sheetName val="Brazil_Swap6"/>
      <sheetName val="Price_(2)6"/>
      <sheetName val="Dados_Cash6"/>
      <sheetName val="기간별_판매진척3"/>
      <sheetName val="Curve_Comparisons3"/>
      <sheetName val="요일_테이블3"/>
      <sheetName val="PackAppear__(2)5"/>
      <sheetName val="Resu_Capex5"/>
      <sheetName val="Efic_Consumo5"/>
      <sheetName val="OOO_(2)5"/>
      <sheetName val="PackAppear_5"/>
      <sheetName val="PQCM_(2)5"/>
      <sheetName val="PQRM_(2)5"/>
      <sheetName val="Res_Executivo5"/>
      <sheetName val="2001_10_Cerv5"/>
      <sheetName val="PLAN_SAC_Cerveja5"/>
      <sheetName val="PLAN_SAC_RefrigeNanc5"/>
      <sheetName val="2001_04_Cerv5"/>
      <sheetName val="Farol_SAC_Cerveja5"/>
      <sheetName val="2001_04_Nanc5"/>
      <sheetName val="Farol_SAC_Refrigenanc5"/>
      <sheetName val="Sig_Cycles_Accts_&amp;_Processes5"/>
      <sheetName val="Calc_15"/>
      <sheetName val="_Curve_Comp2"/>
      <sheetName val="WF_China_YTD3"/>
      <sheetName val="Riscos-Oport_3"/>
      <sheetName val="Relatório_SDG2"/>
      <sheetName val="EI_Calc2"/>
      <sheetName val="LBO_Model2"/>
      <sheetName val="[Curve_Comp????????????Brazil_2"/>
      <sheetName val="Balance_Fin_ajust_20042"/>
      <sheetName val="DATOS_PARA_INTERPOLACION2"/>
      <sheetName val="DPN_VALUE2"/>
      <sheetName val="Tabla_de_amortización2"/>
      <sheetName val="Coleta_dados1"/>
      <sheetName val="IV_Confiabilidade1"/>
      <sheetName val="IV_Indisponibilidade1"/>
      <sheetName val="Check_R__Diária1"/>
      <sheetName val="Histórico_Check_R__Diária1"/>
      <sheetName val="[Curve_Comp_x005f_x0000__x005f_x0000__x0001"/>
      <sheetName val="_Curve_Comp_x005f_x0000__x005f_x0000__x0001"/>
      <sheetName val="_Curve_Comp____________Brazil_1"/>
      <sheetName val="2_주요계수총괄1"/>
      <sheetName val="[Curve_Comp1"/>
      <sheetName val="Comparativo_99X001"/>
      <sheetName val="Tabela_de_Parâmetros1"/>
      <sheetName val="Versao_1b_($=R$2,13)1"/>
      <sheetName val="Pg_11"/>
      <sheetName val="Vol-Mix_x_Seg_AN1"/>
      <sheetName val="Fechamento_Mês1"/>
      <sheetName val="Fechamento_Diário1"/>
      <sheetName val="High_Light1"/>
      <sheetName val="%_Dispersão1"/>
      <sheetName val="%_Reprovação1"/>
      <sheetName val="%_Caco_Limpo_Unid_1"/>
      <sheetName val="Limpeza_de_Flint1"/>
      <sheetName val="Recb__Coop_1"/>
      <sheetName val="Recb__Flint1"/>
      <sheetName val="Apoio_Material1"/>
      <sheetName val="Apoio_transp_1"/>
      <sheetName val="INVESTMENTS_EUR"/>
      <sheetName val="DIVESTMENTS_EUR"/>
      <sheetName val="5_1"/>
      <sheetName val="Price_DB"/>
      <sheetName val="_Curve_Comp_x005f_x005f_x005f_x0000__x005f_x005f_"/>
      <sheetName val="[Curve_Comp_x005f_x005f_x005f_x0000__x005f_x005f_"/>
      <sheetName val="Données_LMU"/>
      <sheetName val="total_list"/>
      <sheetName val="Yield_Curve5"/>
      <sheetName val="Yield_Curve_(2)5"/>
      <sheetName val="Brazil_Sovereign5"/>
      <sheetName val="Brazil_Swap5"/>
      <sheetName val="Price_(2)5"/>
      <sheetName val="Dados_Cash5"/>
      <sheetName val="기간별_판매진척2"/>
      <sheetName val="Curve_Comparisons2"/>
      <sheetName val="요일_테이블2"/>
      <sheetName val="PackAppear__(2)4"/>
      <sheetName val="Resu_Capex4"/>
      <sheetName val="Efic_Consumo4"/>
      <sheetName val="OOO_(2)4"/>
      <sheetName val="PackAppear_4"/>
      <sheetName val="PQCM_(2)4"/>
      <sheetName val="PQRM_(2)4"/>
      <sheetName val="Res_Executivo4"/>
      <sheetName val="2001_10_Cerv4"/>
      <sheetName val="PLAN_SAC_Cerveja4"/>
      <sheetName val="PLAN_SAC_RefrigeNanc4"/>
      <sheetName val="2001_04_Cerv4"/>
      <sheetName val="Farol_SAC_Cerveja4"/>
      <sheetName val="2001_04_Nanc4"/>
      <sheetName val="Farol_SAC_Refrigenanc4"/>
      <sheetName val="Sig_Cycles_Accts_&amp;_Processes4"/>
      <sheetName val="Calc_14"/>
      <sheetName val="_Curve_Comp1"/>
      <sheetName val="WF_China_YTD2"/>
      <sheetName val="Riscos-Oport_2"/>
      <sheetName val="Relatório_SDG1"/>
      <sheetName val="EI_Calc1"/>
      <sheetName val="LBO_Model1"/>
      <sheetName val="[Curve_Comp????????????Brazil_1"/>
      <sheetName val="Balance_Fin_ajust_20041"/>
      <sheetName val="DATOS_PARA_INTERPOLACION1"/>
      <sheetName val="DPN_VALUE1"/>
      <sheetName val="Tabla_de_amortización1"/>
      <sheetName val="Coleta_dados"/>
      <sheetName val="IV_Confiabilidade"/>
      <sheetName val="IV_Indisponibilidade"/>
      <sheetName val="Check_R__Diária"/>
      <sheetName val="Histórico_Check_R__Diária"/>
      <sheetName val="[Curve_Comp_x005f_x0000__x005f_x0000__x0000"/>
      <sheetName val="_Curve_Comp_x005f_x0000__x005f_x0000__x0000"/>
      <sheetName val="2_주요계수총괄"/>
      <sheetName val="[Curve_Comp"/>
      <sheetName val="Comparativo_99X00"/>
      <sheetName val="Tabela_de_Parâmetros"/>
      <sheetName val="Versao_1b_($=R$2,13)"/>
      <sheetName val="Pg_1"/>
      <sheetName val="Vol-Mix_x_Seg_AN"/>
      <sheetName val="Fechamento_Mês"/>
      <sheetName val="Fechamento_Diário"/>
      <sheetName val="High_Light"/>
      <sheetName val="%_Dispersão"/>
      <sheetName val="%_Reprovação"/>
      <sheetName val="%_Caco_Limpo_Unid_"/>
      <sheetName val="Limpeza_de_Flint"/>
      <sheetName val="Recb__Coop_"/>
      <sheetName val="Recb__Flint"/>
      <sheetName val="Apoio_Material"/>
      <sheetName val="Apoio_transp_"/>
      <sheetName val="코드"/>
      <sheetName val="_Curve Comp_x0000__x0000__x0000"/>
      <sheetName val="_Curve Comp_x005f_x0000__"/>
      <sheetName val="CausasProblemasFolios"/>
      <sheetName val="Base de datos"/>
      <sheetName val="TOP KPIs MTM"/>
      <sheetName val="Total_CDD"/>
      <sheetName val="Data Validation"/>
      <sheetName val="PozoPivot"/>
      <sheetName val="InyeccionPivot"/>
      <sheetName val="KHORA"/>
      <sheetName val="PLAN DE ACCION"/>
      <sheetName val="Menu"/>
      <sheetName val="5_11"/>
      <sheetName val="INVESTMENTS_EUR1"/>
      <sheetName val="DIVESTMENTS_EUR1"/>
      <sheetName val="Price_DB1"/>
      <sheetName val="_Curve_Comp_x005f_x005f_x005f_x0000__x005f1"/>
      <sheetName val="[Curve_Comp_x005f_x005f_x005f_x0000__x005f1"/>
      <sheetName val="Données_LMU1"/>
      <sheetName val="total_list1"/>
      <sheetName val="Total_CDD1"/>
      <sheetName val="Curve%20Comparisons_xls"/>
      <sheetName val="LISTA_SUSPENSA"/>
      <sheetName val="Directrices_de_Metas_2017"/>
      <sheetName val="drop down menu"/>
      <sheetName val="0106"/>
      <sheetName val="0206"/>
      <sheetName val="0506"/>
      <sheetName val="0606"/>
      <sheetName val="0708"/>
      <sheetName val="0806"/>
      <sheetName val="0906"/>
      <sheetName val="Noviembre"/>
      <sheetName val="Septiembre"/>
      <sheetName val="Agosto"/>
      <sheetName val="Julio"/>
      <sheetName val="Junio"/>
      <sheetName val="Yield_Curve7"/>
      <sheetName val="Yield_Curve_(2)7"/>
      <sheetName val="Brazil_Sovereign7"/>
      <sheetName val="Brazil_Swap7"/>
      <sheetName val="Price_(2)7"/>
      <sheetName val="Dados_Cash7"/>
      <sheetName val="PackAppear__(2)6"/>
      <sheetName val="Resu_Capex6"/>
      <sheetName val="Efic_Consumo6"/>
      <sheetName val="OOO_(2)6"/>
      <sheetName val="PackAppear_6"/>
      <sheetName val="PQCM_(2)6"/>
      <sheetName val="PQRM_(2)6"/>
      <sheetName val="Res_Executivo6"/>
      <sheetName val="Sig_Cycles_Accts_&amp;_Processes6"/>
      <sheetName val="2001_10_Cerv6"/>
      <sheetName val="PLAN_SAC_Cerveja6"/>
      <sheetName val="PLAN_SAC_RefrigeNanc6"/>
      <sheetName val="2001_04_Cerv6"/>
      <sheetName val="Farol_SAC_Cerveja6"/>
      <sheetName val="2001_04_Nanc6"/>
      <sheetName val="Farol_SAC_Refrigenanc6"/>
      <sheetName val="Calc_16"/>
      <sheetName val="WF_China_YTD4"/>
      <sheetName val="Curve_Comparisons4"/>
      <sheetName val="Riscos-Oport_4"/>
      <sheetName val="_Curve_Comp3"/>
      <sheetName val="Relatório_SDG3"/>
      <sheetName val="EI_Calc3"/>
      <sheetName val="기간별_판매진척4"/>
      <sheetName val="요일_테이블4"/>
      <sheetName val="LBO_Model3"/>
      <sheetName val="[Curve_Comp????????????Brazil_3"/>
      <sheetName val="Balance_Fin_ajust_20043"/>
      <sheetName val="DATOS_PARA_INTERPOLACION3"/>
      <sheetName val="DPN_VALUE3"/>
      <sheetName val="Tabla_de_amortización3"/>
      <sheetName val="Coleta_dados2"/>
      <sheetName val="IV_Confiabilidade2"/>
      <sheetName val="IV_Indisponibilidade2"/>
      <sheetName val="Check_R__Diária2"/>
      <sheetName val="Histórico_Check_R__Diária2"/>
      <sheetName val="[Curve_Comp_x005f_x0000__x005f_x0000__x0002"/>
      <sheetName val="_Curve_Comp_x005f_x0000__x005f_x0000__x0002"/>
      <sheetName val="_Curve_Comp____________Brazil_2"/>
      <sheetName val="[Curve_Comp2"/>
      <sheetName val="Comparativo_99X002"/>
      <sheetName val="Tabela_de_Parâmetros2"/>
      <sheetName val="Versao_1b_($=R$2,13)2"/>
      <sheetName val="2_주요계수총괄2"/>
      <sheetName val="Fechamento_Mês2"/>
      <sheetName val="Fechamento_Diário2"/>
      <sheetName val="High_Light2"/>
      <sheetName val="%_Dispersão2"/>
      <sheetName val="%_Reprovação2"/>
      <sheetName val="%_Caco_Limpo_Unid_2"/>
      <sheetName val="Limpeza_de_Flint2"/>
      <sheetName val="Recb__Coop_2"/>
      <sheetName val="Recb__Flint2"/>
      <sheetName val="Apoio_Material2"/>
      <sheetName val="Apoio_transp_2"/>
      <sheetName val="Pg_12"/>
      <sheetName val="Vol-Mix_x_Seg_AN2"/>
      <sheetName val="5_12"/>
      <sheetName val="INVESTMENTS_EUR2"/>
      <sheetName val="DIVESTMENTS_EUR2"/>
      <sheetName val="Price_DB2"/>
      <sheetName val="_Curve_Comp_x005f_x005f_x005f_x0000__x005f2"/>
      <sheetName val="[Curve_Comp_x005f_x005f_x005f_x0000__x005f2"/>
      <sheetName val="Données_LMU2"/>
      <sheetName val="total_list2"/>
      <sheetName val="Total_CDD2"/>
      <sheetName val="Curve%20Comparisons_xls1"/>
      <sheetName val="LISTA_SUSPENSA1"/>
      <sheetName val="Directrices_de_Metas_20171"/>
      <sheetName val="_Curve_Comp_x0000"/>
      <sheetName val="_Curve_Comp_x005f_x0000__"/>
      <sheetName val="Base_de_datos"/>
      <sheetName val="TOP_KPIs_MTM"/>
      <sheetName val="XLR_NoRangeSheet"/>
      <sheetName val="INGRESO"/>
      <sheetName val="Hoja1"/>
      <sheetName val="Hoja5"/>
      <sheetName val="Hoja3"/>
      <sheetName val="Principal"/>
      <sheetName val="progr"/>
      <sheetName val="PERSONAS"/>
      <sheetName val="2017"/>
      <sheetName val="Graf Planeadores"/>
      <sheetName val="DROP"/>
      <sheetName val="DROP "/>
      <sheetName val="POA"/>
      <sheetName val="Plan de Acción"/>
      <sheetName val="Combo"/>
      <sheetName val="AbertoBD"/>
      <sheetName val="Resumo"/>
      <sheetName val="Check List- Gerrot"/>
      <sheetName val="estagios e blocos"/>
      <sheetName val="Variaveis Gerais"/>
      <sheetName val="GDP"/>
      <sheetName val="DadosOrc"/>
      <sheetName val="Disp 2004"/>
      <sheetName val="GEPEG - Volume Mfe + Pelotas"/>
      <sheetName val="Auxiliar"/>
      <sheetName val="EAIGESEN"/>
      <sheetName val="estgg"/>
      <sheetName val="bdgastos"/>
      <sheetName val="VPL-FCA"/>
      <sheetName val="#REF"/>
      <sheetName val="EFC"/>
      <sheetName val="Curve"/>
      <sheetName val="DESP_OPERAC"/>
      <sheetName val="Lista"/>
      <sheetName val="Balanço"/>
      <sheetName val="CRITERIA1"/>
      <sheetName val="Cambio"/>
      <sheetName val="Dados-CADAM"/>
      <sheetName val="Mes"/>
      <sheetName val="AUX"/>
      <sheetName val="Import"/>
      <sheetName val="구분"/>
      <sheetName val="#REF!"/>
      <sheetName val="LSS pivot"/>
      <sheetName val="Value lists"/>
      <sheetName val="2RF98 (Mkt 9%)"/>
      <sheetName val="Share Price 2002"/>
      <sheetName val="PM"/>
      <sheetName val="Tela Inicial"/>
      <sheetName val="Cálculo TMEF-TMR"/>
      <sheetName val="TMEF - TMR 131"/>
      <sheetName val="TMEF - TMR 151"/>
      <sheetName val="#¡REF"/>
      <sheetName val="RESULTADOS"/>
      <sheetName val="GR55_Template"/>
      <sheetName val="Yield_Curve8"/>
      <sheetName val="Yield_Curve_(2)8"/>
      <sheetName val="Brazil_Sovereign8"/>
      <sheetName val="Brazil_Swap8"/>
      <sheetName val="Price_(2)8"/>
      <sheetName val="Dados_Cash8"/>
      <sheetName val="PackAppear__(2)7"/>
      <sheetName val="Resu_Capex7"/>
      <sheetName val="Efic_Consumo7"/>
      <sheetName val="OOO_(2)7"/>
      <sheetName val="PackAppear_7"/>
      <sheetName val="PQCM_(2)7"/>
      <sheetName val="PQRM_(2)7"/>
      <sheetName val="Res_Executivo7"/>
      <sheetName val="2001_10_Cerv7"/>
      <sheetName val="PLAN_SAC_Cerveja7"/>
      <sheetName val="PLAN_SAC_RefrigeNanc7"/>
      <sheetName val="2001_04_Cerv7"/>
      <sheetName val="Farol_SAC_Cerveja7"/>
      <sheetName val="2001_04_Nanc7"/>
      <sheetName val="Farol_SAC_Refrigenanc7"/>
      <sheetName val="Sig_Cycles_Accts_&amp;_Processes7"/>
      <sheetName val="Calc_17"/>
      <sheetName val="WF_China_YTD5"/>
      <sheetName val="Curve_Comparisons5"/>
      <sheetName val="Riscos-Oport_5"/>
      <sheetName val="_Curve_Comp4"/>
      <sheetName val="Relatório_SDG4"/>
      <sheetName val="EI_Calc4"/>
      <sheetName val="기간별_판매진척5"/>
      <sheetName val="요일_테이블5"/>
      <sheetName val="Balance_Fin_ajust_20044"/>
      <sheetName val="DATOS_PARA_INTERPOLACION4"/>
      <sheetName val="DPN_VALUE4"/>
      <sheetName val="Tabla_de_amortización4"/>
      <sheetName val="LBO_Model4"/>
      <sheetName val="[Curve_Comp????????????Brazil_4"/>
      <sheetName val="Coleta_dados3"/>
      <sheetName val="IV_Confiabilidade3"/>
      <sheetName val="IV_Indisponibilidade3"/>
      <sheetName val="Check_R__Diária3"/>
      <sheetName val="Histórico_Check_R__Diária3"/>
      <sheetName val="Fechamento_Mês3"/>
      <sheetName val="Fechamento_Diário3"/>
      <sheetName val="High_Light3"/>
      <sheetName val="%_Dispersão3"/>
      <sheetName val="%_Reprovação3"/>
      <sheetName val="%_Caco_Limpo_Unid_3"/>
      <sheetName val="Limpeza_de_Flint3"/>
      <sheetName val="Recb__Coop_3"/>
      <sheetName val="Recb__Flint3"/>
      <sheetName val="Apoio_Material3"/>
      <sheetName val="Apoio_transp_3"/>
      <sheetName val="[Curve_Comp_x005f_x0000__x005f_x0000__x0003"/>
      <sheetName val="_Curve_Comp_x005f_x0000__x005f_x0000__x0003"/>
      <sheetName val="_Curve_Comp____________Brazil_3"/>
      <sheetName val="Comparativo_99X003"/>
      <sheetName val="Tabela_de_Parâmetros3"/>
      <sheetName val="Versao_1b_($=R$2,13)3"/>
      <sheetName val="[Curve_Comp3"/>
      <sheetName val="2_주요계수총괄3"/>
      <sheetName val="Pg_13"/>
      <sheetName val="Vol-Mix_x_Seg_AN3"/>
      <sheetName val="5_13"/>
      <sheetName val="INVESTMENTS_EUR3"/>
      <sheetName val="DIVESTMENTS_EUR3"/>
      <sheetName val="Price_DB3"/>
      <sheetName val="_Curve_Comp_x005f_x005f_x005f_x0000__x005f3"/>
      <sheetName val="[Curve_Comp_x005f_x005f_x005f_x0000__x005f3"/>
      <sheetName val="Données_LMU3"/>
      <sheetName val="Total_CDD3"/>
      <sheetName val="total_list3"/>
      <sheetName val="Curve%20Comparisons_xls2"/>
      <sheetName val="LISTA_SUSPENSA2"/>
      <sheetName val="Directrices_de_Metas_20172"/>
      <sheetName val="_Curve_Comp_x005f_x0000__1"/>
      <sheetName val="Base_de_datos1"/>
      <sheetName val="TOP_KPIs_MTM1"/>
      <sheetName val="Data_Validation"/>
      <sheetName val="PLAN_DE_ACCION"/>
      <sheetName val="drop_down_menu"/>
      <sheetName val="Graf_Planeadores"/>
      <sheetName val="DROP_"/>
      <sheetName val="01_2_valor_da_up"/>
      <sheetName val="Plan_de_Acción"/>
      <sheetName val="Como_Estamos1"/>
      <sheetName val="CADASTRO"/>
      <sheetName val="Load Data"/>
      <sheetName val="[Curve Comp_x0000__x0000__x0000"/>
      <sheetName val="[Curve Comp_x005f_x0000__"/>
      <sheetName val="[Curve_Comp_x0000__x0000__x0001"/>
      <sheetName val="_Curve_Comp_x0000__x0000__x0001"/>
      <sheetName val="[Curve_Comp_x005f_x0000__"/>
      <sheetName val="[Curve_Comp_x0000__x0000__x0000"/>
      <sheetName val="_Curve_Comp_x0000__x0000__x0000"/>
      <sheetName val="_Curve Comp_x0000__"/>
      <sheetName val="_Curve_Comp_x005f_x0000__x005f1"/>
      <sheetName val="[Curve_Comp_x005f_x0000__x005f1"/>
      <sheetName val="[Curve_Comp_x0000__x0000__x0002"/>
      <sheetName val="_Curve_Comp_x0000__x0000__x0002"/>
      <sheetName val="_Curve_Comp_x005f_x0000__x005f2"/>
      <sheetName val="[Curve_Comp_x005f_x0000__x005f2"/>
      <sheetName val="_Curve_Comp_x0000__"/>
      <sheetName val="[Curve_Comp_x0000__x0000__x0003"/>
      <sheetName val="_Curve_Comp_x0000__x0000__x0003"/>
      <sheetName val="_Curve_Comp_x005f_x0000__x005f3"/>
      <sheetName val="[Curve_Comp_x005f_x0000__x005f3"/>
      <sheetName val="_Curve_Comp_x0000__1"/>
      <sheetName val="Data Input Sheet"/>
      <sheetName val="Details"/>
      <sheetName val="LEGAL GUJ"/>
      <sheetName val="_Curve Comp_x005f_x005f_x005f_x005f_x005f_x005f_x"/>
      <sheetName val="[Curve Comp_x005f_x005f_x005f_x005f_x005f_x005f_x"/>
      <sheetName val="RG Depots"/>
      <sheetName val="Steuerung"/>
      <sheetName val="Cover page"/>
      <sheetName val="Orientações"/>
      <sheetName val="Estrutura Organizacional"/>
      <sheetName val="1.DN Coordenação"/>
      <sheetName val="1.1 Matriz Criticidade Coord"/>
      <sheetName val="2.DN Gerência"/>
      <sheetName val="2.1 Matriz criticidade Ger. "/>
      <sheetName val="1. NASA"/>
      <sheetName val="2.1 Matriz criticidade MP"/>
      <sheetName val="dep pre"/>
      <sheetName val="No Tocar"/>
      <sheetName val="INGRESO (2)"/>
      <sheetName val="CLASIF"/>
      <sheetName val="Yield_Curve9"/>
      <sheetName val="Yield_Curve_(2)9"/>
      <sheetName val="Brazil_Sovereign9"/>
      <sheetName val="Brazil_Swap9"/>
      <sheetName val="Price_(2)9"/>
      <sheetName val="Dados_Cash9"/>
      <sheetName val="PackAppear__(2)8"/>
      <sheetName val="Resu_Capex8"/>
      <sheetName val="Efic_Consumo8"/>
      <sheetName val="OOO_(2)8"/>
      <sheetName val="PackAppear_8"/>
      <sheetName val="PQCM_(2)8"/>
      <sheetName val="PQRM_(2)8"/>
      <sheetName val="Res_Executivo8"/>
      <sheetName val="2001_10_Cerv8"/>
      <sheetName val="PLAN_SAC_Cerveja8"/>
      <sheetName val="PLAN_SAC_RefrigeNanc8"/>
      <sheetName val="2001_04_Cerv8"/>
      <sheetName val="Farol_SAC_Cerveja8"/>
      <sheetName val="2001_04_Nanc8"/>
      <sheetName val="Farol_SAC_Refrigenanc8"/>
      <sheetName val="Sig_Cycles_Accts_&amp;_Processes8"/>
      <sheetName val="Calc_18"/>
      <sheetName val="WF_China_YTD6"/>
      <sheetName val="Curve_Comparisons6"/>
      <sheetName val="Riscos-Oport_6"/>
      <sheetName val="_Curve_Comp5"/>
      <sheetName val="Relatório_SDG5"/>
      <sheetName val="기간별_판매진척6"/>
      <sheetName val="요일_테이블6"/>
      <sheetName val="LBO_Model5"/>
      <sheetName val="EI_Calc5"/>
      <sheetName val="[Curve_Comp????????????Brazil_5"/>
      <sheetName val="[Curve_Comp4"/>
      <sheetName val="Balance_Fin_ajust_20045"/>
      <sheetName val="DATOS_PARA_INTERPOLACION5"/>
      <sheetName val="DPN_VALUE5"/>
      <sheetName val="Tabla_de_amortización5"/>
      <sheetName val="Coleta_dados4"/>
      <sheetName val="IV_Confiabilidade4"/>
      <sheetName val="IV_Indisponibilidade4"/>
      <sheetName val="Check_R__Diária4"/>
      <sheetName val="Histórico_Check_R__Diária4"/>
      <sheetName val="[Curve_Comp_x005f_x0000__x005f_x0000__x0004"/>
      <sheetName val="_Curve_Comp_x005f_x0000__x005f_x0000__x0004"/>
      <sheetName val="_Curve_Comp____________Brazil_4"/>
      <sheetName val="Pg_14"/>
      <sheetName val="2_주요계수총괄4"/>
      <sheetName val="Comparativo_99X004"/>
      <sheetName val="Tabela_de_Parâmetros4"/>
      <sheetName val="Versao_1b_($=R$2,13)4"/>
      <sheetName val="Fechamento_Mês4"/>
      <sheetName val="Fechamento_Diário4"/>
      <sheetName val="High_Light4"/>
      <sheetName val="%_Dispersão4"/>
      <sheetName val="%_Reprovação4"/>
      <sheetName val="%_Caco_Limpo_Unid_4"/>
      <sheetName val="Limpeza_de_Flint4"/>
      <sheetName val="Recb__Coop_4"/>
      <sheetName val="Recb__Flint4"/>
      <sheetName val="Apoio_Material4"/>
      <sheetName val="Apoio_transp_4"/>
      <sheetName val="Vol-Mix_x_Seg_AN4"/>
      <sheetName val="5_14"/>
      <sheetName val="INVESTMENTS_EUR4"/>
      <sheetName val="DIVESTMENTS_EUR4"/>
      <sheetName val="Price_DB4"/>
      <sheetName val="_Curve_Comp_x005f_x005f_x005f_x0000__x005f4"/>
      <sheetName val="[Curve_Comp_x005f_x005f_x005f_x0000__x005f4"/>
      <sheetName val="Données_LMU4"/>
      <sheetName val="total_list4"/>
      <sheetName val="Total_CDD4"/>
      <sheetName val="Curve%20Comparisons_xls3"/>
      <sheetName val="Base_de_datos2"/>
      <sheetName val="TOP_KPIs_MTM2"/>
      <sheetName val="Directrices_de_Metas_20173"/>
      <sheetName val="LISTA_SUSPENSA3"/>
      <sheetName val="_Curve_Comp_x005f_x0000__2"/>
      <sheetName val="Data_Validation1"/>
      <sheetName val="PLAN_DE_ACCION1"/>
      <sheetName val="drop_down_menu1"/>
      <sheetName val="Graf_Planeadores1"/>
      <sheetName val="DROP_1"/>
      <sheetName val="Plan_de_Acción1"/>
      <sheetName val="01_2_valor_da_up1"/>
      <sheetName val="LSS_pivot"/>
      <sheetName val="Value_lists"/>
      <sheetName val="Share_Price_2002"/>
      <sheetName val="Load_Data"/>
      <sheetName val="Tela_Inicial"/>
      <sheetName val="Cálculo_TMEF-TMR"/>
      <sheetName val="TMEF_-_TMR_131"/>
      <sheetName val="TMEF_-_TMR_151"/>
      <sheetName val="2RF98_(Mkt_9%)"/>
      <sheetName val="Data_Input_Sheet"/>
      <sheetName val="dep_pre"/>
      <sheetName val="Marcas"/>
      <sheetName val="PREENCHIMENTO"/>
      <sheetName val="_Curve_Comp_x00001"/>
      <sheetName val="[Curve_Comp_x00001"/>
      <sheetName val="[Curve_Comp_x005f_x0000__1"/>
      <sheetName val="[Curve_Comp_x0001"/>
      <sheetName val="_Curve_Comp_x0001"/>
      <sheetName val="[Curve_Comp_x0000"/>
      <sheetName val="_Curve_Comp_2"/>
      <sheetName val="[Curve_Comp_x0002"/>
      <sheetName val="_Curve_Comp_x0002"/>
      <sheetName val="_Curve_Comp_"/>
      <sheetName val="[Curve_Comp_x0003"/>
      <sheetName val="_Curve_Comp_x0003"/>
      <sheetName val="_Curve_Comp_1"/>
      <sheetName val="LEGAL_GUJ"/>
      <sheetName val="_Curve_Comp_x005f_x005f_x005f_x005f_x005f_x005f_x"/>
      <sheetName val="[Curve_Comp_x005f_x005f_x005f_x005f_x005f_x005f_x"/>
      <sheetName val="RG_Depots"/>
      <sheetName val="waterfall"/>
      <sheetName val="LookUp"/>
      <sheetName val="PB"/>
      <sheetName val="Cost Sheet"/>
      <sheetName val="Cost Leadership Capex Inv."/>
      <sheetName val="Cost Leadership Capex Div."/>
      <sheetName val="chiet tinh"/>
      <sheetName val="Niveles"/>
      <sheetName val="Bajada"/>
      <sheetName val="Yield_Curve10"/>
      <sheetName val="Yield_Curve_(2)10"/>
      <sheetName val="Brazil_Sovereign10"/>
      <sheetName val="Brazil_Swap10"/>
      <sheetName val="Price_(2)10"/>
      <sheetName val="Dados_Cash10"/>
      <sheetName val="PackAppear__(2)9"/>
      <sheetName val="Resu_Capex9"/>
      <sheetName val="Efic_Consumo9"/>
      <sheetName val="OOO_(2)9"/>
      <sheetName val="PackAppear_9"/>
      <sheetName val="PQCM_(2)9"/>
      <sheetName val="PQRM_(2)9"/>
      <sheetName val="Res_Executivo9"/>
      <sheetName val="2001_10_Cerv9"/>
      <sheetName val="PLAN_SAC_Cerveja9"/>
      <sheetName val="PLAN_SAC_RefrigeNanc9"/>
      <sheetName val="2001_04_Cerv9"/>
      <sheetName val="Farol_SAC_Cerveja9"/>
      <sheetName val="2001_04_Nanc9"/>
      <sheetName val="Farol_SAC_Refrigenanc9"/>
      <sheetName val="Sig_Cycles_Accts_&amp;_Processes9"/>
      <sheetName val="Calc_19"/>
      <sheetName val="WF_China_YTD7"/>
      <sheetName val="Curve_Comparisons7"/>
      <sheetName val="Riscos-Oport_7"/>
      <sheetName val="_Curve_Comp6"/>
      <sheetName val="Relatório_SDG6"/>
      <sheetName val="기간별_판매진척7"/>
      <sheetName val="요일_테이블7"/>
      <sheetName val="LBO_Model6"/>
      <sheetName val="EI_Calc6"/>
      <sheetName val="[Curve_Comp????????????Brazil_6"/>
      <sheetName val="Balance_Fin_ajust_20046"/>
      <sheetName val="DATOS_PARA_INTERPOLACION6"/>
      <sheetName val="DPN_VALUE6"/>
      <sheetName val="Tabla_de_amortización6"/>
      <sheetName val="Coleta_dados5"/>
      <sheetName val="IV_Confiabilidade5"/>
      <sheetName val="IV_Indisponibilidade5"/>
      <sheetName val="Check_R__Diária5"/>
      <sheetName val="Histórico_Check_R__Diária5"/>
      <sheetName val="[Curve_Comp_x005f_x0000__x005f_x0000__x0005"/>
      <sheetName val="_Curve_Comp_x005f_x0000__x005f_x0000__x0005"/>
      <sheetName val="_Curve_Comp____________Brazil_5"/>
      <sheetName val="Comparativo_99X005"/>
      <sheetName val="Tabela_de_Parâmetros5"/>
      <sheetName val="Versao_1b_($=R$2,13)5"/>
      <sheetName val="[Curve_Comp5"/>
      <sheetName val="2_주요계수총괄5"/>
      <sheetName val="Fechamento_Mês5"/>
      <sheetName val="Fechamento_Diário5"/>
      <sheetName val="High_Light5"/>
      <sheetName val="%_Dispersão5"/>
      <sheetName val="%_Reprovação5"/>
      <sheetName val="%_Caco_Limpo_Unid_5"/>
      <sheetName val="Limpeza_de_Flint5"/>
      <sheetName val="Recb__Coop_5"/>
      <sheetName val="Recb__Flint5"/>
      <sheetName val="Apoio_Material5"/>
      <sheetName val="Apoio_transp_5"/>
      <sheetName val="Pg_15"/>
      <sheetName val="Vol-Mix_x_Seg_AN5"/>
      <sheetName val="5_15"/>
      <sheetName val="INVESTMENTS_EUR5"/>
      <sheetName val="DIVESTMENTS_EUR5"/>
      <sheetName val="Price_DB5"/>
      <sheetName val="_Curve_Comp_x005f_x005f_x005f_x0000__x005f5"/>
      <sheetName val="[Curve_Comp_x005f_x005f_x005f_x0000__x005f5"/>
      <sheetName val="Données_LMU5"/>
      <sheetName val="total_list5"/>
      <sheetName val="Total_CDD5"/>
      <sheetName val="Curve%20Comparisons_xls4"/>
      <sheetName val="Base_de_datos3"/>
      <sheetName val="TOP_KPIs_MTM3"/>
      <sheetName val="Directrices_de_Metas_20174"/>
      <sheetName val="LISTA_SUSPENSA4"/>
      <sheetName val="_Curve_Comp_x005f_x0000__3"/>
      <sheetName val="Data_Validation2"/>
      <sheetName val="PLAN_DE_ACCION2"/>
      <sheetName val="drop_down_menu2"/>
      <sheetName val="Graf_Planeadores2"/>
      <sheetName val="DROP_2"/>
      <sheetName val="Plan_de_Acción2"/>
      <sheetName val="01_2_valor_da_up2"/>
      <sheetName val="LSS_pivot1"/>
      <sheetName val="Value_lists1"/>
      <sheetName val="Share_Price_20021"/>
      <sheetName val="Tela_Inicial1"/>
      <sheetName val="Cálculo_TMEF-TMR1"/>
      <sheetName val="TMEF_-_TMR_1311"/>
      <sheetName val="TMEF_-_TMR_1511"/>
      <sheetName val="2RF98_(Mkt_9%)1"/>
      <sheetName val="Load_Data1"/>
      <sheetName val="Data_Input_Sheet1"/>
      <sheetName val="dep_pre1"/>
      <sheetName val="INGRESO_(2)"/>
      <sheetName val="No_Tocar"/>
      <sheetName val="Cover_page"/>
      <sheetName val="Estrutura_Organizacional"/>
      <sheetName val="1_DN_Coordenação"/>
      <sheetName val="1_1_Matriz_Criticidade_Coord"/>
      <sheetName val="2_DN_Gerência"/>
      <sheetName val="2_1_Matriz_criticidade_Ger__"/>
      <sheetName val="1__NASA"/>
      <sheetName val="2_1_Matriz_criticidade_MP"/>
      <sheetName val="Check_List-_Gerrot"/>
      <sheetName val="estagios_e_blocos"/>
      <sheetName val="Variaveis_Gerais"/>
      <sheetName val="Disp_2004"/>
      <sheetName val="GEPEG_-_Volume_Mfe_+_Pelotas"/>
      <sheetName val="dghn"/>
      <sheetName val="생산성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 refreshError="1"/>
      <sheetData sheetId="99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base bradesco"/>
      <sheetName val="Comparativo 99X00"/>
      <sheetName val="I. INICIO"/>
      <sheetName val="Resumo (x) Contab. 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base_bradesco"/>
      <sheetName val="Comparativo_99X00"/>
      <sheetName val="AcqIS"/>
      <sheetName val="AcqBSCF"/>
      <sheetName val="validaciones"/>
      <sheetName val="HIST"/>
      <sheetName val="ACUMULADO"/>
      <sheetName val="MOL"/>
      <sheetName val="POA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Lists"/>
      <sheetName val="ProjectList"/>
      <sheetName val="Indicadores Economicos"/>
      <sheetName val="KF6"/>
      <sheetName val="Share Price 2002"/>
      <sheetName val="VOLUME CA"/>
      <sheetName val="De_Para"/>
      <sheetName val="Summary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Gente_gestao"/>
      <sheetName val="CADASTRO"/>
      <sheetName val="TABELAS"/>
      <sheetName val="DIST"/>
      <sheetName val="MALHAD"/>
      <sheetName val="PUXADIA"/>
      <sheetName val="Base PEF"/>
      <sheetName val="MKT_Terr"/>
      <sheetName val="StartSheet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Sheet1"/>
      <sheetName val="Balance Fin ajust 2004"/>
      <sheetName val="Indicadores_Economicos"/>
      <sheetName val="Share_Price_2002"/>
      <sheetName val="Dados_Prod"/>
      <sheetName val="Piraí"/>
      <sheetName val="CAD Month"/>
      <sheetName val="CAD YE"/>
      <sheetName val="US Month "/>
      <sheetName val="US Month - Crowns"/>
      <sheetName val="US YE - Crowns"/>
      <sheetName val="bud99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Distribution from BU"/>
      <sheetName val="Sig Cycles_Accts &amp; Processes"/>
      <sheetName val="Effects"/>
      <sheetName val="Lookups"/>
      <sheetName val="Critérios"/>
      <sheetName val="START"/>
      <sheetName val="PLAN DE ACCION"/>
      <sheetName val="Calc 1"/>
      <sheetName val="POCE"/>
      <sheetName val="Base da Datos"/>
      <sheetName val="Tablas"/>
      <sheetName val="Info"/>
      <sheetName val="5.1"/>
      <sheetName val="판매진척"/>
      <sheetName val="Peer10"/>
      <sheetName val="Peer11"/>
      <sheetName val="Peer12"/>
      <sheetName val="Peer13"/>
      <sheetName val="Peer14"/>
      <sheetName val="Peer15"/>
      <sheetName val="Peer16"/>
      <sheetName val="Peer17"/>
      <sheetName val="Peer18"/>
      <sheetName val="Peer19"/>
      <sheetName val="Peer20"/>
      <sheetName val="Peer9"/>
      <sheetName val="Følsomhedsanalyse"/>
      <sheetName val="Indicadores_Econômicos4"/>
      <sheetName val="Datas_de_Divulgação4"/>
      <sheetName val="Indicadores_Bloomberg4"/>
      <sheetName val="Estimativa__IP4"/>
      <sheetName val="Tx_Juros_Efetivas4"/>
      <sheetName val="Valor_de_Mercado4"/>
      <sheetName val="Pop__Eco__At_4"/>
      <sheetName val="Brazil_Sovereign4"/>
      <sheetName val="Dados_BLP4"/>
      <sheetName val="Indicadores_Economicos2"/>
      <sheetName val="Share_Price_20022"/>
      <sheetName val="VOLUME_CA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Base_PEF1"/>
      <sheetName val="Labatt_Shares1"/>
      <sheetName val="Balance_Fin_ajust_20041"/>
      <sheetName val="CAD_Month1"/>
      <sheetName val="CAD_YE1"/>
      <sheetName val="US_Month_1"/>
      <sheetName val="US_Month_-_Crowns1"/>
      <sheetName val="US_YE_-_Crowns1"/>
      <sheetName val="Distribution_from_BU"/>
      <sheetName val="Sig_Cycles_Accts_&amp;_Processes"/>
      <sheetName val="PLAN_DE_ACCION"/>
      <sheetName val="Calc_1"/>
      <sheetName val="Base_da_Datos"/>
      <sheetName val="1.0_LIST"/>
      <sheetName val="PM"/>
      <sheetName val="COTAÇÕES"/>
      <sheetName val="Hidden"/>
      <sheetName val="Orientation"/>
      <sheetName val="Settings"/>
      <sheetName val="Delivery"/>
      <sheetName val="BU Caribe"/>
      <sheetName val="Indicadores_Econômicos5"/>
      <sheetName val="Datas_de_Divulgação5"/>
      <sheetName val="Indicadores_Bloomberg5"/>
      <sheetName val="Estimativa__IP5"/>
      <sheetName val="Tx_Juros_Efetivas5"/>
      <sheetName val="Valor_de_Mercado5"/>
      <sheetName val="Pop__Eco__At_5"/>
      <sheetName val="Brazil_Sovereign5"/>
      <sheetName val="Dados_BLP5"/>
      <sheetName val="Indicadores_Economicos3"/>
      <sheetName val="Share_Price_20023"/>
      <sheetName val="VOLUME_CA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Base_PEF2"/>
      <sheetName val="Labatt_Shares2"/>
      <sheetName val="Balance_Fin_ajust_20042"/>
      <sheetName val="CAD_Month2"/>
      <sheetName val="CAD_YE2"/>
      <sheetName val="US_Month_2"/>
      <sheetName val="US_Month_-_Crowns2"/>
      <sheetName val="US_YE_-_Crowns2"/>
      <sheetName val="Distribution_from_BU1"/>
      <sheetName val="Sig_Cycles_Accts_&amp;_Processes1"/>
      <sheetName val="base_bradesco1"/>
      <sheetName val="Comparativo_99X001"/>
      <sheetName val="PLAN_DE_ACCION1"/>
      <sheetName val="Calc_11"/>
      <sheetName val="Base_da_Datos1"/>
      <sheetName val="5_1"/>
      <sheetName val="Engine"/>
      <sheetName val="Assumptions"/>
      <sheetName val="Validate"/>
      <sheetName val="Financials"/>
      <sheetName val="EI Calc"/>
      <sheetName val="Apoio"/>
      <sheetName val="Infos Empresas"/>
      <sheetName val="BDS"/>
      <sheetName val="Balancete"/>
      <sheetName val="Carteira Ações"/>
      <sheetName val="XREF"/>
      <sheetName val="Lead"/>
      <sheetName val="Dividendos"/>
      <sheetName val="BASE REAL"/>
      <sheetName val="List"/>
      <sheetName val="2RF98 (Mkt 9%)"/>
      <sheetName val="Relatório"/>
      <sheetName val="Parametrização"/>
      <sheetName val="Empresas"/>
      <sheetName val="UNIDADES"/>
      <sheetName val="Details"/>
      <sheetName val="DropDowns"/>
      <sheetName val="Indicadores_Econômicos6"/>
      <sheetName val="Datas_de_Divulgação6"/>
      <sheetName val="Indicadores_Bloomberg6"/>
      <sheetName val="Estimativa__IP6"/>
      <sheetName val="Tx_Juros_Efetivas6"/>
      <sheetName val="Valor_de_Mercado6"/>
      <sheetName val="Pop__Eco__At_6"/>
      <sheetName val="Brazil_Sovereign6"/>
      <sheetName val="Dados_BLP6"/>
      <sheetName val="Indicadores_Economicos4"/>
      <sheetName val="Share_Price_20024"/>
      <sheetName val="VOLUME_CA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Base_PEF3"/>
      <sheetName val="Labatt_Shares3"/>
      <sheetName val="Balance_Fin_ajust_20043"/>
      <sheetName val="CAD_Month3"/>
      <sheetName val="CAD_YE3"/>
      <sheetName val="US_Month_3"/>
      <sheetName val="US_Month_-_Crowns3"/>
      <sheetName val="US_YE_-_Crowns3"/>
      <sheetName val="Sig_Cycles_Accts_&amp;_Processes2"/>
      <sheetName val="Distribution_from_BU2"/>
      <sheetName val="base_bradesco2"/>
      <sheetName val="Comparativo_99X002"/>
      <sheetName val="PLAN_DE_ACCION2"/>
      <sheetName val="Calc_12"/>
      <sheetName val="Base_da_Datos2"/>
      <sheetName val="5_11"/>
      <sheetName val="1_0_LIST"/>
      <sheetName val="BU_Caribe"/>
      <sheetName val="EI_Calc"/>
      <sheetName val="BASE_REAL"/>
      <sheetName val="2RF98_(Mkt_9%)"/>
      <sheetName val="Infos_Empresas"/>
      <sheetName val="B-111"/>
      <sheetName val="AREAINDEX"/>
      <sheetName val="Anex 17"/>
      <sheetName val="VARPEL"/>
      <sheetName val="I__INICIO"/>
      <sheetName val="Resumo_(x)_Contab__"/>
      <sheetName val="E72_2001"/>
      <sheetName val="Indices"/>
      <sheetName val="consolidado plano 100"/>
    </sheetNames>
    <sheetDataSet>
      <sheetData sheetId="0">
        <row r="5">
          <cell r="A5" t="e">
            <v>#NAME?</v>
          </cell>
        </row>
      </sheetData>
      <sheetData sheetId="1"/>
      <sheetData sheetId="2"/>
      <sheetData sheetId="3" refreshError="1">
        <row r="5">
          <cell r="A5" t="e">
            <v>#NAME?</v>
          </cell>
          <cell r="C5" t="e">
            <v>#NAME?</v>
          </cell>
          <cell r="E5" t="e">
            <v>#NAME?</v>
          </cell>
          <cell r="G5" t="e">
            <v>#NAME?</v>
          </cell>
          <cell r="I5" t="e">
            <v>#NAME?</v>
          </cell>
          <cell r="K5" t="e">
            <v>#NAME?</v>
          </cell>
          <cell r="M5" t="e">
            <v>#NAME?</v>
          </cell>
          <cell r="O5" t="e">
            <v>#NAME?</v>
          </cell>
          <cell r="Q5" t="e">
            <v>#NAME?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 refreshError="1"/>
      <sheetData sheetId="288" refreshError="1"/>
      <sheetData sheetId="28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Cálculos"/>
      <sheetName val="Dados BLP"/>
      <sheetName val="CDI Acumulado"/>
      <sheetName val="Bloomberg"/>
      <sheetName val="Holidays"/>
      <sheetName val="BLP"/>
      <sheetName val="Registro"/>
      <sheetName val="Brazil Sovereign"/>
      <sheetName val="Curve"/>
      <sheetName val="Dados_BLP"/>
      <sheetName val="CDI_Acumulado"/>
      <sheetName val="Plano_3G"/>
      <sheetName val="Benchmark BLPV2"/>
      <sheetName val="CADASTRO"/>
      <sheetName val="TABELAS"/>
      <sheetName val="DIST"/>
      <sheetName val="MALHAD"/>
      <sheetName val="PUXADIA"/>
      <sheetName val="Base PEF"/>
      <sheetName val="MKT_Terr"/>
      <sheetName val="Lists"/>
      <sheetName val="KF6"/>
      <sheetName val="Dados_BLP1"/>
      <sheetName val="CDI_Acumulado1"/>
      <sheetName val="Brazil_Sovereign"/>
      <sheetName val="Benchmark_BLPV2"/>
      <sheetName val="COTAÇÕES"/>
      <sheetName val="Sheet1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bud99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tartSheet"/>
      <sheetName val="CLASIFICACION DE AI"/>
      <sheetName val="Cover &amp; Parameters"/>
      <sheetName val="Dados_BLP3"/>
      <sheetName val="CDI_Acumulado3"/>
      <sheetName val="Brazil_Sovereign2"/>
      <sheetName val="Benchmark_BLPV22"/>
      <sheetName val="Base_PEF1"/>
      <sheetName val="TARJETAS_BLANCAS1"/>
      <sheetName val="2001_10_Cerv"/>
      <sheetName val="PLAN_SAC_Cerveja"/>
      <sheetName val="PLAN_SAC_RefrigeNanc"/>
      <sheetName val="Relatório_SDG"/>
      <sheetName val="2001_04_Cerv"/>
      <sheetName val="Farol_SAC_Cerveja"/>
      <sheetName val="2001_04_Nanc"/>
      <sheetName val="Farol_SAC_Refrigenanc"/>
      <sheetName val="CLASIFICACION_DE_AI"/>
      <sheetName val="Cover_&amp;_Parameters"/>
      <sheetName val="은행"/>
      <sheetName val="Share Price 2002"/>
      <sheetName val="Dados_BLP4"/>
      <sheetName val="CDI_Acumulado4"/>
      <sheetName val="Brazil_Sovereign3"/>
      <sheetName val="Benchmark_BLPV23"/>
      <sheetName val="Base_PEF2"/>
      <sheetName val="TARJETAS_BLANCAS2"/>
      <sheetName val="2001_10_Cerv1"/>
      <sheetName val="PLAN_SAC_Cerveja1"/>
      <sheetName val="PLAN_SAC_RefrigeNanc1"/>
      <sheetName val="Relatório_SDG1"/>
      <sheetName val="2001_04_Cerv1"/>
      <sheetName val="Farol_SAC_Cerveja1"/>
      <sheetName val="2001_04_Nanc1"/>
      <sheetName val="Farol_SAC_Refrigenanc1"/>
      <sheetName val="CLASIFICACION_DE_AI1"/>
      <sheetName val="Cover_&amp;_Parameters1"/>
      <sheetName val="PM"/>
      <sheetName val="dep pre"/>
      <sheetName val="Calc 1"/>
      <sheetName val="BDS"/>
      <sheetName val="Gente_gestao"/>
      <sheetName val="Dados_BLP5"/>
      <sheetName val="CDI_Acumulado5"/>
      <sheetName val="Brazil_Sovereign4"/>
      <sheetName val="Benchmark_BLPV24"/>
      <sheetName val="Base_PEF3"/>
      <sheetName val="TARJETAS_BLANCAS3"/>
      <sheetName val="2001_10_Cerv2"/>
      <sheetName val="PLAN_SAC_Cerveja2"/>
      <sheetName val="PLAN_SAC_RefrigeNanc2"/>
      <sheetName val="Relatório_SDG2"/>
      <sheetName val="2001_04_Cerv2"/>
      <sheetName val="Farol_SAC_Cerveja2"/>
      <sheetName val="2001_04_Nanc2"/>
      <sheetName val="Farol_SAC_Refrigenanc2"/>
      <sheetName val="CLASIFICACION_DE_AI2"/>
      <sheetName val="Cover_&amp;_Parameters2"/>
      <sheetName val="Share_Price_2002"/>
      <sheetName val="dep_pre"/>
      <sheetName val="Calc_1"/>
      <sheetName val="Cost Leadership Capex Inv."/>
      <sheetName val="ponderacion"/>
      <sheetName val="drop-down-list"/>
      <sheetName val="Linearidade do resultado"/>
      <sheetName val="Curva do índice"/>
      <sheetName val="Dados_BLP6"/>
      <sheetName val="CDI_Acumulado6"/>
      <sheetName val="Brazil_Sovereign5"/>
      <sheetName val="Benchmark_BLPV25"/>
      <sheetName val="Base_PEF4"/>
      <sheetName val="TARJETAS_BLANCAS4"/>
      <sheetName val="2001_10_Cerv3"/>
      <sheetName val="PLAN_SAC_Cerveja3"/>
      <sheetName val="PLAN_SAC_RefrigeNanc3"/>
      <sheetName val="Relatório_SDG3"/>
      <sheetName val="2001_04_Cerv3"/>
      <sheetName val="Farol_SAC_Cerveja3"/>
      <sheetName val="2001_04_Nanc3"/>
      <sheetName val="Farol_SAC_Refrigenanc3"/>
      <sheetName val="CLASIFICACION_DE_AI3"/>
      <sheetName val="Cover_&amp;_Parameters3"/>
      <sheetName val="Share_Price_20021"/>
      <sheetName val="dep_pre1"/>
      <sheetName val="Calc_11"/>
      <sheetName val="Cost_Leadership_Capex_Inv_"/>
      <sheetName val="Dados_BLP7"/>
      <sheetName val="CDI_Acumulado7"/>
      <sheetName val="Brazil_Sovereign6"/>
      <sheetName val="Benchmark_BLPV26"/>
      <sheetName val="Base_PEF5"/>
      <sheetName val="TARJETAS_BLANCAS5"/>
      <sheetName val="2001_10_Cerv4"/>
      <sheetName val="PLAN_SAC_Cerveja4"/>
      <sheetName val="PLAN_SAC_RefrigeNanc4"/>
      <sheetName val="Relatório_SDG4"/>
      <sheetName val="2001_04_Cerv4"/>
      <sheetName val="Farol_SAC_Cerveja4"/>
      <sheetName val="2001_04_Nanc4"/>
      <sheetName val="Farol_SAC_Refrigenanc4"/>
      <sheetName val="CLASIFICACION_DE_AI4"/>
      <sheetName val="Cover_&amp;_Parameters4"/>
      <sheetName val="Share_Price_20022"/>
      <sheetName val="dep_pre2"/>
      <sheetName val="Calc_12"/>
      <sheetName val="Cost_Leadership_Capex_Inv_1"/>
      <sheetName val="Données LMU"/>
      <sheetName val="I. INICIO"/>
      <sheetName val="MasterData"/>
      <sheetName val="Drop down list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Sheet2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Dados_BLP8"/>
      <sheetName val="CDI_Acumulado8"/>
      <sheetName val="Brazil_Sovereign7"/>
      <sheetName val="Benchmark_BLPV27"/>
      <sheetName val="Base_PEF6"/>
      <sheetName val="TARJETAS_BLANCAS6"/>
      <sheetName val="2001_10_Cerv5"/>
      <sheetName val="PLAN_SAC_Cerveja5"/>
      <sheetName val="PLAN_SAC_RefrigeNanc5"/>
      <sheetName val="Relatório_SDG5"/>
      <sheetName val="2001_04_Cerv5"/>
      <sheetName val="Farol_SAC_Cerveja5"/>
      <sheetName val="2001_04_Nanc5"/>
      <sheetName val="Farol_SAC_Refrigenanc5"/>
      <sheetName val="CLASIFICACION_DE_AI5"/>
      <sheetName val="Cover_&amp;_Parameters5"/>
      <sheetName val="Share_Price_20023"/>
      <sheetName val="dep_pre3"/>
      <sheetName val="Calc_13"/>
      <sheetName val="Cost_Leadership_Capex_Inv_2"/>
      <sheetName val="I__INICIO"/>
      <sheetName val="Linearidade_do_resultado"/>
      <sheetName val="Curva_do_índice"/>
      <sheetName val="Drop_down_list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Données_LMU"/>
      <sheetName val="Dados_BLP10"/>
      <sheetName val="CDI_Acumulado10"/>
      <sheetName val="Brazil_Sovereign9"/>
      <sheetName val="Benchmark_BLPV29"/>
      <sheetName val="Base_PEF8"/>
      <sheetName val="TARJETAS_BLANCAS8"/>
      <sheetName val="2001_10_Cerv7"/>
      <sheetName val="PLAN_SAC_Cerveja7"/>
      <sheetName val="PLAN_SAC_RefrigeNanc7"/>
      <sheetName val="Relatório_SDG7"/>
      <sheetName val="2001_04_Cerv7"/>
      <sheetName val="Farol_SAC_Cerveja7"/>
      <sheetName val="2001_04_Nanc7"/>
      <sheetName val="Farol_SAC_Refrigenanc7"/>
      <sheetName val="CLASIFICACION_DE_AI7"/>
      <sheetName val="Cover_&amp;_Parameters7"/>
      <sheetName val="Dados_BLP9"/>
      <sheetName val="CDI_Acumulado9"/>
      <sheetName val="Brazil_Sovereign8"/>
      <sheetName val="Benchmark_BLPV28"/>
      <sheetName val="Base_PEF7"/>
      <sheetName val="TARJETAS_BLANCAS7"/>
      <sheetName val="2001_10_Cerv6"/>
      <sheetName val="PLAN_SAC_Cerveja6"/>
      <sheetName val="PLAN_SAC_RefrigeNanc6"/>
      <sheetName val="Relatório_SDG6"/>
      <sheetName val="2001_04_Cerv6"/>
      <sheetName val="Farol_SAC_Cerveja6"/>
      <sheetName val="2001_04_Nanc6"/>
      <sheetName val="Farol_SAC_Refrigenanc6"/>
      <sheetName val="CLASIFICACION_DE_AI6"/>
      <sheetName val="Cover_&amp;_Parameters6"/>
      <sheetName val="Share_Price_20024"/>
      <sheetName val="dep_pre4"/>
      <sheetName val="Calc_14"/>
      <sheetName val="Cost_Leadership_Capex_Inv_3"/>
      <sheetName val="Linearidade_do_resultado1"/>
      <sheetName val="Curva_do_índice1"/>
      <sheetName val="Drop_down_list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Données_LMU1"/>
      <sheetName val="Share_Price_20025"/>
      <sheetName val="dep_pre5"/>
      <sheetName val="Calc_15"/>
      <sheetName val="Cost_Leadership_Capex_Inv_4"/>
      <sheetName val="Linearidade_do_resultado2"/>
      <sheetName val="Curva_do_índice2"/>
      <sheetName val="Drop_down_list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Données_LMU2"/>
      <sheetName val="DSR_By_Region_Setting"/>
      <sheetName val="Date"/>
      <sheetName val="FJJX Bud_IB"/>
      <sheetName val="Hidden"/>
      <sheetName val="ACUMULADO"/>
      <sheetName val="Netearnanal"/>
      <sheetName val="FX"/>
      <sheetName val="LIST"/>
      <sheetName val="CDI"/>
      <sheetName val="Feriados"/>
      <sheetName val="Report-Daily"/>
      <sheetName val="GraphData"/>
      <sheetName val="AS"/>
      <sheetName val="10IM"/>
      <sheetName val="RAW AUS"/>
      <sheetName val="RAW NZP"/>
      <sheetName val="Cockpit"/>
      <sheetName val="Qs"/>
      <sheetName val="Hoja2"/>
      <sheetName val="BD SEGUIM"/>
      <sheetName val="NO BORRAR"/>
      <sheetName val="bdic07"/>
      <sheetName val="Balance Fin ajust 2004"/>
      <sheetName val="B-111"/>
      <sheetName val="asset beta model"/>
      <sheetName val="Factor"/>
      <sheetName val="Estructura SAP"/>
      <sheetName val="Factor 8 Oz"/>
      <sheetName val="control sheet"/>
      <sheetName val="Sig Cycles_Accts &amp; Processes"/>
      <sheetName val="Dados_BLP11"/>
      <sheetName val="CDI_Acumulado11"/>
      <sheetName val="Brazil_Sovereign10"/>
      <sheetName val="Benchmark_BLPV210"/>
      <sheetName val="Base_PEF9"/>
      <sheetName val="TARJETAS_BLANCAS9"/>
      <sheetName val="2001_10_Cerv8"/>
      <sheetName val="PLAN_SAC_Cerveja8"/>
      <sheetName val="PLAN_SAC_RefrigeNanc8"/>
      <sheetName val="Relatório_SDG8"/>
      <sheetName val="2001_04_Cerv8"/>
      <sheetName val="Farol_SAC_Cerveja8"/>
      <sheetName val="2001_04_Nanc8"/>
      <sheetName val="Farol_SAC_Refrigenanc8"/>
      <sheetName val="CLASIFICACION_DE_AI8"/>
      <sheetName val="Cover_&amp;_Parameters8"/>
      <sheetName val="Share_Price_20026"/>
      <sheetName val="dep_pre6"/>
      <sheetName val="Calc_16"/>
      <sheetName val="Cost_Leadership_Capex_Inv_5"/>
      <sheetName val="Linearidade_do_resultado3"/>
      <sheetName val="Curva_do_índice3"/>
      <sheetName val="Drop_down_list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Données_LMU3"/>
      <sheetName val="I__INICIO1"/>
      <sheetName val="FJJX_Bud_IB"/>
      <sheetName val="BD_SEGUIM"/>
      <sheetName val="NO_BORRAR"/>
      <sheetName val="RAW_AUS"/>
      <sheetName val="RAW_NZP"/>
      <sheetName val="Balance_Fin_ajust_2004"/>
      <sheetName val="asset_beta_model"/>
      <sheetName val="Estructura_SAP"/>
      <sheetName val="Factor_8_Oz"/>
      <sheetName val="control_sheet"/>
      <sheetName val="Anex 17"/>
      <sheetName val="FINALPHP"/>
      <sheetName val="DATOS PARA INTERPOLACION"/>
      <sheetName val="DPN VALUE"/>
      <sheetName val="EVOLUMERCC"/>
      <sheetName val="PROM"/>
      <sheetName val="INCOME"/>
      <sheetName val="Indices"/>
      <sheetName val="REF_01 e 7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Dados BLP"/>
      <sheetName val="BALANCETE"/>
    </sheetNames>
    <sheetDataSet>
      <sheetData sheetId="0" refreshError="1">
        <row r="1">
          <cell r="C1" t="str">
            <v/>
          </cell>
        </row>
        <row r="2">
          <cell r="B2" t="str">
            <v/>
          </cell>
          <cell r="C2" t="str">
            <v/>
          </cell>
          <cell r="D2" t="str">
            <v/>
          </cell>
        </row>
        <row r="3">
          <cell r="B3" t="str">
            <v/>
          </cell>
          <cell r="C3" t="str">
            <v xml:space="preserve">  07 / 11 / 99     V. 1  - 10:40 MIN </v>
          </cell>
        </row>
        <row r="5">
          <cell r="C5" t="str">
            <v>MAPA DE RES.CONS. PELA LEG. SOCIETÁRIA - 30.09.99</v>
          </cell>
        </row>
        <row r="6">
          <cell r="C6" t="str">
            <v>UNIBANCO - UNIÃO DE BANCOS BRASILEIROS S/A</v>
          </cell>
        </row>
        <row r="8">
          <cell r="C8" t="str">
            <v>10. - RECEITAS DA INTERMEDIACAO FINANCEIRA</v>
          </cell>
        </row>
        <row r="9">
          <cell r="C9" t="str">
            <v xml:space="preserve">  10.10  Operações de credito </v>
          </cell>
        </row>
        <row r="10">
          <cell r="C10" t="str">
            <v xml:space="preserve">  10.40  Operações de arrendamento mercantil </v>
          </cell>
        </row>
        <row r="11">
          <cell r="C11" t="str">
            <v xml:space="preserve">  10.50  Resultado de Títulos e Valores Mobiliários</v>
          </cell>
        </row>
        <row r="12">
          <cell r="C12" t="str">
            <v xml:space="preserve">  10.60  Resultado de Cambio </v>
          </cell>
        </row>
        <row r="13">
          <cell r="C13" t="str">
            <v xml:space="preserve">  10.70  Aplicações compulsórias</v>
          </cell>
        </row>
        <row r="14">
          <cell r="C14" t="str">
            <v xml:space="preserve">  10.90  Ganhos com passivos sem encargos, deduzidos das</v>
          </cell>
        </row>
        <row r="15">
          <cell r="C15" t="str">
            <v xml:space="preserve">             perdas com ativos nao remuneráveis </v>
          </cell>
        </row>
        <row r="17">
          <cell r="C17" t="str">
            <v>15. - DESPESAS DA INTERMEDIACAO FINANCEIRA</v>
          </cell>
        </row>
        <row r="18">
          <cell r="C18" t="str">
            <v xml:space="preserve">  15.20  Captações no mercado </v>
          </cell>
        </row>
        <row r="19">
          <cell r="C19" t="str">
            <v xml:space="preserve">  15.30  Empréstimos e repasses </v>
          </cell>
        </row>
        <row r="20">
          <cell r="C20" t="str">
            <v xml:space="preserve">  15.40  Arrendamento mercantil </v>
          </cell>
        </row>
        <row r="21">
          <cell r="C21" t="str">
            <v xml:space="preserve">  15.60  Resultado de Cambio</v>
          </cell>
        </row>
        <row r="22">
          <cell r="C22" t="str">
            <v xml:space="preserve">  10.90  Perdas com ativos nao remuneráveis deduzidos</v>
          </cell>
        </row>
        <row r="23">
          <cell r="C23" t="str">
            <v xml:space="preserve">             dos passivos sem encargos</v>
          </cell>
        </row>
        <row r="24">
          <cell r="C24" t="str">
            <v xml:space="preserve">  15.80  Provisão para Credito de Liquidação Duvidosa</v>
          </cell>
        </row>
        <row r="26">
          <cell r="C26" t="str">
            <v>20. - RESULTADO DA INTERMEDIACAO FINANCEIRA</v>
          </cell>
        </row>
        <row r="28">
          <cell r="C28" t="str">
            <v>50. - OUTRAS RECEITAS/DESPESAS OPERACIONAIS</v>
          </cell>
        </row>
        <row r="29">
          <cell r="C29" t="str">
            <v xml:space="preserve">  50.10  Receitas de prestação de serviços </v>
          </cell>
        </row>
        <row r="30">
          <cell r="C30" t="str">
            <v xml:space="preserve">  10.20  Prémios Retidos</v>
          </cell>
        </row>
        <row r="31">
          <cell r="C31" t="str">
            <v xml:space="preserve">  10.30  Variações de provisões de prémios</v>
          </cell>
        </row>
        <row r="32">
          <cell r="C32" t="str">
            <v xml:space="preserve">  10.65  Sinistros</v>
          </cell>
        </row>
        <row r="33">
          <cell r="C33" t="str">
            <v xml:space="preserve">  10.70  Despesas com Benefícios de Planos de Previdência</v>
          </cell>
        </row>
        <row r="34">
          <cell r="C34" t="str">
            <v xml:space="preserve">  50.65  Despesas de Comercialização Cartão Crédito </v>
          </cell>
        </row>
        <row r="35">
          <cell r="C35" t="str">
            <v xml:space="preserve">  50.20  Despesas de pessoal</v>
          </cell>
        </row>
        <row r="36">
          <cell r="C36" t="str">
            <v xml:space="preserve">  50.30  Outras despesas administrativas </v>
          </cell>
        </row>
        <row r="37">
          <cell r="C37" t="str">
            <v xml:space="preserve">  50.60  Despesas de Comercialização de Seguros</v>
          </cell>
        </row>
        <row r="38">
          <cell r="C38" t="str">
            <v xml:space="preserve">  50.40  Despesas tributarias </v>
          </cell>
        </row>
        <row r="39">
          <cell r="C39" t="str">
            <v xml:space="preserve">  50.70  Resultado de Particip.em Controladas e Coligadas</v>
          </cell>
        </row>
        <row r="40">
          <cell r="C40" t="str">
            <v xml:space="preserve">  50.80  Ganho/Perda Variação Cambial de Controladas</v>
          </cell>
        </row>
        <row r="41">
          <cell r="C41" t="str">
            <v xml:space="preserve">  50.80  Outras receitas operacionais </v>
          </cell>
        </row>
        <row r="42">
          <cell r="C42" t="str">
            <v xml:space="preserve">  50.90  Outras despesas operacionais </v>
          </cell>
        </row>
        <row r="44">
          <cell r="C44" t="str">
            <v>60. - RESULTADO OPERACIONAL</v>
          </cell>
        </row>
        <row r="46">
          <cell r="C46" t="str">
            <v>61. - RESULTADO PATRIMONIAL</v>
          </cell>
        </row>
        <row r="48">
          <cell r="C48" t="str">
            <v xml:space="preserve">65. - RESULTADO NÃO OPERACIONAL </v>
          </cell>
        </row>
        <row r="49">
          <cell r="C49" t="str">
            <v xml:space="preserve">         65.10.1 Receitas não Operacionais</v>
          </cell>
        </row>
        <row r="50">
          <cell r="C50" t="str">
            <v xml:space="preserve">         65.10.2 Despesas não Operacionais</v>
          </cell>
        </row>
        <row r="52">
          <cell r="C52" t="str">
            <v>70. - RESULTADO DA CORREÇÃO MONETÁRIA DE BALANÇO</v>
          </cell>
        </row>
        <row r="54">
          <cell r="C54" t="str">
            <v>75. - RESULTADO ANTES DA TRIBUTAÇÃO SOBRE O LUCRO</v>
          </cell>
        </row>
        <row r="56">
          <cell r="C56" t="str">
            <v>80. - IMPOSTO DE RENDA  E CONTRIBUIÇÃO SOCIAL-CORRENTE</v>
          </cell>
        </row>
        <row r="57">
          <cell r="C57" t="str">
            <v xml:space="preserve">        80.1.1 - Imposto de Renda Corrente</v>
          </cell>
        </row>
        <row r="58">
          <cell r="C58" t="str">
            <v xml:space="preserve">        80.1.2 - Contribuição Social Corrente</v>
          </cell>
        </row>
        <row r="60">
          <cell r="C60" t="str">
            <v>80. - IMPOSTO DE RENDA  E CONTRIBUIÇÃO SOCIAL-DIFERIDO</v>
          </cell>
        </row>
        <row r="61">
          <cell r="C61" t="str">
            <v xml:space="preserve">        80.2.1 - Imposto de Renda Diferido</v>
          </cell>
        </row>
        <row r="62">
          <cell r="C62" t="str">
            <v xml:space="preserve">        80.2.2 - Contribuição Social Diferida</v>
          </cell>
        </row>
        <row r="64">
          <cell r="C64" t="str">
            <v xml:space="preserve">85. - PARTIC.ESTATUTÁRIAS NO LUCRO - ADMINISTRADORES </v>
          </cell>
        </row>
        <row r="66">
          <cell r="C66" t="str">
            <v>85. - PARTIC.ESTATUTÁRIAS NO LUCRO - REVERSAO PPR</v>
          </cell>
        </row>
        <row r="68">
          <cell r="C68" t="str">
            <v xml:space="preserve">85. - PARTIC.ESTATUTÁRIAS NO LUCRO - EMPREGADOS </v>
          </cell>
        </row>
        <row r="70">
          <cell r="C70" t="str">
            <v>85. - PARTICIPAÇÕES DE DEBENTURISTAS</v>
          </cell>
        </row>
        <row r="72">
          <cell r="C72" t="str">
            <v xml:space="preserve">00. - RESULTADO ANTES DE PARTICIPAÇÃO MINORITÁRIA </v>
          </cell>
        </row>
        <row r="74">
          <cell r="C74" t="str">
            <v xml:space="preserve">00. - PARTICIPAÇÕES DOS ACIONISTAS MINORITÁRIOS </v>
          </cell>
        </row>
        <row r="80">
          <cell r="C80" t="str">
            <v xml:space="preserve">  90. - LUCRO  LIQUIDO</v>
          </cell>
        </row>
        <row r="84">
          <cell r="C84" t="str">
            <v>DEMONSTRAÇÕES FINANCEIRAS - 07 / 11 /  99  - V1</v>
          </cell>
        </row>
        <row r="88">
          <cell r="C88" t="str">
            <v>Mapa Equivalencia /99</v>
          </cell>
        </row>
        <row r="89">
          <cell r="C89" t="str">
            <v xml:space="preserve">VAR.TX. LUX.INTER </v>
          </cell>
        </row>
        <row r="90">
          <cell r="C90" t="str">
            <v xml:space="preserve">VAR.TX. AGEX  </v>
          </cell>
        </row>
        <row r="91">
          <cell r="C91" t="str">
            <v>Mapa abertura de Outras Despesas Operacionais /99</v>
          </cell>
        </row>
        <row r="92">
          <cell r="C92" t="str">
            <v>Ajuste Taxa Patrimonio Interbanco.</v>
          </cell>
        </row>
        <row r="93">
          <cell r="C93" t="str">
            <v>Ajuste Unibanco Securities/UBB Holding</v>
          </cell>
        </row>
        <row r="94">
          <cell r="B94" t="str">
            <v>*</v>
          </cell>
          <cell r="C94" t="str">
            <v>Ajuste  Interbanco Mapa J.Fernandes</v>
          </cell>
        </row>
        <row r="95">
          <cell r="B95" t="str">
            <v>|</v>
          </cell>
          <cell r="C95" t="str">
            <v>BALANCETE PATRIMONIAL ANALITICO  -  98</v>
          </cell>
        </row>
        <row r="96">
          <cell r="B96" t="str">
            <v>*</v>
          </cell>
        </row>
        <row r="97">
          <cell r="B97" t="str">
            <v>|</v>
          </cell>
          <cell r="C97" t="str">
            <v xml:space="preserve">  7.10.00.00-RECEITAS OPERACIONAIS</v>
          </cell>
        </row>
        <row r="98">
          <cell r="B98" t="str">
            <v>|</v>
          </cell>
          <cell r="C98" t="str">
            <v xml:space="preserve">  7.10.10.00-Rendas de Operacoes de Credito</v>
          </cell>
        </row>
        <row r="99">
          <cell r="B99" t="str">
            <v>|</v>
          </cell>
          <cell r="C99" t="str">
            <v xml:space="preserve">  7.10.15.00-Rendas de Opers.Com.Exterior</v>
          </cell>
        </row>
        <row r="100">
          <cell r="B100" t="str">
            <v>|</v>
          </cell>
          <cell r="C100" t="str">
            <v xml:space="preserve">  7.10.20.00-Receitas de Cambio</v>
          </cell>
        </row>
        <row r="101">
          <cell r="B101" t="str">
            <v>|</v>
          </cell>
          <cell r="C101" t="str">
            <v xml:space="preserve">  7.10.25.00-Rendas de Aplicacoes em Overnight</v>
          </cell>
        </row>
        <row r="102">
          <cell r="B102" t="str">
            <v>|</v>
          </cell>
          <cell r="C102" t="str">
            <v xml:space="preserve">  7.10.30.00-Rendas de Tits.Vals.Mobiliarios</v>
          </cell>
        </row>
        <row r="103">
          <cell r="B103" t="str">
            <v>|</v>
          </cell>
          <cell r="C103" t="str">
            <v xml:space="preserve">  7.10.35.00-Rendas de Servicos Bancarios</v>
          </cell>
        </row>
        <row r="104">
          <cell r="B104" t="str">
            <v>|</v>
          </cell>
          <cell r="C104" t="str">
            <v xml:space="preserve">  7.10.40.00-Rendas de Outras Aplicacoes</v>
          </cell>
        </row>
        <row r="105">
          <cell r="C105" t="str">
            <v xml:space="preserve">  7.10.40.00-Rendas de Outras Aplicacoes (Aplic.Compuls.)</v>
          </cell>
        </row>
        <row r="106">
          <cell r="B106" t="str">
            <v>|</v>
          </cell>
          <cell r="C106" t="str">
            <v xml:space="preserve">  7.10.90.00-Outras Receitas Operacionais</v>
          </cell>
        </row>
        <row r="107">
          <cell r="B107" t="str">
            <v>|</v>
          </cell>
          <cell r="C107" t="str">
            <v xml:space="preserve">  7.20.00.00-RECEITAS NAO OPERACIONAIS</v>
          </cell>
        </row>
        <row r="108">
          <cell r="C108" t="str">
            <v xml:space="preserve">  7.20.00.00-Equivalencia Patrimonial</v>
          </cell>
        </row>
        <row r="109">
          <cell r="B109" t="str">
            <v>|</v>
          </cell>
          <cell r="C109" t="str">
            <v xml:space="preserve">  7.10.30.00-Rendas de Tits.Vals.Mob. (DFA)</v>
          </cell>
        </row>
        <row r="110">
          <cell r="B110" t="str">
            <v>|</v>
          </cell>
        </row>
        <row r="111">
          <cell r="B111" t="str">
            <v>|</v>
          </cell>
        </row>
        <row r="112">
          <cell r="B112" t="str">
            <v>|</v>
          </cell>
          <cell r="C112" t="str">
            <v xml:space="preserve">  8.10.00.00-DESPESAS OPERACIONAIS</v>
          </cell>
        </row>
        <row r="113">
          <cell r="B113" t="str">
            <v>|</v>
          </cell>
          <cell r="C113" t="str">
            <v xml:space="preserve">  8.10.10.00-Despesas de depositos</v>
          </cell>
        </row>
        <row r="114">
          <cell r="B114" t="str">
            <v>|</v>
          </cell>
          <cell r="C114" t="str">
            <v xml:space="preserve">  8.10.15.00-Despesas de Obrig.Emprestimos</v>
          </cell>
        </row>
        <row r="115">
          <cell r="C115" t="str">
            <v xml:space="preserve">  8.11.15.00-Despesas de Titulos Vals.Mobs.(exterior)</v>
          </cell>
        </row>
        <row r="116">
          <cell r="B116" t="str">
            <v>|</v>
          </cell>
          <cell r="C116" t="str">
            <v xml:space="preserve">  8.10.20.00-Despesas de Cambio</v>
          </cell>
        </row>
        <row r="117">
          <cell r="B117" t="str">
            <v>|</v>
          </cell>
          <cell r="C117" t="str">
            <v xml:space="preserve">  8.10.25.00-Desp.Recs.Tomados em Overnight</v>
          </cell>
        </row>
        <row r="118">
          <cell r="B118" t="str">
            <v>|</v>
          </cell>
          <cell r="C118" t="str">
            <v xml:space="preserve">  8.10.30.00-Despesas Administrativas</v>
          </cell>
        </row>
        <row r="119">
          <cell r="B119" t="str">
            <v>|</v>
          </cell>
          <cell r="C119" t="str">
            <v xml:space="preserve">  8.10.30.05-Desp.de Pessoal e Encargos Sociais</v>
          </cell>
        </row>
        <row r="120">
          <cell r="B120" t="str">
            <v>|</v>
          </cell>
          <cell r="C120" t="str">
            <v xml:space="preserve">  8.10.30.10-Desp.com Salarios Enc.S.de Administr.</v>
          </cell>
        </row>
        <row r="121">
          <cell r="B121" t="str">
            <v>|</v>
          </cell>
          <cell r="C121" t="str">
            <v xml:space="preserve">  8.10.30.15-Despesas de Alugueis</v>
          </cell>
        </row>
        <row r="122">
          <cell r="B122" t="str">
            <v>|</v>
          </cell>
          <cell r="C122" t="str">
            <v xml:space="preserve">  8.10.30.20-Despesas de Comunicacoes</v>
          </cell>
        </row>
        <row r="123">
          <cell r="B123" t="str">
            <v>|</v>
          </cell>
          <cell r="C123" t="str">
            <v xml:space="preserve">  8.10.30.25-Despesas de Viagens</v>
          </cell>
        </row>
        <row r="124">
          <cell r="B124" t="str">
            <v>|</v>
          </cell>
          <cell r="C124" t="str">
            <v xml:space="preserve">  8.10.30.30-Despesas Administrativas Diversas</v>
          </cell>
        </row>
        <row r="125">
          <cell r="B125" t="str">
            <v>|</v>
          </cell>
          <cell r="C125" t="str">
            <v xml:space="preserve">  8.10.35.00-APROVISION.AJUSTES PATRIMONIAIS</v>
          </cell>
        </row>
        <row r="126">
          <cell r="B126" t="str">
            <v>|</v>
          </cell>
          <cell r="C126" t="str">
            <v xml:space="preserve">  8.10.35.05-Desp.Prov.Cred.Liquidacao Duvidosa</v>
          </cell>
        </row>
        <row r="127">
          <cell r="B127" t="str">
            <v>|</v>
          </cell>
          <cell r="C127" t="str">
            <v xml:space="preserve">  8.10.35.10-Desp.Depreciacao/Amortizacao</v>
          </cell>
        </row>
        <row r="128">
          <cell r="B128" t="str">
            <v>|</v>
          </cell>
          <cell r="C128" t="str">
            <v xml:space="preserve">  8.10.35.15-Despesas Perda por Desvalorizacao</v>
          </cell>
        </row>
        <row r="129">
          <cell r="B129" t="str">
            <v>|</v>
          </cell>
          <cell r="C129" t="str">
            <v xml:space="preserve">  8.10.35.90-Despesas de Outras Provisoes(TRIBUTARIA)</v>
          </cell>
        </row>
        <row r="130">
          <cell r="C130" t="str">
            <v xml:space="preserve">  8.10.35.90-Despesas de Outras Provisoes</v>
          </cell>
        </row>
        <row r="131">
          <cell r="C131" t="str">
            <v xml:space="preserve">  8.10.90.00-Outras Despesas Operacionais</v>
          </cell>
        </row>
        <row r="132">
          <cell r="B132" t="str">
            <v>|</v>
          </cell>
          <cell r="C132" t="str">
            <v xml:space="preserve">  8.20.00.00-DESPESAS NAO OPERACIONAIS</v>
          </cell>
        </row>
        <row r="133">
          <cell r="B133" t="str">
            <v>|</v>
          </cell>
        </row>
        <row r="134">
          <cell r="B134" t="str">
            <v>*</v>
          </cell>
        </row>
        <row r="136">
          <cell r="B136" t="str">
            <v>*</v>
          </cell>
        </row>
        <row r="137">
          <cell r="C137" t="str">
            <v>ELIMINAÇÕES -  1999  (JOSUÉ)</v>
          </cell>
        </row>
        <row r="141">
          <cell r="C141" t="str">
            <v>Operacoes de Credito</v>
          </cell>
        </row>
        <row r="143">
          <cell r="C143" t="str">
            <v>Operacoes de Arrendamento Mercantil</v>
          </cell>
        </row>
        <row r="145">
          <cell r="C145" t="str">
            <v>Resultado de Titulos e Valores Mobiliarios</v>
          </cell>
        </row>
        <row r="147">
          <cell r="C147" t="str">
            <v>Ganhos com Passivos sem Encargos</v>
          </cell>
        </row>
        <row r="149">
          <cell r="C149" t="str">
            <v>Captacoes no Mercado Aberto</v>
          </cell>
        </row>
        <row r="151">
          <cell r="C151" t="str">
            <v>Emprestimos, Cessoes e Repasses</v>
          </cell>
        </row>
        <row r="153">
          <cell r="C153" t="str">
            <v>Receitas de Prestacao de Servicos</v>
          </cell>
        </row>
        <row r="155">
          <cell r="C155" t="str">
            <v>Perdas com Ativos nao Remuneraveis</v>
          </cell>
        </row>
        <row r="157">
          <cell r="C157" t="str">
            <v>Outras Despesas Administrativas</v>
          </cell>
        </row>
        <row r="159">
          <cell r="C159" t="str">
            <v>Outras Receitas Operacionais</v>
          </cell>
        </row>
        <row r="160">
          <cell r="C160" t="str">
            <v>Debenturistas</v>
          </cell>
        </row>
        <row r="161">
          <cell r="C161" t="str">
            <v>Outras Despesas Operacionais</v>
          </cell>
        </row>
        <row r="162">
          <cell r="C162" t="str">
            <v>DESPESAS COMERCIALIZACAO</v>
          </cell>
        </row>
        <row r="163">
          <cell r="C163" t="str">
            <v>Receita de Premio</v>
          </cell>
        </row>
        <row r="164">
          <cell r="C164" t="str">
            <v>Resultado Cambio</v>
          </cell>
        </row>
        <row r="165">
          <cell r="C165" t="str">
            <v>Resultado nao Operacional</v>
          </cell>
        </row>
        <row r="169">
          <cell r="C169" t="str">
            <v>BWU VIDEO - CONSOLIDADO</v>
          </cell>
        </row>
        <row r="171">
          <cell r="C171" t="str">
            <v>Receitas Operacionais</v>
          </cell>
        </row>
        <row r="172">
          <cell r="C172" t="str">
            <v xml:space="preserve">  Vendas de Produtos</v>
          </cell>
        </row>
        <row r="173">
          <cell r="C173" t="str">
            <v xml:space="preserve">  Aluguel de Fitas e Games</v>
          </cell>
        </row>
        <row r="174">
          <cell r="C174" t="str">
            <v xml:space="preserve">  Impostos sobre Vendas</v>
          </cell>
        </row>
        <row r="175">
          <cell r="C175" t="str">
            <v xml:space="preserve">  Custos dos Produtos Vendidos</v>
          </cell>
        </row>
        <row r="177">
          <cell r="C177" t="str">
            <v>Despesas Administrativas</v>
          </cell>
        </row>
        <row r="178">
          <cell r="C178" t="str">
            <v xml:space="preserve">  Salários</v>
          </cell>
        </row>
        <row r="179">
          <cell r="C179" t="str">
            <v xml:space="preserve">  Encargos Sociais - INSS-FGTS</v>
          </cell>
        </row>
        <row r="180">
          <cell r="C180" t="str">
            <v xml:space="preserve">  Outros Encargos Sociais</v>
          </cell>
        </row>
        <row r="181">
          <cell r="C181" t="str">
            <v xml:space="preserve">  Despesas com Ocupação</v>
          </cell>
        </row>
        <row r="182">
          <cell r="C182" t="str">
            <v xml:space="preserve">  Despesas com marketing</v>
          </cell>
        </row>
        <row r="183">
          <cell r="C183" t="str">
            <v xml:space="preserve">  Despesas com Tecnologia</v>
          </cell>
        </row>
        <row r="184">
          <cell r="C184" t="str">
            <v xml:space="preserve">  Outras Despesas Administrativas</v>
          </cell>
        </row>
        <row r="186">
          <cell r="C186" t="str">
            <v>Receitas e Despesas Financeiras</v>
          </cell>
        </row>
        <row r="187">
          <cell r="C187" t="str">
            <v xml:space="preserve">  Eurobonds</v>
          </cell>
        </row>
        <row r="188">
          <cell r="C188" t="str">
            <v xml:space="preserve">  CPMF</v>
          </cell>
        </row>
        <row r="189">
          <cell r="C189" t="str">
            <v xml:space="preserve">  Hedge Cambial</v>
          </cell>
        </row>
        <row r="190">
          <cell r="C190" t="str">
            <v xml:space="preserve">  RENDAS APLICACOES FINANCEIRAS</v>
          </cell>
        </row>
        <row r="191">
          <cell r="C191" t="str">
            <v xml:space="preserve">  Outras Despeas Financeiras</v>
          </cell>
        </row>
        <row r="192">
          <cell r="C192" t="str">
            <v xml:space="preserve">  Outras Receitas Financeiras</v>
          </cell>
        </row>
        <row r="194">
          <cell r="C194" t="str">
            <v>Despesas Patrimoniais</v>
          </cell>
        </row>
        <row r="195">
          <cell r="C195" t="str">
            <v xml:space="preserve">  Depreciação</v>
          </cell>
        </row>
        <row r="196">
          <cell r="C196" t="str">
            <v xml:space="preserve">  Amortização</v>
          </cell>
        </row>
        <row r="198">
          <cell r="C198" t="str">
            <v>Resultado Operacional</v>
          </cell>
        </row>
        <row r="200">
          <cell r="C200" t="str">
            <v>Resultado Nao Operacional</v>
          </cell>
        </row>
        <row r="202">
          <cell r="C202" t="str">
            <v>Imposto de Renda e Contribuição Social</v>
          </cell>
        </row>
        <row r="204">
          <cell r="C204" t="str">
            <v>Participação Minoritários</v>
          </cell>
        </row>
        <row r="206">
          <cell r="C206" t="str">
            <v>Resultado do Período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Plan1"/>
      <sheetName val="Mapa de Custo Jun.2003"/>
      <sheetName val="Summary Information"/>
      <sheetName val="INCCTOT"/>
      <sheetName val="Parm"/>
      <sheetName val="FRA"/>
      <sheetName val="COUPOM"/>
      <sheetName val="ICOICS"/>
      <sheetName val="Base de Dados"/>
      <sheetName val="Infor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Area Cat5"/>
      <sheetName val="MAPA"/>
      <sheetName val="Dados BLP"/>
      <sheetName val="CAIXASCIC-GLOBAL"/>
      <sheetName val="CC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Saldo Inicial"/>
      <sheetName val="Log Teste Saldo Inicial"/>
      <sheetName val="Teste Adição"/>
      <sheetName val="Log Teste Adição"/>
      <sheetName val="MAPA"/>
      <sheetName val="Depreciação"/>
      <sheetName val="Det  Parâmetros Deprec"/>
      <sheetName val="XREF"/>
      <sheetName val="Tickmarks"/>
      <sheetName val="NE 05"/>
      <sheetName val="Mapa de Imobilizado {ppc}"/>
      <sheetName val="PAS Depreciação"/>
      <sheetName val="Taxas Depreciação Imobilizado"/>
      <sheetName val="PAS Ágio"/>
      <sheetName val="Teste de Saldo Inicial"/>
      <sheetName val="Teste das Adições"/>
      <sheetName val="Cálculo Parâmetro"/>
      <sheetName val="Para referência IFRS"/>
      <sheetName val="Mapa de Movimentação {ppc}"/>
      <sheetName val="PAS - Depreciação BRGAAP"/>
      <sheetName val="PAS - Depreciação IFRS"/>
      <sheetName val="Teste de Adição"/>
      <sheetName val="Níveis Parâmetro"/>
      <sheetName val="CC"/>
      <sheetName val="Plano de Centro de Custo"/>
      <sheetName val="Seguros 2001-2002 {ppc}"/>
      <sheetName val="Rep"/>
      <sheetName val="Dados"/>
      <sheetName val="Worksheet in lx 5610 Imobilizad"/>
      <sheetName val="FINANCIAMENTO COFACE SUDAME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bras TVA"/>
      <sheetName val="São Jose"/>
      <sheetName val="Eucalipto"/>
      <sheetName val="Mogno"/>
      <sheetName val="Canpar"/>
      <sheetName val="Canbras Net"/>
      <sheetName val="Walberg"/>
      <sheetName val="Licenses Consol"/>
      <sheetName val="Consol &amp; Inputs"/>
      <sheetName val="Free Cash flow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Cat5"/>
      <sheetName val="P&amp;L Projetado"/>
      <sheetName val="CAIXASCIC-GLOBAL"/>
      <sheetName val="PAS Vendas"/>
      <sheetName val="Canbras TVA"/>
      <sheetName val="MAP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UNIT TRANS_CD BH"/>
      <sheetName val="CUSTO UNIT CD BH"/>
      <sheetName val="CUSTO MONETARIO_CONSOLID"/>
      <sheetName val="CUSTO MONETARIO"/>
      <sheetName val="VARIAÇÃO"/>
      <sheetName val="Bco1"/>
      <sheetName val="Customize Your Invoice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Velho"/>
      <sheetName val="NtND17set03"/>
      <sheetName val="NBCE17abr03"/>
      <sheetName val="NTN23abr03"/>
      <sheetName val="Papel Camb"/>
      <sheetName val="LFT"/>
      <sheetName val="Hist Leilao"/>
      <sheetName val="Leilão"/>
      <sheetName val="Interpola"/>
      <sheetName val="Deep Call"/>
      <sheetName val="BR08"/>
      <sheetName val="Basis"/>
      <sheetName val="Lev"/>
      <sheetName val="Swap Med"/>
      <sheetName val="Swap"/>
      <sheetName val="Calc"/>
      <sheetName val="Sheet1"/>
      <sheetName val="dados"/>
      <sheetName val="17_11_04"/>
      <sheetName val="18_10_06"/>
      <sheetName val="15_11_06"/>
      <sheetName val="Holidays"/>
      <sheetName val="Mutuo"/>
      <sheetName val="Brazil Sovereign"/>
      <sheetName val="Customize Your Invoice"/>
      <sheetName val="Area Cat5"/>
      <sheetName val="Canbras TVA"/>
      <sheetName val="Macro"/>
      <sheetName val="Statements"/>
      <sheetName val="Fluxo de Caixa CF"/>
      <sheetName val="Indices 2007"/>
      <sheetName val="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Sheet1"/>
      <sheetName val="NDF ARS x USD"/>
      <sheetName val="Sheet2"/>
      <sheetName val="FUTUROS JUP"/>
      <sheetName val="dados"/>
      <sheetName val="Schroder Small Caps"/>
      <sheetName val="Tabelas"/>
      <sheetName val="FRA"/>
      <sheetName val="Custo Variável"/>
      <sheetName val="Curva_Cupom_Cambial"/>
      <sheetName val="Futuros_Real_Time"/>
      <sheetName val="Curva_Real_Time"/>
      <sheetName val="Brazil_Sovereign"/>
      <sheetName val="Real_Time"/>
      <sheetName val="NDF_ARS_x_USD"/>
      <sheetName val="FUTUROS_JUP"/>
      <sheetName val="Schroder_Small_Caps"/>
      <sheetName val="Lookup"/>
      <sheetName val="CRITERIA1"/>
      <sheetName val="CAUSE ANALYSIS NA"/>
      <sheetName val="Validation"/>
      <sheetName val="NT"/>
      <sheetName val="NT IND"/>
      <sheetName val="DEP"/>
      <sheetName val="DEP IND"/>
      <sheetName val="CHARTS OVERALL"/>
      <sheetName val="INDUSTRIAL"/>
      <sheetName val="StartSheet"/>
      <sheetName val="Drop Down Lists"/>
      <sheetName val="NC"/>
      <sheetName val="Data ITWBottleAdj"/>
      <sheetName val="Data CorpCosts"/>
      <sheetName val="Data Adj Canada"/>
      <sheetName val="Data ITW LBOC Op"/>
      <sheetName val="Data NO Adj Cdn$"/>
      <sheetName val="Data NO CNSLD"/>
      <sheetName val="Data Unrestricted Cdn$"/>
      <sheetName val="Consolidado Fábrica"/>
      <sheetName val="Capex"/>
      <sheetName val="Superior"/>
      <sheetName val="Técnico"/>
      <sheetName val="Hay"/>
      <sheetName val="INDG"/>
      <sheetName val="OPR"/>
      <sheetName val="PalDespal"/>
      <sheetName val="PEF Consolidado"/>
      <sheetName val="Sup I"/>
      <sheetName val="Vagas_Aberto"/>
      <sheetName val="Vieja"/>
      <sheetName val="Resultados"/>
      <sheetName val="QLP"/>
      <sheetName val="Controle"/>
      <sheetName val="CADASTRO"/>
      <sheetName val="DIST"/>
      <sheetName val="MALHAD"/>
      <sheetName val="PUXADIA"/>
      <sheetName val="Base PEF"/>
      <sheetName val="Dados BLP"/>
      <sheetName val="Cover &amp; Parameters"/>
      <sheetName val="Curva_Cupom_Cambial1"/>
      <sheetName val="Futuros_Real_Time1"/>
      <sheetName val="Curva_Real_Time1"/>
      <sheetName val="Brazil_Sovereign1"/>
      <sheetName val="Real_Time1"/>
      <sheetName val="NDF_ARS_x_USD1"/>
      <sheetName val="FUTUROS_JUP1"/>
      <sheetName val="Schroder_Small_Caps1"/>
      <sheetName val="Custo_Variável"/>
      <sheetName val="MKT_Terr"/>
      <sheetName val="Challenges"/>
      <sheetName val="FY Bgt"/>
      <sheetName val="YTD"/>
      <sheetName val="Assumptions"/>
      <sheetName val="Validate"/>
      <sheetName val="Engine"/>
      <sheetName val="Financials"/>
      <sheetName val="ESTAT"/>
      <sheetName val="COTAÇÕES"/>
      <sheetName val="variables"/>
      <sheetName val="BLP"/>
      <sheetName val="Físico Anterior"/>
      <sheetName val="Mutuo"/>
      <sheetName val="cc"/>
      <sheetName val="packages"/>
      <sheetName val="Usiminas "/>
      <sheetName val="CONSOLIDADO"/>
      <sheetName val="Parameters"/>
      <sheetName val="geography"/>
      <sheetName val="Curva_Cupom_Cambial2"/>
      <sheetName val="Futuros_Real_Time2"/>
      <sheetName val="Curva_Real_Time2"/>
      <sheetName val="Brazil_Sovereign2"/>
      <sheetName val="Real_Time2"/>
      <sheetName val="NDF_ARS_x_USD2"/>
      <sheetName val="FUTUROS_JUP2"/>
      <sheetName val="Schroder_Small_Caps2"/>
      <sheetName val="Custo_Variável1"/>
      <sheetName val="CAUSE_ANALYSIS_NA"/>
      <sheetName val="NT_IND"/>
      <sheetName val="DEP_IND"/>
      <sheetName val="CHARTS_OVERALL"/>
      <sheetName val="Drop_Down_Lists"/>
      <sheetName val="Data_ITWBottleAdj"/>
      <sheetName val="Data_CorpCosts"/>
      <sheetName val="Data_Adj_Canada"/>
      <sheetName val="Data_ITW_LBOC_Op"/>
      <sheetName val="Data_NO_Adj_Cdn$"/>
      <sheetName val="Data_NO_CNSLD"/>
      <sheetName val="Data_Unrestricted_Cdn$"/>
      <sheetName val="Consolidado_Fábrica"/>
      <sheetName val="PEF_Consolidado"/>
      <sheetName val="Sup_I"/>
      <sheetName val="Base_PEF"/>
      <sheetName val="Dados_BLP"/>
      <sheetName val="Cover_&amp;_Parameters"/>
      <sheetName val="FY_Bgt"/>
      <sheetName val="Físico_Anterior"/>
      <sheetName val="hulpblad"/>
      <sheetName val="Tab Aux"/>
      <sheetName val="Setup"/>
      <sheetName val="Score Calidad"/>
      <sheetName val="LISTS"/>
      <sheetName val="PROJECT LIST"/>
      <sheetName val="Parametros"/>
      <sheetName val="drop-down_lists"/>
      <sheetName val="x"/>
      <sheetName val="ANS-Ap_Result_2003"/>
      <sheetName val="Curva_Cupom_Cambial3"/>
      <sheetName val="Futuros_Real_Time3"/>
      <sheetName val="Curva_Real_Time3"/>
      <sheetName val="Brazil_Sovereign3"/>
      <sheetName val="Real_Time3"/>
      <sheetName val="NDF_ARS_x_USD3"/>
      <sheetName val="FUTUROS_JUP3"/>
      <sheetName val="Schroder_Small_Caps3"/>
      <sheetName val="Custo_Variável2"/>
      <sheetName val="CAUSE_ANALYSIS_NA1"/>
      <sheetName val="NT_IND1"/>
      <sheetName val="DEP_IND1"/>
      <sheetName val="CHARTS_OVERALL1"/>
      <sheetName val="Drop_Down_Lists1"/>
      <sheetName val="Data_ITWBottleAdj1"/>
      <sheetName val="Data_CorpCosts1"/>
      <sheetName val="Data_Adj_Canada1"/>
      <sheetName val="Data_ITW_LBOC_Op1"/>
      <sheetName val="Data_NO_Adj_Cdn$1"/>
      <sheetName val="Data_NO_CNSLD1"/>
      <sheetName val="Data_Unrestricted_Cdn$1"/>
      <sheetName val="Consolidado_Fábrica1"/>
      <sheetName val="PEF_Consolidado1"/>
      <sheetName val="Sup_I1"/>
      <sheetName val="Base_PEF1"/>
      <sheetName val="Dados_BLP1"/>
      <sheetName val="Cover_&amp;_Parameters1"/>
      <sheetName val="FY_Bgt1"/>
      <sheetName val="Físico_Anterior1"/>
      <sheetName val="Usiminas_"/>
      <sheetName val="Tab_Aux"/>
      <sheetName val="Score_Calidad"/>
      <sheetName val="PROJECT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"/>
      <sheetName val="Ind"/>
      <sheetName val="Adm"/>
      <sheetName val="Adm Geral"/>
      <sheetName val="Castelini"/>
      <sheetName val="Joaquim"/>
      <sheetName val="Elias"/>
      <sheetName val="Roberto"/>
      <sheetName val="Geral.CC"/>
      <sheetName val="Geral.Nat"/>
      <sheetName val="INFORM"/>
      <sheetName val="CDI"/>
      <sheetName val="Feriados"/>
      <sheetName val="Bloomberg"/>
      <sheetName val="Novo Lay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INFORM"/>
      <sheetName val="CDI"/>
      <sheetName val="Feriados"/>
      <sheetName val="Bloomberg"/>
      <sheetName val="Taxas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AÇÕES"/>
      <sheetName val="RESULT032000"/>
      <sheetName val="BGXR032000"/>
      <sheetName val="Lea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Mapa de Custo Jun.2003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"/>
      <sheetName val="MARGEM"/>
      <sheetName val="RAT FIXA"/>
      <sheetName val="RELATÓRIO"/>
      <sheetName val="FRETE"/>
      <sheetName val="CLASS"/>
      <sheetName val="MP-GGF"/>
      <sheetName val="Lead"/>
      <sheetName val="RESULT032000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 30.06.05"/>
      <sheetName val="Conciliação 30.06.05"/>
      <sheetName val="Débitos Subseqüentes"/>
      <sheetName val="Tickmarks"/>
      <sheetName val="EXPENDITURE CYCLE"/>
      <sheetName val="SALES98"/>
      <sheetName val="CL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 RECONCILIATION"/>
      <sheetName val="EXPENDITURE CYCLE"/>
      <sheetName val="DESIGN TAB"/>
      <sheetName val="Links"/>
      <sheetName val="CLAS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os"/>
      <sheetName val="ContProd"/>
      <sheetName val="Sucatas"/>
      <sheetName val="Resumo"/>
      <sheetName val="Energia"/>
      <sheetName val="Transferências"/>
      <sheetName val="Lead"/>
      <sheetName val="Links"/>
      <sheetName val="Consulta3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CP"/>
      <sheetName val="RESUMO LP"/>
      <sheetName val="Detalhado Curto Prazo"/>
      <sheetName val="Detal  Longo Prazo"/>
      <sheetName val="LEILÃO-CP"/>
      <sheetName val="FCESP-LP"/>
      <sheetName val="INSS1"/>
      <sheetName val="INSS2"/>
      <sheetName val="INSS3"/>
      <sheetName val="INSS4"/>
      <sheetName val="INSS5"/>
      <sheetName val="FCESP1"/>
      <sheetName val="FCESP2"/>
      <sheetName val="FORNE"/>
      <sheetName val="FINANCP"/>
      <sheetName val="FINANLP"/>
      <sheetName val="FNDE"/>
      <sheetName val="CONSUPRI"/>
      <sheetName val="ContProd"/>
      <sheetName val="21414"/>
      <sheetName val="21413"/>
      <sheetName val="21705"/>
      <sheetName val="21404"/>
      <sheetName val="21704"/>
      <sheetName val="21506"/>
      <sheetName val="MATTEDEM"/>
      <sheetName val="21709"/>
      <sheetName val="21415"/>
      <sheetName val="21701"/>
      <sheetName val="21409"/>
      <sheetName val="Lead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-2002"/>
      <sheetName val="EXERC-2001"/>
      <sheetName val="EXERC-2000"/>
      <sheetName val="EXERC-1999"/>
      <sheetName val="Res-Equiv"/>
      <sheetName val="PRINC"/>
      <sheetName val="INF"/>
      <sheetName val="RESULT03200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Assumptions"/>
      <sheetName val="Sales"/>
      <sheetName val="Financial Analyse"/>
      <sheetName val="XREF"/>
      <sheetName val="Tickmarks"/>
      <sheetName val="Geral"/>
      <sheetName val="Cost_Input"/>
      <sheetName val="Comb Inp"/>
      <sheetName val="Customize Your Invoice"/>
      <sheetName val="GRAFICOS"/>
      <sheetName val="Links"/>
      <sheetName val="PRINC"/>
      <sheetName val="INF"/>
      <sheetName val=" Balanço REAL"/>
      <sheetName val="Res-Equiv"/>
      <sheetName val="Calculo Materialidade"/>
      <sheetName val="Cost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ceitas"/>
      <sheetName val="Análises deprec e outros custos"/>
      <sheetName val="Sheet1"/>
      <sheetName val="XREF"/>
      <sheetName val="Tickmarks"/>
      <sheetName val="Parâmetro  Folha"/>
      <sheetName val="Parâmetro Outros Custos"/>
      <sheetName val="Parâmetro Depreciação"/>
      <sheetName val="Threshold Calc"/>
      <sheetName val="RESET1"/>
      <sheetName val="Plan2407"/>
      <sheetName val="Data"/>
      <sheetName val="1120100003 dez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as Contas"/>
      <sheetName val="Teste da Mov. dos Emprést.12_03"/>
      <sheetName val="Nota Explicativa12.03"/>
      <sheetName val="Nota Explicativa 11.03"/>
      <sheetName val="Controle das Circul. 11 e 12.03"/>
      <sheetName val="Outorga 2003"/>
      <sheetName val="Outorga Fixa e Variável 30.11 H"/>
      <sheetName val="Parametro Outorga"/>
      <sheetName val="Threshold Calc"/>
      <sheetName val="XREF"/>
      <sheetName val="Tickmarks"/>
      <sheetName val="#REF"/>
      <sheetName val="Abertura de Contas"/>
      <sheetName val="Outorga fixa e variável"/>
      <sheetName val="Outorga fixa e variável (2)"/>
      <sheetName val="Mapa Mov. {ppc}"/>
      <sheetName val="Resumo Empréstimos"/>
      <sheetName val="BNDES {ppc}"/>
      <sheetName val="CONSTRUBASE {ppc}"/>
      <sheetName val="PEM {ppc}"/>
      <sheetName val="BETER {ppc}"/>
      <sheetName val="POLLEDO {ppc}"/>
      <sheetName val="PASSARELLI {ppc}"/>
      <sheetName val="ENGEFORM {ppc}"/>
      <sheetName val="FINAME {ppc}"/>
      <sheetName val="FINEP {ppc}"/>
      <sheetName val="Circularizações"/>
      <sheetName val="PAS Outorga 09.01"/>
      <sheetName val="PAS Outorga 12.01"/>
      <sheetName val="B.N.D.E.S. {ppc}"/>
      <sheetName val="Abert. Relatório"/>
      <sheetName val="Memo"/>
      <sheetName val="Circularização"/>
      <sheetName val="Mapa de Mov. CP"/>
      <sheetName val="Mapa de Mov. LP"/>
      <sheetName val="Conciliação Transfs."/>
      <sheetName val="Info Empréstimos"/>
      <sheetName val="Mapa Emprestimos {ppc}"/>
      <sheetName val="Segregação CP x LP"/>
      <sheetName val="Parametro - Juros"/>
      <sheetName val="Parametro - VC"/>
      <sheetName val="Segregação"/>
      <sheetName val="Finame"/>
      <sheetName val="Empréstimo"/>
      <sheetName val="TCalc (1)"/>
      <sheetName val="Plan2407"/>
      <sheetName val="ContProd"/>
      <sheetName val="RESET1"/>
      <sheetName val=" Balanço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REV"/>
      <sheetName val="PxR (2)"/>
      <sheetName val="REAL"/>
      <sheetName val="Cadastro"/>
      <sheetName val="Módulo1"/>
      <sheetName val="Macro1"/>
      <sheetName val="Módulo7"/>
      <sheetName val="Customize Your Invoice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"/>
      <sheetName val="INF"/>
      <sheetName val="NAT1"/>
      <sheetName val="ContProd"/>
      <sheetName val="Mapa de Custo Jun.2003"/>
      <sheetName val="Feriados"/>
      <sheetName val="Anual"/>
      <sheetName val="Lead"/>
      <sheetName val="demanda-DDR-0800-A"/>
      <sheetName val="EXPENDITURE CYC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EFIC"/>
      <sheetName val="REAL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Simulação"/>
      <sheetName val="Modific"/>
      <sheetName val="Edinei"/>
      <sheetName val="Plan1"/>
      <sheetName val="Plan2"/>
      <sheetName val="MAIO"/>
      <sheetName val="JUNHO"/>
      <sheetName val="JULHO"/>
    </sheetNames>
    <sheetDataSet>
      <sheetData sheetId="0"/>
      <sheetData sheetId="1"/>
      <sheetData sheetId="2" refreshError="1">
        <row r="3">
          <cell r="B3">
            <v>37032</v>
          </cell>
        </row>
        <row r="46">
          <cell r="B46">
            <v>2.2901672053149529</v>
          </cell>
          <cell r="C46">
            <v>1.6576145564304652</v>
          </cell>
          <cell r="D46">
            <v>1.5735839101656577</v>
          </cell>
          <cell r="E46">
            <v>1.4895532639008509</v>
          </cell>
          <cell r="F46">
            <v>1.405522617636044</v>
          </cell>
          <cell r="G46">
            <v>1.3214919713712365</v>
          </cell>
          <cell r="H46">
            <v>1.2374613251064297</v>
          </cell>
          <cell r="I46">
            <v>1.1534306788416229</v>
          </cell>
          <cell r="J46">
            <v>1.0694000325768154</v>
          </cell>
          <cell r="K46">
            <v>0.98536938631200854</v>
          </cell>
          <cell r="L46">
            <v>0.90133874004720183</v>
          </cell>
          <cell r="M46">
            <v>0.61276087271374613</v>
          </cell>
          <cell r="N46">
            <v>0.60942033920277594</v>
          </cell>
          <cell r="O46">
            <v>0.60607980569180575</v>
          </cell>
          <cell r="P46">
            <v>0.60273927218083556</v>
          </cell>
          <cell r="Q46">
            <v>0.59939873866986537</v>
          </cell>
          <cell r="R46">
            <v>0.59605820515889518</v>
          </cell>
          <cell r="S46">
            <v>0.59271767164792499</v>
          </cell>
          <cell r="T46">
            <v>0.5893771381369548</v>
          </cell>
          <cell r="U46">
            <v>0.58603660462598473</v>
          </cell>
          <cell r="V46">
            <v>0.58269607111501454</v>
          </cell>
          <cell r="W46">
            <v>0.57935553760404435</v>
          </cell>
          <cell r="X46">
            <v>0.57601500409307416</v>
          </cell>
          <cell r="Y46">
            <v>0.57267447058210397</v>
          </cell>
          <cell r="Z46">
            <v>0.56933393707113378</v>
          </cell>
          <cell r="AA46">
            <v>0.56599340356016359</v>
          </cell>
          <cell r="AB46">
            <v>0.5626528700491934</v>
          </cell>
          <cell r="AC46">
            <v>0.55931233653822321</v>
          </cell>
          <cell r="AD46">
            <v>0.55597180302725313</v>
          </cell>
          <cell r="AE46">
            <v>0.55263126951628294</v>
          </cell>
          <cell r="AF46">
            <v>0.54929073600531275</v>
          </cell>
          <cell r="AG46">
            <v>0.54595020249434256</v>
          </cell>
          <cell r="AH46">
            <v>0.54260966898337237</v>
          </cell>
          <cell r="AI46">
            <v>0.53926913547240218</v>
          </cell>
          <cell r="AJ46">
            <v>0.53592860196143199</v>
          </cell>
          <cell r="AK46">
            <v>0.5325880684504618</v>
          </cell>
          <cell r="AL46">
            <v>0.52924753493949162</v>
          </cell>
          <cell r="AM46">
            <v>0.52590700142852154</v>
          </cell>
          <cell r="AN46">
            <v>0.52256646791755135</v>
          </cell>
          <cell r="AO46">
            <v>0.51922593440658116</v>
          </cell>
          <cell r="AP46">
            <v>0.51588540089560964</v>
          </cell>
          <cell r="AQ46">
            <v>0.78243001678357238</v>
          </cell>
          <cell r="AR46">
            <v>0.77475586310083377</v>
          </cell>
          <cell r="AS46">
            <v>0.76708170941809528</v>
          </cell>
          <cell r="AT46">
            <v>0.7594075557353579</v>
          </cell>
          <cell r="AU46">
            <v>0.75173340205261929</v>
          </cell>
          <cell r="AV46">
            <v>0.74405924836987958</v>
          </cell>
          <cell r="AW46">
            <v>0.73638509468714219</v>
          </cell>
          <cell r="AX46">
            <v>0.72871094100440359</v>
          </cell>
          <cell r="AY46">
            <v>0.7210367873216651</v>
          </cell>
          <cell r="AZ46">
            <v>0.71336263363892649</v>
          </cell>
          <cell r="BA46">
            <v>0.70568847995618555</v>
          </cell>
          <cell r="BB46">
            <v>0.69801432627344939</v>
          </cell>
          <cell r="BC46">
            <v>0.69034017259071079</v>
          </cell>
          <cell r="BD46">
            <v>0.68266601890797229</v>
          </cell>
          <cell r="BE46">
            <v>0.67499186522523369</v>
          </cell>
          <cell r="BF46">
            <v>0.66731771154249275</v>
          </cell>
          <cell r="BG46">
            <v>0.65964355785975659</v>
          </cell>
          <cell r="BH46">
            <v>0.65196940417701799</v>
          </cell>
          <cell r="BI46">
            <v>0.64429525049427949</v>
          </cell>
          <cell r="BJ46">
            <v>0.63662109681154089</v>
          </cell>
          <cell r="BK46">
            <v>0.62894694312879995</v>
          </cell>
          <cell r="BL46">
            <v>0.62127278944606379</v>
          </cell>
          <cell r="BM46">
            <v>0.61359863576332518</v>
          </cell>
          <cell r="BN46">
            <v>0.60592448208058658</v>
          </cell>
          <cell r="BO46">
            <v>0.59825032839784809</v>
          </cell>
          <cell r="BP46">
            <v>0.59057617471510593</v>
          </cell>
          <cell r="BQ46">
            <v>0.58290202103237099</v>
          </cell>
          <cell r="BR46">
            <v>0.57522786734963238</v>
          </cell>
          <cell r="BS46">
            <v>0.56755371366689378</v>
          </cell>
          <cell r="BT46">
            <v>0.55987955998415528</v>
          </cell>
          <cell r="BU46">
            <v>0.55220540630141668</v>
          </cell>
          <cell r="BV46">
            <v>0.4837420291281978</v>
          </cell>
          <cell r="BW46">
            <v>0.49662540462830507</v>
          </cell>
          <cell r="BX46">
            <v>0.50950878012841228</v>
          </cell>
          <cell r="BY46">
            <v>0.52239215562851959</v>
          </cell>
          <cell r="BZ46">
            <v>0.5352755311286268</v>
          </cell>
          <cell r="CA46">
            <v>0.54815890662873401</v>
          </cell>
          <cell r="CB46">
            <v>0.56104228212884222</v>
          </cell>
          <cell r="CC46">
            <v>0.57392565762894943</v>
          </cell>
          <cell r="CD46">
            <v>0.58680903312905663</v>
          </cell>
          <cell r="CE46">
            <v>0.59969240862916395</v>
          </cell>
          <cell r="CF46">
            <v>0.61257578412927116</v>
          </cell>
          <cell r="CG46">
            <v>0.62545915962937848</v>
          </cell>
          <cell r="CH46">
            <v>0.63834253512948569</v>
          </cell>
          <cell r="CI46">
            <v>0.6512259106295929</v>
          </cell>
          <cell r="CJ46">
            <v>0.66410928612970022</v>
          </cell>
          <cell r="CK46">
            <v>0.67699266162980742</v>
          </cell>
          <cell r="CL46">
            <v>0.68987603712991463</v>
          </cell>
          <cell r="CM46">
            <v>0.70275941263002195</v>
          </cell>
          <cell r="CN46">
            <v>0.71564278813013005</v>
          </cell>
          <cell r="CO46">
            <v>0.72852616363023726</v>
          </cell>
          <cell r="CP46">
            <v>0.74140953913034457</v>
          </cell>
          <cell r="CQ46">
            <v>0.75429291463045178</v>
          </cell>
          <cell r="CR46">
            <v>0.76717629013055899</v>
          </cell>
          <cell r="CS46">
            <v>0.78005966563066631</v>
          </cell>
          <cell r="CT46">
            <v>0.79294304113077352</v>
          </cell>
          <cell r="CU46">
            <v>0.80582641663088084</v>
          </cell>
          <cell r="CV46">
            <v>0.81870979213098805</v>
          </cell>
          <cell r="CW46">
            <v>0.83159316763109525</v>
          </cell>
          <cell r="CX46">
            <v>0.84447654313120257</v>
          </cell>
          <cell r="CY46">
            <v>0.85735991863130978</v>
          </cell>
          <cell r="CZ46">
            <v>0.87024329413141699</v>
          </cell>
          <cell r="DA46">
            <v>0.72676906196481672</v>
          </cell>
          <cell r="DB46">
            <v>0.72966751355185544</v>
          </cell>
          <cell r="DC46">
            <v>0.73256596513889471</v>
          </cell>
          <cell r="DD46">
            <v>0.7354644167259341</v>
          </cell>
          <cell r="DE46">
            <v>0.73836286831297349</v>
          </cell>
          <cell r="DF46">
            <v>0.74126131990001287</v>
          </cell>
          <cell r="DG46">
            <v>0.74415977148705226</v>
          </cell>
          <cell r="DH46">
            <v>0.74705822307409164</v>
          </cell>
          <cell r="DI46">
            <v>0.74995667466113103</v>
          </cell>
          <cell r="DJ46">
            <v>0.75285512624817041</v>
          </cell>
          <cell r="DK46">
            <v>0.75575357783520969</v>
          </cell>
          <cell r="DL46">
            <v>0.75865202942224907</v>
          </cell>
          <cell r="DM46">
            <v>0.76155048100928846</v>
          </cell>
          <cell r="DN46">
            <v>0.76444893259632785</v>
          </cell>
          <cell r="DO46">
            <v>0.76734738418336723</v>
          </cell>
          <cell r="DP46">
            <v>0.77024583577040662</v>
          </cell>
          <cell r="DQ46">
            <v>0.773144287357446</v>
          </cell>
          <cell r="DR46">
            <v>0.77604273894448539</v>
          </cell>
          <cell r="DS46">
            <v>0.77894119053152466</v>
          </cell>
          <cell r="DT46">
            <v>0.78183964211856405</v>
          </cell>
          <cell r="DU46">
            <v>0.78473809370560343</v>
          </cell>
          <cell r="DV46">
            <v>0.78763654529264282</v>
          </cell>
          <cell r="DW46">
            <v>0.79053499687968221</v>
          </cell>
          <cell r="DX46">
            <v>0.79343344846672159</v>
          </cell>
          <cell r="DY46">
            <v>0.79633190005376098</v>
          </cell>
          <cell r="DZ46">
            <v>0.79923035164080036</v>
          </cell>
          <cell r="EA46">
            <v>0.80212880322783964</v>
          </cell>
          <cell r="EB46">
            <v>0.80502725481487902</v>
          </cell>
          <cell r="EC46">
            <v>0.80792570640191841</v>
          </cell>
          <cell r="ED46">
            <v>0.81082415798895557</v>
          </cell>
          <cell r="EE46">
            <v>0.44711435092629603</v>
          </cell>
          <cell r="EF46">
            <v>0.45057003944141227</v>
          </cell>
          <cell r="EG46">
            <v>0.45402572795652818</v>
          </cell>
          <cell r="EH46">
            <v>0.4574814164716437</v>
          </cell>
          <cell r="EI46">
            <v>0.4609371049867596</v>
          </cell>
          <cell r="EJ46">
            <v>0.46439279350187507</v>
          </cell>
          <cell r="EK46">
            <v>0.46784848201699097</v>
          </cell>
          <cell r="EL46">
            <v>0.47130417053210649</v>
          </cell>
          <cell r="EM46">
            <v>0.47475985904722234</v>
          </cell>
          <cell r="EN46">
            <v>0.47821554756233786</v>
          </cell>
          <cell r="EO46">
            <v>0.48167123607745377</v>
          </cell>
          <cell r="EP46">
            <v>0.48512692459256923</v>
          </cell>
          <cell r="EQ46">
            <v>0.48858261310768514</v>
          </cell>
          <cell r="ER46">
            <v>0.49203830162280104</v>
          </cell>
          <cell r="ES46">
            <v>0.49549399013791656</v>
          </cell>
          <cell r="ET46">
            <v>0.49894967865303241</v>
          </cell>
          <cell r="EU46">
            <v>0.50240536716814788</v>
          </cell>
          <cell r="EV46">
            <v>0.50586105568326378</v>
          </cell>
          <cell r="EW46">
            <v>0.50931674419837936</v>
          </cell>
          <cell r="EX46">
            <v>0.51277243271349526</v>
          </cell>
          <cell r="EY46">
            <v>0.51622812122861073</v>
          </cell>
          <cell r="EZ46">
            <v>0.51968380974372663</v>
          </cell>
          <cell r="FA46">
            <v>0.52313949825884209</v>
          </cell>
          <cell r="FB46">
            <v>0.526595186773958</v>
          </cell>
          <cell r="FC46">
            <v>0.53005087528907346</v>
          </cell>
          <cell r="FD46">
            <v>0.53350656380418937</v>
          </cell>
          <cell r="FE46">
            <v>0.53696225231930483</v>
          </cell>
          <cell r="FF46">
            <v>0.54041794083442074</v>
          </cell>
          <cell r="FG46">
            <v>0.54387362934953631</v>
          </cell>
          <cell r="FH46">
            <v>0.54732931786465211</v>
          </cell>
          <cell r="FI46">
            <v>0.55078500637976802</v>
          </cell>
          <cell r="FJ46">
            <v>1.1735639609369226</v>
          </cell>
          <cell r="FK46">
            <v>1.2124558834806887</v>
          </cell>
          <cell r="FL46">
            <v>1.2513478060244554</v>
          </cell>
          <cell r="FM46">
            <v>1.2902397285682221</v>
          </cell>
          <cell r="FN46">
            <v>1.3291316511119888</v>
          </cell>
        </row>
        <row r="47">
          <cell r="B47">
            <v>4.1949504111999421</v>
          </cell>
          <cell r="C47">
            <v>3.0362895988429375</v>
          </cell>
          <cell r="D47">
            <v>2.8823687876096482</v>
          </cell>
          <cell r="E47">
            <v>2.7284479763763612</v>
          </cell>
          <cell r="F47">
            <v>2.5745271651430737</v>
          </cell>
          <cell r="G47">
            <v>2.4206063539097848</v>
          </cell>
          <cell r="H47">
            <v>2.2666855426764978</v>
          </cell>
          <cell r="I47">
            <v>2.1127647314432103</v>
          </cell>
          <cell r="J47">
            <v>1.9588439202099213</v>
          </cell>
          <cell r="K47">
            <v>1.8049231089766342</v>
          </cell>
          <cell r="L47">
            <v>1.6510022977433469</v>
          </cell>
          <cell r="M47">
            <v>1.2207894284951752</v>
          </cell>
          <cell r="N47">
            <v>1.2141341602211655</v>
          </cell>
          <cell r="O47">
            <v>1.2074788919471557</v>
          </cell>
          <cell r="P47">
            <v>1.2008236236731462</v>
          </cell>
          <cell r="Q47">
            <v>1.1941683553991365</v>
          </cell>
          <cell r="R47">
            <v>1.1875130871251269</v>
          </cell>
          <cell r="S47">
            <v>1.1808578188511172</v>
          </cell>
          <cell r="T47">
            <v>1.1742025505771077</v>
          </cell>
          <cell r="U47">
            <v>1.1675472823030979</v>
          </cell>
          <cell r="V47">
            <v>1.1608920140290881</v>
          </cell>
          <cell r="W47">
            <v>1.1542367457550786</v>
          </cell>
          <cell r="X47">
            <v>1.1475814774810689</v>
          </cell>
          <cell r="Y47">
            <v>1.1409262092070593</v>
          </cell>
          <cell r="Z47">
            <v>1.1342709409330496</v>
          </cell>
          <cell r="AA47">
            <v>1.1276156726590401</v>
          </cell>
          <cell r="AB47">
            <v>1.1209604043850303</v>
          </cell>
          <cell r="AC47">
            <v>1.1143051361110206</v>
          </cell>
          <cell r="AD47">
            <v>1.107649867837011</v>
          </cell>
          <cell r="AE47">
            <v>1.1009945995630013</v>
          </cell>
          <cell r="AF47">
            <v>1.0943393312889917</v>
          </cell>
          <cell r="AG47">
            <v>1.087684063014982</v>
          </cell>
          <cell r="AH47">
            <v>1.0810287947409725</v>
          </cell>
          <cell r="AI47">
            <v>1.0743735264669627</v>
          </cell>
          <cell r="AJ47">
            <v>1.067718258192953</v>
          </cell>
          <cell r="AK47">
            <v>1.0610629899189434</v>
          </cell>
          <cell r="AL47">
            <v>1.0544077216449337</v>
          </cell>
          <cell r="AM47">
            <v>1.0477524533709242</v>
          </cell>
          <cell r="AN47">
            <v>1.0410971850969144</v>
          </cell>
          <cell r="AO47">
            <v>1.0344419168229049</v>
          </cell>
          <cell r="AP47">
            <v>1.0277866485488925</v>
          </cell>
          <cell r="AQ47">
            <v>1.0290835570762111</v>
          </cell>
          <cell r="AR47">
            <v>1.0189902002264233</v>
          </cell>
          <cell r="AS47">
            <v>1.0088968433766354</v>
          </cell>
          <cell r="AT47">
            <v>0.99880348652684914</v>
          </cell>
          <cell r="AU47">
            <v>0.98871012967706129</v>
          </cell>
          <cell r="AV47">
            <v>0.97861677282727189</v>
          </cell>
          <cell r="AW47">
            <v>0.96852341597748559</v>
          </cell>
          <cell r="AX47">
            <v>0.95843005912769763</v>
          </cell>
          <cell r="AY47">
            <v>0.94833670227790978</v>
          </cell>
          <cell r="AZ47">
            <v>0.93824334542812193</v>
          </cell>
          <cell r="BA47">
            <v>0.92814998857833098</v>
          </cell>
          <cell r="BB47">
            <v>0.91805663172854624</v>
          </cell>
          <cell r="BC47">
            <v>0.90796327487875839</v>
          </cell>
          <cell r="BD47">
            <v>0.89786991802897043</v>
          </cell>
          <cell r="BE47">
            <v>0.88777656117918258</v>
          </cell>
          <cell r="BF47">
            <v>0.87768320432939162</v>
          </cell>
          <cell r="BG47">
            <v>0.86758984747960688</v>
          </cell>
          <cell r="BH47">
            <v>0.85749649062981903</v>
          </cell>
          <cell r="BI47">
            <v>0.84740313378003118</v>
          </cell>
          <cell r="BJ47">
            <v>0.83730977693024322</v>
          </cell>
          <cell r="BK47">
            <v>0.82721642008045226</v>
          </cell>
          <cell r="BL47">
            <v>0.81712306323066752</v>
          </cell>
          <cell r="BM47">
            <v>0.80702970638087967</v>
          </cell>
          <cell r="BN47">
            <v>0.79693634953109183</v>
          </cell>
          <cell r="BO47">
            <v>0.78684299268130398</v>
          </cell>
          <cell r="BP47">
            <v>0.77674963583151135</v>
          </cell>
          <cell r="BQ47">
            <v>0.76665627898172817</v>
          </cell>
          <cell r="BR47">
            <v>0.75656292213194032</v>
          </cell>
          <cell r="BS47">
            <v>0.74646956528215247</v>
          </cell>
          <cell r="BT47">
            <v>0.73637620843236462</v>
          </cell>
          <cell r="BU47">
            <v>0.72628285158257677</v>
          </cell>
          <cell r="BV47">
            <v>0.91261789548448713</v>
          </cell>
          <cell r="BW47">
            <v>0.93692341025820625</v>
          </cell>
          <cell r="BX47">
            <v>0.96122892503192536</v>
          </cell>
          <cell r="BY47">
            <v>0.98553443980564448</v>
          </cell>
          <cell r="BZ47">
            <v>1.0098399545793637</v>
          </cell>
          <cell r="CA47">
            <v>1.0341454693530827</v>
          </cell>
          <cell r="CB47">
            <v>1.0584509841268035</v>
          </cell>
          <cell r="CC47">
            <v>1.0827564989005227</v>
          </cell>
          <cell r="CD47">
            <v>1.1070620136742417</v>
          </cell>
          <cell r="CE47">
            <v>1.131367528447961</v>
          </cell>
          <cell r="CF47">
            <v>1.15567304322168</v>
          </cell>
          <cell r="CG47">
            <v>1.1799785579953992</v>
          </cell>
          <cell r="CH47">
            <v>1.2042840727691182</v>
          </cell>
          <cell r="CI47">
            <v>1.2285895875428374</v>
          </cell>
          <cell r="CJ47">
            <v>1.2528951023165564</v>
          </cell>
          <cell r="CK47">
            <v>1.2772006170902757</v>
          </cell>
          <cell r="CL47">
            <v>1.3015061318639947</v>
          </cell>
          <cell r="CM47">
            <v>1.3258116466377139</v>
          </cell>
          <cell r="CN47">
            <v>1.3501171614114347</v>
          </cell>
          <cell r="CO47">
            <v>1.3744226761851537</v>
          </cell>
          <cell r="CP47">
            <v>1.3987281909588729</v>
          </cell>
          <cell r="CQ47">
            <v>1.4230337057325919</v>
          </cell>
          <cell r="CR47">
            <v>1.4473392205063111</v>
          </cell>
          <cell r="CS47">
            <v>1.4716447352800304</v>
          </cell>
          <cell r="CT47">
            <v>1.4959502500537494</v>
          </cell>
          <cell r="CU47">
            <v>1.5202557648274686</v>
          </cell>
          <cell r="CV47">
            <v>1.5445612796011876</v>
          </cell>
          <cell r="CW47">
            <v>1.5688667943749068</v>
          </cell>
          <cell r="CX47">
            <v>1.5931723091486258</v>
          </cell>
          <cell r="CY47">
            <v>1.6174778239223451</v>
          </cell>
          <cell r="CZ47">
            <v>1.6417833386960641</v>
          </cell>
          <cell r="DA47">
            <v>1.1532973000931754</v>
          </cell>
          <cell r="DB47">
            <v>1.1578968029679197</v>
          </cell>
          <cell r="DC47">
            <v>1.1624963058426654</v>
          </cell>
          <cell r="DD47">
            <v>1.1670958087174108</v>
          </cell>
          <cell r="DE47">
            <v>1.1716953115921565</v>
          </cell>
          <cell r="DF47">
            <v>1.1762948144669019</v>
          </cell>
          <cell r="DG47">
            <v>1.1808943173416475</v>
          </cell>
          <cell r="DH47">
            <v>1.1854938202163929</v>
          </cell>
          <cell r="DI47">
            <v>1.1900933230911386</v>
          </cell>
          <cell r="DJ47">
            <v>1.194692825965884</v>
          </cell>
          <cell r="DK47">
            <v>1.1992923288406296</v>
          </cell>
          <cell r="DL47">
            <v>1.2038918317153751</v>
          </cell>
          <cell r="DM47">
            <v>1.2084913345901207</v>
          </cell>
          <cell r="DN47">
            <v>1.2130908374648661</v>
          </cell>
          <cell r="DO47">
            <v>1.2176903403396118</v>
          </cell>
          <cell r="DP47">
            <v>1.2222898432143572</v>
          </cell>
          <cell r="DQ47">
            <v>1.2268893460891028</v>
          </cell>
          <cell r="DR47">
            <v>1.2314888489638482</v>
          </cell>
          <cell r="DS47">
            <v>1.2360883518385937</v>
          </cell>
          <cell r="DT47">
            <v>1.2406878547133393</v>
          </cell>
          <cell r="DU47">
            <v>1.2452873575880847</v>
          </cell>
          <cell r="DV47">
            <v>1.2498868604628304</v>
          </cell>
          <cell r="DW47">
            <v>1.2544863633375758</v>
          </cell>
          <cell r="DX47">
            <v>1.2590858662123214</v>
          </cell>
          <cell r="DY47">
            <v>1.2636853690870669</v>
          </cell>
          <cell r="DZ47">
            <v>1.2682848719618125</v>
          </cell>
          <cell r="EA47">
            <v>1.2728843748365579</v>
          </cell>
          <cell r="EB47">
            <v>1.2774838777113036</v>
          </cell>
          <cell r="EC47">
            <v>1.282083380586049</v>
          </cell>
          <cell r="ED47">
            <v>1.2866828834607911</v>
          </cell>
          <cell r="EE47">
            <v>0.53645662744635847</v>
          </cell>
          <cell r="EF47">
            <v>0.54060283076656901</v>
          </cell>
          <cell r="EG47">
            <v>0.5447490340867791</v>
          </cell>
          <cell r="EH47">
            <v>0.54889523740698865</v>
          </cell>
          <cell r="EI47">
            <v>0.55304144072719874</v>
          </cell>
          <cell r="EJ47">
            <v>0.55718764404740839</v>
          </cell>
          <cell r="EK47">
            <v>0.56133384736761849</v>
          </cell>
          <cell r="EL47">
            <v>0.56548005068782803</v>
          </cell>
          <cell r="EM47">
            <v>0.56962625400803812</v>
          </cell>
          <cell r="EN47">
            <v>0.57377245732824778</v>
          </cell>
          <cell r="EO47">
            <v>0.57791866064845787</v>
          </cell>
          <cell r="EP47">
            <v>0.58206486396866741</v>
          </cell>
          <cell r="EQ47">
            <v>0.58621106728887751</v>
          </cell>
          <cell r="ER47">
            <v>0.5903572706090876</v>
          </cell>
          <cell r="ES47">
            <v>0.59450347392929725</v>
          </cell>
          <cell r="ET47">
            <v>0.59864967724950735</v>
          </cell>
          <cell r="EU47">
            <v>0.60279588056971689</v>
          </cell>
          <cell r="EV47">
            <v>0.60694208388992699</v>
          </cell>
          <cell r="EW47">
            <v>0.61108828721013664</v>
          </cell>
          <cell r="EX47">
            <v>0.61523449053034673</v>
          </cell>
          <cell r="EY47">
            <v>0.61938069385055639</v>
          </cell>
          <cell r="EZ47">
            <v>0.62352689717076648</v>
          </cell>
          <cell r="FA47">
            <v>0.62767310049097602</v>
          </cell>
          <cell r="FB47">
            <v>0.63181930381118612</v>
          </cell>
          <cell r="FC47">
            <v>0.63596550713139577</v>
          </cell>
          <cell r="FD47">
            <v>0.64011171045160586</v>
          </cell>
          <cell r="FE47">
            <v>0.6442579137718154</v>
          </cell>
          <cell r="FF47">
            <v>0.6484041170920255</v>
          </cell>
          <cell r="FG47">
            <v>0.65255032041223515</v>
          </cell>
          <cell r="FH47">
            <v>0.65669652373244525</v>
          </cell>
          <cell r="FI47">
            <v>0.66084272705265534</v>
          </cell>
          <cell r="FJ47">
            <v>0.45321518401891653</v>
          </cell>
          <cell r="FK47">
            <v>0.46823474019074218</v>
          </cell>
          <cell r="FL47">
            <v>0.48325429636256811</v>
          </cell>
          <cell r="FM47">
            <v>0.4982738525343941</v>
          </cell>
          <cell r="FN47">
            <v>0.51329340870622009</v>
          </cell>
        </row>
        <row r="48">
          <cell r="B48">
            <v>20.442046979980642</v>
          </cell>
          <cell r="C48">
            <v>14.795878029609344</v>
          </cell>
          <cell r="D48">
            <v>14.045819948820828</v>
          </cell>
          <cell r="E48">
            <v>13.29576186803232</v>
          </cell>
          <cell r="F48">
            <v>12.545703787243813</v>
          </cell>
          <cell r="G48">
            <v>11.795645706455296</v>
          </cell>
          <cell r="H48">
            <v>11.045587625666787</v>
          </cell>
          <cell r="I48">
            <v>10.29552954487828</v>
          </cell>
          <cell r="J48">
            <v>9.5454714640897631</v>
          </cell>
          <cell r="K48">
            <v>8.7954133833012555</v>
          </cell>
          <cell r="L48">
            <v>8.045355302512748</v>
          </cell>
          <cell r="M48">
            <v>8.6590971335935087</v>
          </cell>
          <cell r="N48">
            <v>8.6118911101060593</v>
          </cell>
          <cell r="O48">
            <v>8.5646850866186099</v>
          </cell>
          <cell r="P48">
            <v>8.5174790631311605</v>
          </cell>
          <cell r="Q48">
            <v>8.4702730396437111</v>
          </cell>
          <cell r="R48">
            <v>8.4230670161562617</v>
          </cell>
          <cell r="S48">
            <v>8.3758609926688123</v>
          </cell>
          <cell r="T48">
            <v>8.3286549691813647</v>
          </cell>
          <cell r="U48">
            <v>8.2814489456939153</v>
          </cell>
          <cell r="V48">
            <v>8.2342429222064659</v>
          </cell>
          <cell r="W48">
            <v>8.1870368987190165</v>
          </cell>
          <cell r="X48">
            <v>8.1398308752315671</v>
          </cell>
          <cell r="Y48">
            <v>8.0926248517441177</v>
          </cell>
          <cell r="Z48">
            <v>8.0454188282566701</v>
          </cell>
          <cell r="AA48">
            <v>7.9982128047692198</v>
          </cell>
          <cell r="AB48">
            <v>7.9510067812817713</v>
          </cell>
          <cell r="AC48">
            <v>7.9038007577943219</v>
          </cell>
          <cell r="AD48">
            <v>7.8565947343068725</v>
          </cell>
          <cell r="AE48">
            <v>7.809388710819424</v>
          </cell>
          <cell r="AF48">
            <v>7.7621826873319746</v>
          </cell>
          <cell r="AG48">
            <v>7.7149766638445252</v>
          </cell>
          <cell r="AH48">
            <v>7.6677706403570767</v>
          </cell>
          <cell r="AI48">
            <v>7.6205646168696273</v>
          </cell>
          <cell r="AJ48">
            <v>7.5733585933821779</v>
          </cell>
          <cell r="AK48">
            <v>7.5261525698947294</v>
          </cell>
          <cell r="AL48">
            <v>7.47894654640728</v>
          </cell>
          <cell r="AM48">
            <v>7.4317405229198306</v>
          </cell>
          <cell r="AN48">
            <v>7.384534499432382</v>
          </cell>
          <cell r="AO48">
            <v>7.3373284759449326</v>
          </cell>
          <cell r="AP48">
            <v>7.2901224524574646</v>
          </cell>
          <cell r="AQ48">
            <v>4.811528367574752</v>
          </cell>
          <cell r="AR48">
            <v>4.7643364049077084</v>
          </cell>
          <cell r="AS48">
            <v>4.7171444422406648</v>
          </cell>
          <cell r="AT48">
            <v>4.6699524795736282</v>
          </cell>
          <cell r="AU48">
            <v>4.6227605169065837</v>
          </cell>
          <cell r="AV48">
            <v>4.575568554239533</v>
          </cell>
          <cell r="AW48">
            <v>4.5283765915724965</v>
          </cell>
          <cell r="AX48">
            <v>4.4811846289054529</v>
          </cell>
          <cell r="AY48">
            <v>4.4339926662384084</v>
          </cell>
          <cell r="AZ48">
            <v>4.3868007035713648</v>
          </cell>
          <cell r="BA48">
            <v>4.339608740904306</v>
          </cell>
          <cell r="BB48">
            <v>4.2924167782372766</v>
          </cell>
          <cell r="BC48">
            <v>4.245224815570233</v>
          </cell>
          <cell r="BD48">
            <v>4.1980328529031894</v>
          </cell>
          <cell r="BE48">
            <v>4.1508408902361458</v>
          </cell>
          <cell r="BF48">
            <v>4.1036489275690871</v>
          </cell>
          <cell r="BG48">
            <v>4.0564569649020576</v>
          </cell>
          <cell r="BH48">
            <v>4.009265002235014</v>
          </cell>
          <cell r="BI48">
            <v>3.96207303956797</v>
          </cell>
          <cell r="BJ48">
            <v>3.9148810769009263</v>
          </cell>
          <cell r="BK48">
            <v>3.8676891142338676</v>
          </cell>
          <cell r="BL48">
            <v>3.8204971515668387</v>
          </cell>
          <cell r="BM48">
            <v>3.7733051888997946</v>
          </cell>
          <cell r="BN48">
            <v>3.7261132262327505</v>
          </cell>
          <cell r="BO48">
            <v>3.6789212635657069</v>
          </cell>
          <cell r="BP48">
            <v>3.6317293008986411</v>
          </cell>
          <cell r="BQ48">
            <v>3.5845373382316192</v>
          </cell>
          <cell r="BR48">
            <v>3.5373453755645752</v>
          </cell>
          <cell r="BS48">
            <v>3.4901534128975316</v>
          </cell>
          <cell r="BT48">
            <v>3.4429614502304875</v>
          </cell>
          <cell r="BU48">
            <v>3.3957694875634439</v>
          </cell>
          <cell r="BV48">
            <v>4.1238166849264388</v>
          </cell>
          <cell r="BW48">
            <v>4.2336452208948012</v>
          </cell>
          <cell r="BX48">
            <v>4.3434737568631627</v>
          </cell>
          <cell r="BY48">
            <v>4.4533022928315251</v>
          </cell>
          <cell r="BZ48">
            <v>4.5631308287998875</v>
          </cell>
          <cell r="CA48">
            <v>4.6729593647682499</v>
          </cell>
          <cell r="CB48">
            <v>4.7827879007366194</v>
          </cell>
          <cell r="CC48">
            <v>4.8926164367049818</v>
          </cell>
          <cell r="CD48">
            <v>5.0024449726733433</v>
          </cell>
          <cell r="CE48">
            <v>5.1122735086417057</v>
          </cell>
          <cell r="CF48">
            <v>5.2221020446100681</v>
          </cell>
          <cell r="CG48">
            <v>5.3319305805784305</v>
          </cell>
          <cell r="CH48">
            <v>5.441759116546792</v>
          </cell>
          <cell r="CI48">
            <v>5.5515876525151544</v>
          </cell>
          <cell r="CJ48">
            <v>5.6614161884835168</v>
          </cell>
          <cell r="CK48">
            <v>5.7712447244518792</v>
          </cell>
          <cell r="CL48">
            <v>5.8810732604202407</v>
          </cell>
          <cell r="CM48">
            <v>5.9909017963886031</v>
          </cell>
          <cell r="CN48">
            <v>6.1007303323569726</v>
          </cell>
          <cell r="CO48">
            <v>6.210558868325335</v>
          </cell>
          <cell r="CP48">
            <v>6.3203874042936974</v>
          </cell>
          <cell r="CQ48">
            <v>6.4302159402620589</v>
          </cell>
          <cell r="CR48">
            <v>6.5400444762304213</v>
          </cell>
          <cell r="CS48">
            <v>6.6498730121987837</v>
          </cell>
          <cell r="CT48">
            <v>6.7597015481671461</v>
          </cell>
          <cell r="CU48">
            <v>6.8695300841355076</v>
          </cell>
          <cell r="CV48">
            <v>6.97935862010387</v>
          </cell>
          <cell r="CW48">
            <v>7.0891871560722324</v>
          </cell>
          <cell r="CX48">
            <v>7.1990156920405948</v>
          </cell>
          <cell r="CY48">
            <v>7.3088442280089563</v>
          </cell>
          <cell r="CZ48">
            <v>7.4186727639773187</v>
          </cell>
          <cell r="DA48">
            <v>10.006983718226151</v>
          </cell>
          <cell r="DB48">
            <v>10.046892898951523</v>
          </cell>
          <cell r="DC48">
            <v>10.086802079676904</v>
          </cell>
          <cell r="DD48">
            <v>10.126711260402285</v>
          </cell>
          <cell r="DE48">
            <v>10.166620441127666</v>
          </cell>
          <cell r="DF48">
            <v>10.206529621853047</v>
          </cell>
          <cell r="DG48">
            <v>10.246438802578428</v>
          </cell>
          <cell r="DH48">
            <v>10.286347983303809</v>
          </cell>
          <cell r="DI48">
            <v>10.326257164029192</v>
          </cell>
          <cell r="DJ48">
            <v>10.366166344754573</v>
          </cell>
          <cell r="DK48">
            <v>10.406075525479954</v>
          </cell>
          <cell r="DL48">
            <v>10.445984706205335</v>
          </cell>
          <cell r="DM48">
            <v>10.485893886930716</v>
          </cell>
          <cell r="DN48">
            <v>10.525803067656097</v>
          </cell>
          <cell r="DO48">
            <v>10.565712248381478</v>
          </cell>
          <cell r="DP48">
            <v>10.605621429106861</v>
          </cell>
          <cell r="DQ48">
            <v>10.645530609832242</v>
          </cell>
          <cell r="DR48">
            <v>10.685439790557623</v>
          </cell>
          <cell r="DS48">
            <v>10.725348971283005</v>
          </cell>
          <cell r="DT48">
            <v>10.765258152008386</v>
          </cell>
          <cell r="DU48">
            <v>10.805167332733767</v>
          </cell>
          <cell r="DV48">
            <v>10.845076513459148</v>
          </cell>
          <cell r="DW48">
            <v>10.884985694184531</v>
          </cell>
          <cell r="DX48">
            <v>10.924894874909912</v>
          </cell>
          <cell r="DY48">
            <v>10.964804055635293</v>
          </cell>
          <cell r="DZ48">
            <v>11.004713236360674</v>
          </cell>
          <cell r="EA48">
            <v>11.044622417086055</v>
          </cell>
          <cell r="EB48">
            <v>11.084531597811436</v>
          </cell>
          <cell r="EC48">
            <v>11.124440778536817</v>
          </cell>
          <cell r="ED48">
            <v>11.16434995926217</v>
          </cell>
          <cell r="EE48">
            <v>12.879009024198702</v>
          </cell>
          <cell r="EF48">
            <v>12.978549205538886</v>
          </cell>
          <cell r="EG48">
            <v>13.078089386879061</v>
          </cell>
          <cell r="EH48">
            <v>13.177629568219222</v>
          </cell>
          <cell r="EI48">
            <v>13.277169749559395</v>
          </cell>
          <cell r="EJ48">
            <v>13.376709930899557</v>
          </cell>
          <cell r="EK48">
            <v>13.476250112239731</v>
          </cell>
          <cell r="EL48">
            <v>13.575790293579892</v>
          </cell>
          <cell r="EM48">
            <v>13.675330474920067</v>
          </cell>
          <cell r="EN48">
            <v>13.774870656260228</v>
          </cell>
          <cell r="EO48">
            <v>13.874410837600401</v>
          </cell>
          <cell r="EP48">
            <v>13.973951018940562</v>
          </cell>
          <cell r="EQ48">
            <v>14.073491200280737</v>
          </cell>
          <cell r="ER48">
            <v>14.173031381620909</v>
          </cell>
          <cell r="ES48">
            <v>14.272571562961073</v>
          </cell>
          <cell r="ET48">
            <v>14.372111744301245</v>
          </cell>
          <cell r="EU48">
            <v>14.471651925641407</v>
          </cell>
          <cell r="EV48">
            <v>14.571192106981581</v>
          </cell>
          <cell r="EW48">
            <v>14.670732288321743</v>
          </cell>
          <cell r="EX48">
            <v>14.770272469661915</v>
          </cell>
          <cell r="EY48">
            <v>14.869812651002077</v>
          </cell>
          <cell r="EZ48">
            <v>14.969352832342251</v>
          </cell>
          <cell r="FA48">
            <v>15.068893013682413</v>
          </cell>
          <cell r="FB48">
            <v>15.168433195022587</v>
          </cell>
          <cell r="FC48">
            <v>15.267973376362749</v>
          </cell>
          <cell r="FD48">
            <v>15.367513557702921</v>
          </cell>
          <cell r="FE48">
            <v>15.467053739043083</v>
          </cell>
          <cell r="FF48">
            <v>15.566593920383257</v>
          </cell>
          <cell r="FG48">
            <v>15.666134101723419</v>
          </cell>
          <cell r="FH48">
            <v>15.765674283063593</v>
          </cell>
          <cell r="FI48">
            <v>15.865214464403765</v>
          </cell>
          <cell r="FJ48">
            <v>16.676135965183985</v>
          </cell>
          <cell r="FK48">
            <v>17.228783294068776</v>
          </cell>
          <cell r="FL48">
            <v>17.781430622953579</v>
          </cell>
          <cell r="FM48">
            <v>18.334077951838381</v>
          </cell>
          <cell r="FN48">
            <v>18.886725280723184</v>
          </cell>
        </row>
        <row r="49">
          <cell r="B49">
            <v>33.400000000000006</v>
          </cell>
          <cell r="C49">
            <v>24.174796519786696</v>
          </cell>
          <cell r="D49">
            <v>22.949286182056312</v>
          </cell>
          <cell r="E49">
            <v>21.723775844325942</v>
          </cell>
          <cell r="F49">
            <v>20.498265506595573</v>
          </cell>
          <cell r="G49">
            <v>19.272755168865189</v>
          </cell>
          <cell r="H49">
            <v>18.047244831134819</v>
          </cell>
          <cell r="I49">
            <v>16.821734493404449</v>
          </cell>
          <cell r="J49">
            <v>15.596224155674065</v>
          </cell>
          <cell r="K49">
            <v>14.370713817943695</v>
          </cell>
          <cell r="L49">
            <v>13.145203480213326</v>
          </cell>
          <cell r="M49">
            <v>13.030000000000003</v>
          </cell>
          <cell r="N49">
            <v>12.958965517241383</v>
          </cell>
          <cell r="O49">
            <v>12.887931034482762</v>
          </cell>
          <cell r="P49">
            <v>12.816896551724142</v>
          </cell>
          <cell r="Q49">
            <v>12.745862068965522</v>
          </cell>
          <cell r="R49">
            <v>12.674827586206902</v>
          </cell>
          <cell r="S49">
            <v>12.603793103448282</v>
          </cell>
          <cell r="T49">
            <v>12.532758620689664</v>
          </cell>
          <cell r="U49">
            <v>12.461724137931045</v>
          </cell>
          <cell r="V49">
            <v>12.390689655172423</v>
          </cell>
          <cell r="W49">
            <v>12.319655172413803</v>
          </cell>
          <cell r="X49">
            <v>12.248620689655183</v>
          </cell>
          <cell r="Y49">
            <v>12.177586206896564</v>
          </cell>
          <cell r="Z49">
            <v>12.106551724137944</v>
          </cell>
          <cell r="AA49">
            <v>12.035517241379324</v>
          </cell>
          <cell r="AB49">
            <v>11.964482758620704</v>
          </cell>
          <cell r="AC49">
            <v>11.893448275862085</v>
          </cell>
          <cell r="AD49">
            <v>11.822413793103465</v>
          </cell>
          <cell r="AE49">
            <v>11.751379310344845</v>
          </cell>
          <cell r="AF49">
            <v>11.680344827586225</v>
          </cell>
          <cell r="AG49">
            <v>11.609310344827605</v>
          </cell>
          <cell r="AH49">
            <v>11.538275862068987</v>
          </cell>
          <cell r="AI49">
            <v>11.467241379310366</v>
          </cell>
          <cell r="AJ49">
            <v>11.396206896551746</v>
          </cell>
          <cell r="AK49">
            <v>11.325172413793126</v>
          </cell>
          <cell r="AL49">
            <v>11.254137931034506</v>
          </cell>
          <cell r="AM49">
            <v>11.183103448275887</v>
          </cell>
          <cell r="AN49">
            <v>11.112068965517269</v>
          </cell>
          <cell r="AO49">
            <v>11.041034482758647</v>
          </cell>
          <cell r="AP49">
            <v>10.969999999999999</v>
          </cell>
          <cell r="AQ49">
            <v>9.3799999999999955</v>
          </cell>
          <cell r="AR49">
            <v>9.2879999999999967</v>
          </cell>
          <cell r="AS49">
            <v>9.195999999999998</v>
          </cell>
          <cell r="AT49">
            <v>9.1040000000000134</v>
          </cell>
          <cell r="AU49">
            <v>9.0120000000000147</v>
          </cell>
          <cell r="AV49">
            <v>8.9200000000000017</v>
          </cell>
          <cell r="AW49">
            <v>8.8280000000000172</v>
          </cell>
          <cell r="AX49">
            <v>8.7360000000000184</v>
          </cell>
          <cell r="AY49">
            <v>8.6440000000000197</v>
          </cell>
          <cell r="AZ49">
            <v>8.5520000000000209</v>
          </cell>
          <cell r="BA49">
            <v>8.4599999999999937</v>
          </cell>
          <cell r="BB49">
            <v>8.3680000000000234</v>
          </cell>
          <cell r="BC49">
            <v>8.2760000000000247</v>
          </cell>
          <cell r="BD49">
            <v>8.1840000000000259</v>
          </cell>
          <cell r="BE49">
            <v>8.0920000000000272</v>
          </cell>
          <cell r="BF49">
            <v>8</v>
          </cell>
          <cell r="BG49">
            <v>7.9080000000000297</v>
          </cell>
          <cell r="BH49">
            <v>7.8160000000000309</v>
          </cell>
          <cell r="BI49">
            <v>7.7240000000000322</v>
          </cell>
          <cell r="BJ49">
            <v>7.6320000000000334</v>
          </cell>
          <cell r="BK49">
            <v>7.5400000000000063</v>
          </cell>
          <cell r="BL49">
            <v>7.4480000000000359</v>
          </cell>
          <cell r="BM49">
            <v>7.3560000000000372</v>
          </cell>
          <cell r="BN49">
            <v>7.2640000000000384</v>
          </cell>
          <cell r="BO49">
            <v>7.1720000000000397</v>
          </cell>
          <cell r="BP49">
            <v>7.0799999999999983</v>
          </cell>
          <cell r="BQ49">
            <v>6.9880000000000422</v>
          </cell>
          <cell r="BR49">
            <v>6.8960000000000434</v>
          </cell>
          <cell r="BS49">
            <v>6.8040000000000447</v>
          </cell>
          <cell r="BT49">
            <v>6.7120000000000459</v>
          </cell>
          <cell r="BU49">
            <v>6.6200000000000472</v>
          </cell>
          <cell r="BV49">
            <v>7.8599999999999994</v>
          </cell>
          <cell r="BW49">
            <v>8.069333333333347</v>
          </cell>
          <cell r="BX49">
            <v>8.2786666666666946</v>
          </cell>
          <cell r="BY49">
            <v>8.4880000000000422</v>
          </cell>
          <cell r="BZ49">
            <v>8.6973333333333898</v>
          </cell>
          <cell r="CA49">
            <v>8.9066666666667373</v>
          </cell>
          <cell r="CB49">
            <v>9.1160000000000991</v>
          </cell>
          <cell r="CC49">
            <v>9.3253333333334467</v>
          </cell>
          <cell r="CD49">
            <v>9.5346666666667943</v>
          </cell>
          <cell r="CE49">
            <v>9.7440000000001419</v>
          </cell>
          <cell r="CF49">
            <v>9.9533333333334895</v>
          </cell>
          <cell r="CG49">
            <v>10.162666666666837</v>
          </cell>
          <cell r="CH49">
            <v>10.372000000000185</v>
          </cell>
          <cell r="CI49">
            <v>10.581333333333532</v>
          </cell>
          <cell r="CJ49">
            <v>10.79066666666688</v>
          </cell>
          <cell r="CK49">
            <v>11.000000000000227</v>
          </cell>
          <cell r="CL49">
            <v>11.209333333333575</v>
          </cell>
          <cell r="CM49">
            <v>11.418666666666923</v>
          </cell>
          <cell r="CN49">
            <v>11.628000000000284</v>
          </cell>
          <cell r="CO49">
            <v>11.837333333333632</v>
          </cell>
          <cell r="CP49">
            <v>12.046666666666979</v>
          </cell>
          <cell r="CQ49">
            <v>12.256000000000327</v>
          </cell>
          <cell r="CR49">
            <v>12.465333333333675</v>
          </cell>
          <cell r="CS49">
            <v>12.674666666667022</v>
          </cell>
          <cell r="CT49">
            <v>12.88400000000037</v>
          </cell>
          <cell r="CU49">
            <v>13.093333333333717</v>
          </cell>
          <cell r="CV49">
            <v>13.302666666667065</v>
          </cell>
          <cell r="CW49">
            <v>13.512000000000413</v>
          </cell>
          <cell r="CX49">
            <v>13.72133333333376</v>
          </cell>
          <cell r="CY49">
            <v>13.930666666667108</v>
          </cell>
          <cell r="CZ49">
            <v>14.140000000000455</v>
          </cell>
          <cell r="DA49">
            <v>14.180000000000005</v>
          </cell>
          <cell r="DB49">
            <v>14.236551724137925</v>
          </cell>
          <cell r="DC49">
            <v>14.293103448275858</v>
          </cell>
          <cell r="DD49">
            <v>14.34965517241379</v>
          </cell>
          <cell r="DE49">
            <v>14.406206896551721</v>
          </cell>
          <cell r="DF49">
            <v>14.462758620689653</v>
          </cell>
          <cell r="DG49">
            <v>14.519310344827586</v>
          </cell>
          <cell r="DH49">
            <v>14.575862068965519</v>
          </cell>
          <cell r="DI49">
            <v>14.632413793103453</v>
          </cell>
          <cell r="DJ49">
            <v>14.688965517241385</v>
          </cell>
          <cell r="DK49">
            <v>14.745517241379316</v>
          </cell>
          <cell r="DL49">
            <v>14.802068965517249</v>
          </cell>
          <cell r="DM49">
            <v>14.858620689655181</v>
          </cell>
          <cell r="DN49">
            <v>14.915172413793114</v>
          </cell>
          <cell r="DO49">
            <v>14.971724137931046</v>
          </cell>
          <cell r="DP49">
            <v>15.02827586206898</v>
          </cell>
          <cell r="DQ49">
            <v>15.084827586206913</v>
          </cell>
          <cell r="DR49">
            <v>15.141379310344844</v>
          </cell>
          <cell r="DS49">
            <v>15.197931034482776</v>
          </cell>
          <cell r="DT49">
            <v>15.254482758620709</v>
          </cell>
          <cell r="DU49">
            <v>15.31103448275864</v>
          </cell>
          <cell r="DV49">
            <v>15.367586206896572</v>
          </cell>
          <cell r="DW49">
            <v>15.424137931034508</v>
          </cell>
          <cell r="DX49">
            <v>15.480689655172439</v>
          </cell>
          <cell r="DY49">
            <v>15.537241379310371</v>
          </cell>
          <cell r="DZ49">
            <v>15.593793103448304</v>
          </cell>
          <cell r="EA49">
            <v>15.650344827586236</v>
          </cell>
          <cell r="EB49">
            <v>15.706896551724167</v>
          </cell>
          <cell r="EC49">
            <v>15.7634482758621</v>
          </cell>
          <cell r="ED49">
            <v>15.819999999999993</v>
          </cell>
          <cell r="EE49">
            <v>16.129999999999995</v>
          </cell>
          <cell r="EF49">
            <v>16.254666666666694</v>
          </cell>
          <cell r="EG49">
            <v>16.379333333333378</v>
          </cell>
          <cell r="EH49">
            <v>16.504000000000048</v>
          </cell>
          <cell r="EI49">
            <v>16.628666666666732</v>
          </cell>
          <cell r="EJ49">
            <v>16.753333333333401</v>
          </cell>
          <cell r="EK49">
            <v>16.878000000000085</v>
          </cell>
          <cell r="EL49">
            <v>17.002666666666755</v>
          </cell>
          <cell r="EM49">
            <v>17.127333333333439</v>
          </cell>
          <cell r="EN49">
            <v>17.252000000000109</v>
          </cell>
          <cell r="EO49">
            <v>17.376666666666793</v>
          </cell>
          <cell r="EP49">
            <v>17.501333333333463</v>
          </cell>
          <cell r="EQ49">
            <v>17.626000000000147</v>
          </cell>
          <cell r="ER49">
            <v>17.750666666666831</v>
          </cell>
          <cell r="ES49">
            <v>17.875333333333501</v>
          </cell>
          <cell r="ET49">
            <v>18.000000000000185</v>
          </cell>
          <cell r="EU49">
            <v>18.124666666666855</v>
          </cell>
          <cell r="EV49">
            <v>18.249333333333539</v>
          </cell>
          <cell r="EW49">
            <v>18.374000000000208</v>
          </cell>
          <cell r="EX49">
            <v>18.498666666666892</v>
          </cell>
          <cell r="EY49">
            <v>18.623333333333562</v>
          </cell>
          <cell r="EZ49">
            <v>18.748000000000246</v>
          </cell>
          <cell r="FA49">
            <v>18.872666666666916</v>
          </cell>
          <cell r="FB49">
            <v>18.9973333333336</v>
          </cell>
          <cell r="FC49">
            <v>19.12200000000027</v>
          </cell>
          <cell r="FD49">
            <v>19.246666666666954</v>
          </cell>
          <cell r="FE49">
            <v>19.371333333333624</v>
          </cell>
          <cell r="FF49">
            <v>19.496000000000308</v>
          </cell>
          <cell r="FG49">
            <v>19.620666666666978</v>
          </cell>
          <cell r="FH49">
            <v>19.745333333333662</v>
          </cell>
          <cell r="FI49">
            <v>19.870000000000346</v>
          </cell>
          <cell r="FJ49">
            <v>20.049999999999997</v>
          </cell>
          <cell r="FK49">
            <v>20.714457220022297</v>
          </cell>
          <cell r="FL49">
            <v>21.378914440044611</v>
          </cell>
          <cell r="FM49">
            <v>22.043371660066928</v>
          </cell>
          <cell r="FN49">
            <v>22.707828880089242</v>
          </cell>
        </row>
        <row r="52">
          <cell r="B52">
            <v>37032</v>
          </cell>
          <cell r="C52">
            <v>37033</v>
          </cell>
          <cell r="D52">
            <v>37034</v>
          </cell>
          <cell r="E52">
            <v>37035</v>
          </cell>
          <cell r="F52">
            <v>37036</v>
          </cell>
          <cell r="G52">
            <v>37037</v>
          </cell>
          <cell r="H52">
            <v>37038</v>
          </cell>
          <cell r="I52">
            <v>37039</v>
          </cell>
          <cell r="J52">
            <v>37040</v>
          </cell>
          <cell r="K52">
            <v>37041</v>
          </cell>
          <cell r="L52">
            <v>37042</v>
          </cell>
          <cell r="M52">
            <v>37043</v>
          </cell>
          <cell r="N52">
            <v>37044</v>
          </cell>
          <cell r="O52">
            <v>37045</v>
          </cell>
          <cell r="P52">
            <v>37046</v>
          </cell>
          <cell r="Q52">
            <v>37047</v>
          </cell>
          <cell r="R52">
            <v>37048</v>
          </cell>
          <cell r="S52">
            <v>37049</v>
          </cell>
          <cell r="T52">
            <v>37050</v>
          </cell>
          <cell r="U52">
            <v>37051</v>
          </cell>
          <cell r="V52">
            <v>37052</v>
          </cell>
          <cell r="W52">
            <v>37053</v>
          </cell>
          <cell r="X52">
            <v>37054</v>
          </cell>
          <cell r="Y52">
            <v>37055</v>
          </cell>
          <cell r="Z52">
            <v>37056</v>
          </cell>
          <cell r="AA52">
            <v>37057</v>
          </cell>
          <cell r="AB52">
            <v>37058</v>
          </cell>
          <cell r="AC52">
            <v>37059</v>
          </cell>
          <cell r="AD52">
            <v>37060</v>
          </cell>
          <cell r="AE52">
            <v>37061</v>
          </cell>
          <cell r="AF52">
            <v>37062</v>
          </cell>
          <cell r="AG52">
            <v>37063</v>
          </cell>
          <cell r="AH52">
            <v>37064</v>
          </cell>
          <cell r="AI52">
            <v>37065</v>
          </cell>
          <cell r="AJ52">
            <v>37066</v>
          </cell>
          <cell r="AK52">
            <v>37067</v>
          </cell>
          <cell r="AL52">
            <v>37068</v>
          </cell>
          <cell r="AM52">
            <v>37069</v>
          </cell>
          <cell r="AN52">
            <v>37070</v>
          </cell>
          <cell r="AO52">
            <v>37071</v>
          </cell>
          <cell r="AP52">
            <v>37072</v>
          </cell>
          <cell r="AQ52">
            <v>37073</v>
          </cell>
          <cell r="AR52">
            <v>37074</v>
          </cell>
          <cell r="AS52">
            <v>37075</v>
          </cell>
          <cell r="AT52">
            <v>37076</v>
          </cell>
          <cell r="AU52">
            <v>37077</v>
          </cell>
          <cell r="AV52">
            <v>37078</v>
          </cell>
          <cell r="AW52">
            <v>37079</v>
          </cell>
          <cell r="AX52">
            <v>37080</v>
          </cell>
          <cell r="AY52">
            <v>37081</v>
          </cell>
          <cell r="AZ52">
            <v>37082</v>
          </cell>
          <cell r="BA52">
            <v>37083</v>
          </cell>
          <cell r="BB52">
            <v>37084</v>
          </cell>
          <cell r="BC52">
            <v>37085</v>
          </cell>
          <cell r="BD52">
            <v>37086</v>
          </cell>
          <cell r="BE52">
            <v>37087</v>
          </cell>
          <cell r="BF52">
            <v>37088</v>
          </cell>
          <cell r="BG52">
            <v>37089</v>
          </cell>
          <cell r="BH52">
            <v>37090</v>
          </cell>
          <cell r="BI52">
            <v>37091</v>
          </cell>
          <cell r="BJ52">
            <v>37092</v>
          </cell>
          <cell r="BK52">
            <v>37093</v>
          </cell>
          <cell r="BL52">
            <v>37094</v>
          </cell>
          <cell r="BM52">
            <v>37095</v>
          </cell>
          <cell r="BN52">
            <v>37096</v>
          </cell>
          <cell r="BO52">
            <v>37097</v>
          </cell>
          <cell r="BP52">
            <v>37098</v>
          </cell>
          <cell r="BQ52">
            <v>37099</v>
          </cell>
          <cell r="BR52">
            <v>37100</v>
          </cell>
          <cell r="BS52">
            <v>37101</v>
          </cell>
          <cell r="BT52">
            <v>37102</v>
          </cell>
          <cell r="BU52">
            <v>37103</v>
          </cell>
          <cell r="BV52">
            <v>37104</v>
          </cell>
          <cell r="BW52">
            <v>37105</v>
          </cell>
          <cell r="BX52">
            <v>37106</v>
          </cell>
          <cell r="BY52">
            <v>37107</v>
          </cell>
          <cell r="BZ52">
            <v>37108</v>
          </cell>
          <cell r="CA52">
            <v>37109</v>
          </cell>
          <cell r="CB52">
            <v>37110</v>
          </cell>
          <cell r="CC52">
            <v>37111</v>
          </cell>
          <cell r="CD52">
            <v>37112</v>
          </cell>
          <cell r="CE52">
            <v>37113</v>
          </cell>
          <cell r="CF52">
            <v>37114</v>
          </cell>
          <cell r="CG52">
            <v>37115</v>
          </cell>
          <cell r="CH52">
            <v>37116</v>
          </cell>
          <cell r="CI52">
            <v>37117</v>
          </cell>
          <cell r="CJ52">
            <v>37118</v>
          </cell>
          <cell r="CK52">
            <v>37119</v>
          </cell>
          <cell r="CL52">
            <v>37120</v>
          </cell>
          <cell r="CM52">
            <v>37121</v>
          </cell>
          <cell r="CN52">
            <v>37122</v>
          </cell>
          <cell r="CO52">
            <v>37123</v>
          </cell>
          <cell r="CP52">
            <v>37124</v>
          </cell>
          <cell r="CQ52">
            <v>37125</v>
          </cell>
          <cell r="CR52">
            <v>37126</v>
          </cell>
          <cell r="CS52">
            <v>37127</v>
          </cell>
          <cell r="CT52">
            <v>37128</v>
          </cell>
          <cell r="CU52">
            <v>37129</v>
          </cell>
          <cell r="CV52">
            <v>37130</v>
          </cell>
          <cell r="CW52">
            <v>37131</v>
          </cell>
          <cell r="CX52">
            <v>37132</v>
          </cell>
          <cell r="CY52">
            <v>37133</v>
          </cell>
          <cell r="CZ52">
            <v>37134</v>
          </cell>
          <cell r="DA52">
            <v>37135</v>
          </cell>
          <cell r="DB52">
            <v>37136</v>
          </cell>
          <cell r="DC52">
            <v>37137</v>
          </cell>
          <cell r="DD52">
            <v>37138</v>
          </cell>
          <cell r="DE52">
            <v>37139</v>
          </cell>
          <cell r="DF52">
            <v>37140</v>
          </cell>
          <cell r="DG52">
            <v>37141</v>
          </cell>
          <cell r="DH52">
            <v>37142</v>
          </cell>
          <cell r="DI52">
            <v>37143</v>
          </cell>
          <cell r="DJ52">
            <v>37144</v>
          </cell>
          <cell r="DK52">
            <v>37145</v>
          </cell>
          <cell r="DL52">
            <v>37146</v>
          </cell>
          <cell r="DM52">
            <v>37147</v>
          </cell>
          <cell r="DN52">
            <v>37148</v>
          </cell>
          <cell r="DO52">
            <v>37149</v>
          </cell>
          <cell r="DP52">
            <v>37150</v>
          </cell>
          <cell r="DQ52">
            <v>37151</v>
          </cell>
          <cell r="DR52">
            <v>37152</v>
          </cell>
          <cell r="DS52">
            <v>37153</v>
          </cell>
          <cell r="DT52">
            <v>37154</v>
          </cell>
          <cell r="DU52">
            <v>37155</v>
          </cell>
          <cell r="DV52">
            <v>37156</v>
          </cell>
          <cell r="DW52">
            <v>37157</v>
          </cell>
          <cell r="DX52">
            <v>37158</v>
          </cell>
          <cell r="DY52">
            <v>37159</v>
          </cell>
          <cell r="DZ52">
            <v>37160</v>
          </cell>
          <cell r="EA52">
            <v>37161</v>
          </cell>
          <cell r="EB52">
            <v>37162</v>
          </cell>
          <cell r="EC52">
            <v>37163</v>
          </cell>
          <cell r="ED52">
            <v>37164</v>
          </cell>
          <cell r="EE52">
            <v>37165</v>
          </cell>
          <cell r="EF52">
            <v>37166</v>
          </cell>
          <cell r="EG52">
            <v>37167</v>
          </cell>
          <cell r="EH52">
            <v>37168</v>
          </cell>
          <cell r="EI52">
            <v>37169</v>
          </cell>
          <cell r="EJ52">
            <v>37170</v>
          </cell>
          <cell r="EK52">
            <v>37171</v>
          </cell>
          <cell r="EL52">
            <v>37172</v>
          </cell>
          <cell r="EM52">
            <v>37173</v>
          </cell>
          <cell r="EN52">
            <v>37174</v>
          </cell>
          <cell r="EO52">
            <v>37175</v>
          </cell>
          <cell r="EP52">
            <v>37176</v>
          </cell>
          <cell r="EQ52">
            <v>37177</v>
          </cell>
          <cell r="ER52">
            <v>37178</v>
          </cell>
          <cell r="ES52">
            <v>37179</v>
          </cell>
          <cell r="ET52">
            <v>37180</v>
          </cell>
          <cell r="EU52">
            <v>37181</v>
          </cell>
          <cell r="EV52">
            <v>37182</v>
          </cell>
          <cell r="EW52">
            <v>37183</v>
          </cell>
          <cell r="EX52">
            <v>37184</v>
          </cell>
          <cell r="EY52">
            <v>37185</v>
          </cell>
          <cell r="EZ52">
            <v>37186</v>
          </cell>
          <cell r="FA52">
            <v>37187</v>
          </cell>
          <cell r="FB52">
            <v>37188</v>
          </cell>
          <cell r="FC52">
            <v>37189</v>
          </cell>
          <cell r="FD52">
            <v>37190</v>
          </cell>
          <cell r="FE52">
            <v>37191</v>
          </cell>
          <cell r="FF52">
            <v>37192</v>
          </cell>
          <cell r="FG52">
            <v>37193</v>
          </cell>
          <cell r="FH52">
            <v>37194</v>
          </cell>
          <cell r="FI52">
            <v>37195</v>
          </cell>
          <cell r="FJ52">
            <v>37196</v>
          </cell>
          <cell r="FK52">
            <v>37197</v>
          </cell>
          <cell r="FL52">
            <v>37198</v>
          </cell>
          <cell r="FM52">
            <v>37199</v>
          </cell>
          <cell r="FN52">
            <v>37200</v>
          </cell>
        </row>
        <row r="54">
          <cell r="B54">
            <v>1</v>
          </cell>
          <cell r="C54">
            <v>2</v>
          </cell>
          <cell r="D54">
            <v>3</v>
          </cell>
          <cell r="E54">
            <v>4</v>
          </cell>
          <cell r="F54">
            <v>5</v>
          </cell>
          <cell r="G54">
            <v>6</v>
          </cell>
          <cell r="H54">
            <v>7</v>
          </cell>
          <cell r="I54">
            <v>8</v>
          </cell>
          <cell r="J54">
            <v>9</v>
          </cell>
          <cell r="K54">
            <v>10</v>
          </cell>
          <cell r="L54">
            <v>11</v>
          </cell>
          <cell r="M54">
            <v>12</v>
          </cell>
          <cell r="N54">
            <v>13</v>
          </cell>
          <cell r="O54">
            <v>14</v>
          </cell>
          <cell r="P54">
            <v>15</v>
          </cell>
          <cell r="Q54">
            <v>16</v>
          </cell>
          <cell r="R54">
            <v>17</v>
          </cell>
          <cell r="S54">
            <v>18</v>
          </cell>
          <cell r="T54">
            <v>19</v>
          </cell>
          <cell r="U54">
            <v>20</v>
          </cell>
          <cell r="V54">
            <v>21</v>
          </cell>
          <cell r="W54">
            <v>22</v>
          </cell>
          <cell r="X54">
            <v>23</v>
          </cell>
          <cell r="Y54">
            <v>24</v>
          </cell>
          <cell r="Z54">
            <v>25</v>
          </cell>
          <cell r="AA54">
            <v>26</v>
          </cell>
          <cell r="AB54">
            <v>27</v>
          </cell>
          <cell r="AC54">
            <v>28</v>
          </cell>
          <cell r="AD54">
            <v>29</v>
          </cell>
          <cell r="AE54">
            <v>30</v>
          </cell>
          <cell r="AF54">
            <v>31</v>
          </cell>
          <cell r="AG54">
            <v>32</v>
          </cell>
          <cell r="AH54">
            <v>33</v>
          </cell>
          <cell r="AI54">
            <v>34</v>
          </cell>
          <cell r="AJ54">
            <v>35</v>
          </cell>
          <cell r="AK54">
            <v>36</v>
          </cell>
          <cell r="AL54">
            <v>37</v>
          </cell>
          <cell r="AM54">
            <v>38</v>
          </cell>
          <cell r="AN54">
            <v>39</v>
          </cell>
          <cell r="AO54">
            <v>40</v>
          </cell>
          <cell r="AP54">
            <v>41</v>
          </cell>
          <cell r="AQ54">
            <v>42</v>
          </cell>
          <cell r="AR54">
            <v>43</v>
          </cell>
          <cell r="AS54">
            <v>44</v>
          </cell>
          <cell r="AT54">
            <v>45</v>
          </cell>
          <cell r="AU54">
            <v>46</v>
          </cell>
          <cell r="AV54">
            <v>47</v>
          </cell>
          <cell r="AW54">
            <v>48</v>
          </cell>
          <cell r="AX54">
            <v>49</v>
          </cell>
          <cell r="AY54">
            <v>50</v>
          </cell>
          <cell r="AZ54">
            <v>51</v>
          </cell>
          <cell r="BA54">
            <v>52</v>
          </cell>
          <cell r="BB54">
            <v>53</v>
          </cell>
          <cell r="BC54">
            <v>54</v>
          </cell>
          <cell r="BD54">
            <v>55</v>
          </cell>
          <cell r="BE54">
            <v>56</v>
          </cell>
          <cell r="BF54">
            <v>57</v>
          </cell>
          <cell r="BG54">
            <v>58</v>
          </cell>
          <cell r="BH54">
            <v>59</v>
          </cell>
          <cell r="BI54">
            <v>60</v>
          </cell>
          <cell r="BJ54">
            <v>61</v>
          </cell>
          <cell r="BK54">
            <v>62</v>
          </cell>
          <cell r="BL54">
            <v>63</v>
          </cell>
          <cell r="BM54">
            <v>64</v>
          </cell>
          <cell r="BN54">
            <v>65</v>
          </cell>
          <cell r="BO54">
            <v>66</v>
          </cell>
          <cell r="BP54">
            <v>67</v>
          </cell>
          <cell r="BQ54">
            <v>68</v>
          </cell>
          <cell r="BR54">
            <v>69</v>
          </cell>
          <cell r="BS54">
            <v>70</v>
          </cell>
          <cell r="BT54">
            <v>71</v>
          </cell>
          <cell r="BU54">
            <v>72</v>
          </cell>
          <cell r="BV54">
            <v>73</v>
          </cell>
          <cell r="BW54">
            <v>74</v>
          </cell>
          <cell r="BX54">
            <v>75</v>
          </cell>
          <cell r="BY54">
            <v>76</v>
          </cell>
          <cell r="BZ54">
            <v>77</v>
          </cell>
          <cell r="CA54">
            <v>78</v>
          </cell>
          <cell r="CB54">
            <v>79</v>
          </cell>
          <cell r="CC54">
            <v>80</v>
          </cell>
          <cell r="CD54">
            <v>81</v>
          </cell>
          <cell r="CE54">
            <v>82</v>
          </cell>
          <cell r="CF54">
            <v>83</v>
          </cell>
          <cell r="CG54">
            <v>84</v>
          </cell>
          <cell r="CH54">
            <v>85</v>
          </cell>
          <cell r="CI54">
            <v>86</v>
          </cell>
          <cell r="CJ54">
            <v>87</v>
          </cell>
          <cell r="CK54">
            <v>88</v>
          </cell>
          <cell r="CL54">
            <v>89</v>
          </cell>
          <cell r="CM54">
            <v>90</v>
          </cell>
          <cell r="CN54">
            <v>91</v>
          </cell>
          <cell r="CO54">
            <v>92</v>
          </cell>
          <cell r="CP54">
            <v>93</v>
          </cell>
          <cell r="CQ54">
            <v>94</v>
          </cell>
          <cell r="CR54">
            <v>95</v>
          </cell>
          <cell r="CS54">
            <v>96</v>
          </cell>
          <cell r="CT54">
            <v>97</v>
          </cell>
          <cell r="CU54">
            <v>98</v>
          </cell>
          <cell r="CV54">
            <v>99</v>
          </cell>
          <cell r="CW54">
            <v>100</v>
          </cell>
          <cell r="CX54">
            <v>101</v>
          </cell>
          <cell r="CY54">
            <v>102</v>
          </cell>
          <cell r="CZ54">
            <v>103</v>
          </cell>
          <cell r="DA54">
            <v>104</v>
          </cell>
          <cell r="DB54">
            <v>105</v>
          </cell>
          <cell r="DC54">
            <v>106</v>
          </cell>
          <cell r="DD54">
            <v>107</v>
          </cell>
          <cell r="DE54">
            <v>108</v>
          </cell>
          <cell r="DF54">
            <v>109</v>
          </cell>
          <cell r="DG54">
            <v>110</v>
          </cell>
          <cell r="DH54">
            <v>111</v>
          </cell>
          <cell r="DI54">
            <v>112</v>
          </cell>
          <cell r="DJ54">
            <v>113</v>
          </cell>
          <cell r="DK54">
            <v>114</v>
          </cell>
          <cell r="DL54">
            <v>115</v>
          </cell>
          <cell r="DM54">
            <v>116</v>
          </cell>
          <cell r="DN54">
            <v>117</v>
          </cell>
          <cell r="DO54">
            <v>118</v>
          </cell>
          <cell r="DP54">
            <v>119</v>
          </cell>
          <cell r="DQ54">
            <v>120</v>
          </cell>
          <cell r="DR54">
            <v>121</v>
          </cell>
          <cell r="DS54">
            <v>122</v>
          </cell>
          <cell r="DT54">
            <v>123</v>
          </cell>
          <cell r="DU54">
            <v>124</v>
          </cell>
          <cell r="DV54">
            <v>125</v>
          </cell>
          <cell r="DW54">
            <v>126</v>
          </cell>
          <cell r="DX54">
            <v>127</v>
          </cell>
          <cell r="DY54">
            <v>128</v>
          </cell>
          <cell r="DZ54">
            <v>129</v>
          </cell>
          <cell r="EA54">
            <v>130</v>
          </cell>
          <cell r="EB54">
            <v>131</v>
          </cell>
          <cell r="EC54">
            <v>132</v>
          </cell>
          <cell r="ED54">
            <v>133</v>
          </cell>
          <cell r="EE54">
            <v>134</v>
          </cell>
          <cell r="EF54">
            <v>135</v>
          </cell>
          <cell r="EG54">
            <v>136</v>
          </cell>
          <cell r="EH54">
            <v>137</v>
          </cell>
          <cell r="EI54">
            <v>138</v>
          </cell>
          <cell r="EJ54">
            <v>139</v>
          </cell>
          <cell r="EK54">
            <v>140</v>
          </cell>
          <cell r="EL54">
            <v>141</v>
          </cell>
          <cell r="EM54">
            <v>142</v>
          </cell>
          <cell r="EN54">
            <v>143</v>
          </cell>
          <cell r="EO54">
            <v>144</v>
          </cell>
          <cell r="EP54">
            <v>145</v>
          </cell>
          <cell r="EQ54">
            <v>146</v>
          </cell>
          <cell r="ER54">
            <v>147</v>
          </cell>
          <cell r="ES54">
            <v>148</v>
          </cell>
          <cell r="ET54">
            <v>149</v>
          </cell>
          <cell r="EU54">
            <v>150</v>
          </cell>
          <cell r="EV54">
            <v>151</v>
          </cell>
          <cell r="EW54">
            <v>152</v>
          </cell>
          <cell r="EX54">
            <v>153</v>
          </cell>
          <cell r="EY54">
            <v>154</v>
          </cell>
          <cell r="EZ54">
            <v>155</v>
          </cell>
          <cell r="FA54">
            <v>156</v>
          </cell>
          <cell r="FB54">
            <v>157</v>
          </cell>
          <cell r="FC54">
            <v>158</v>
          </cell>
          <cell r="FD54">
            <v>159</v>
          </cell>
          <cell r="FE54">
            <v>160</v>
          </cell>
          <cell r="FF54">
            <v>161</v>
          </cell>
          <cell r="FG54">
            <v>162</v>
          </cell>
          <cell r="FH54">
            <v>163</v>
          </cell>
          <cell r="FI54">
            <v>164</v>
          </cell>
          <cell r="FJ54">
            <v>165</v>
          </cell>
          <cell r="FK54">
            <v>166</v>
          </cell>
          <cell r="FL54">
            <v>167</v>
          </cell>
          <cell r="FM54">
            <v>168</v>
          </cell>
          <cell r="FN54">
            <v>168.71973</v>
          </cell>
        </row>
        <row r="55">
          <cell r="B55">
            <v>0.66599999999999993</v>
          </cell>
          <cell r="C55">
            <v>1.4242520348021328</v>
          </cell>
          <cell r="D55">
            <v>2.1947591729815699</v>
          </cell>
          <cell r="E55">
            <v>2.9775214145383107</v>
          </cell>
          <cell r="F55">
            <v>3.7725387594723552</v>
          </cell>
          <cell r="G55">
            <v>4.5798112077837034</v>
          </cell>
          <cell r="H55">
            <v>5.3993387594723554</v>
          </cell>
          <cell r="I55">
            <v>6.2311214145383111</v>
          </cell>
          <cell r="J55">
            <v>7.0751591729815706</v>
          </cell>
          <cell r="K55">
            <v>7.9314520348021338</v>
          </cell>
          <cell r="L55">
            <v>8.8000000000000007</v>
          </cell>
          <cell r="M55">
            <v>9.6697000000000006</v>
          </cell>
          <cell r="N55">
            <v>10.540110344827587</v>
          </cell>
          <cell r="O55">
            <v>11.411231034482761</v>
          </cell>
          <cell r="P55">
            <v>12.283062068965519</v>
          </cell>
          <cell r="Q55">
            <v>13.155603448275864</v>
          </cell>
          <cell r="R55">
            <v>14.028855172413795</v>
          </cell>
          <cell r="S55">
            <v>14.902817241379312</v>
          </cell>
          <cell r="T55">
            <v>15.777489655172415</v>
          </cell>
          <cell r="U55">
            <v>16.652872413793105</v>
          </cell>
          <cell r="V55">
            <v>17.528965517241382</v>
          </cell>
          <cell r="W55">
            <v>18.405768965517243</v>
          </cell>
          <cell r="X55">
            <v>19.28328275862069</v>
          </cell>
          <cell r="Y55">
            <v>20.161506896551725</v>
          </cell>
          <cell r="Z55">
            <v>21.040441379310344</v>
          </cell>
          <cell r="AA55">
            <v>21.920086206896553</v>
          </cell>
          <cell r="AB55">
            <v>22.800441379310346</v>
          </cell>
          <cell r="AC55">
            <v>23.681506896551724</v>
          </cell>
          <cell r="AD55">
            <v>24.563282758620691</v>
          </cell>
          <cell r="AE55">
            <v>25.445768965517242</v>
          </cell>
          <cell r="AF55">
            <v>26.328965517241379</v>
          </cell>
          <cell r="AG55">
            <v>27.212872413793104</v>
          </cell>
          <cell r="AH55">
            <v>28.097489655172414</v>
          </cell>
          <cell r="AI55">
            <v>28.982817241379308</v>
          </cell>
          <cell r="AJ55">
            <v>29.868855172413792</v>
          </cell>
          <cell r="AK55">
            <v>30.75560344827586</v>
          </cell>
          <cell r="AL55">
            <v>31.643062068965516</v>
          </cell>
          <cell r="AM55">
            <v>32.531231034482758</v>
          </cell>
          <cell r="AN55">
            <v>33.420110344827584</v>
          </cell>
          <cell r="AO55">
            <v>34.309699999999999</v>
          </cell>
          <cell r="AP55">
            <v>35.200000000000003</v>
          </cell>
          <cell r="AQ55">
            <v>36.106200000000001</v>
          </cell>
          <cell r="AR55">
            <v>37.01332</v>
          </cell>
          <cell r="AS55">
            <v>37.92136</v>
          </cell>
          <cell r="AT55">
            <v>38.83032</v>
          </cell>
          <cell r="AU55">
            <v>39.740200000000002</v>
          </cell>
          <cell r="AV55">
            <v>40.651000000000003</v>
          </cell>
          <cell r="AW55">
            <v>41.562720000000006</v>
          </cell>
          <cell r="AX55">
            <v>42.475360000000009</v>
          </cell>
          <cell r="AY55">
            <v>43.388920000000006</v>
          </cell>
          <cell r="AZ55">
            <v>44.303400000000003</v>
          </cell>
          <cell r="BA55">
            <v>45.218800000000002</v>
          </cell>
          <cell r="BB55">
            <v>46.135120000000001</v>
          </cell>
          <cell r="BC55">
            <v>47.05236</v>
          </cell>
          <cell r="BD55">
            <v>47.97052</v>
          </cell>
          <cell r="BE55">
            <v>48.889600000000002</v>
          </cell>
          <cell r="BF55">
            <v>49.809600000000003</v>
          </cell>
          <cell r="BG55">
            <v>50.730520000000006</v>
          </cell>
          <cell r="BH55">
            <v>51.652360000000009</v>
          </cell>
          <cell r="BI55">
            <v>52.575120000000005</v>
          </cell>
          <cell r="BJ55">
            <v>53.498800000000003</v>
          </cell>
          <cell r="BK55">
            <v>54.423400000000001</v>
          </cell>
          <cell r="BL55">
            <v>55.34892</v>
          </cell>
          <cell r="BM55">
            <v>56.275359999999999</v>
          </cell>
          <cell r="BN55">
            <v>57.202719999999999</v>
          </cell>
          <cell r="BO55">
            <v>58.131</v>
          </cell>
          <cell r="BP55">
            <v>59.060200000000002</v>
          </cell>
          <cell r="BQ55">
            <v>59.990320000000004</v>
          </cell>
          <cell r="BR55">
            <v>60.921360000000007</v>
          </cell>
          <cell r="BS55">
            <v>61.853320000000004</v>
          </cell>
          <cell r="BT55">
            <v>62.786200000000001</v>
          </cell>
          <cell r="BU55">
            <v>63.72</v>
          </cell>
          <cell r="BV55">
            <v>64.641400000000004</v>
          </cell>
          <cell r="BW55">
            <v>65.560706666666675</v>
          </cell>
          <cell r="BX55">
            <v>66.477920000000012</v>
          </cell>
          <cell r="BY55">
            <v>67.393040000000013</v>
          </cell>
          <cell r="BZ55">
            <v>68.30606666666668</v>
          </cell>
          <cell r="CA55">
            <v>69.217000000000013</v>
          </cell>
          <cell r="CB55">
            <v>70.125840000000011</v>
          </cell>
          <cell r="CC55">
            <v>71.032586666666674</v>
          </cell>
          <cell r="CD55">
            <v>71.937240000000003</v>
          </cell>
          <cell r="CE55">
            <v>72.839799999999997</v>
          </cell>
          <cell r="CF55">
            <v>73.740266666666656</v>
          </cell>
          <cell r="CG55">
            <v>74.638639999999981</v>
          </cell>
          <cell r="CH55">
            <v>75.534919999999985</v>
          </cell>
          <cell r="CI55">
            <v>76.429106666666655</v>
          </cell>
          <cell r="CJ55">
            <v>77.32119999999999</v>
          </cell>
          <cell r="CK55">
            <v>78.211199999999991</v>
          </cell>
          <cell r="CL55">
            <v>79.099106666666657</v>
          </cell>
          <cell r="CM55">
            <v>79.984919999999988</v>
          </cell>
          <cell r="CN55">
            <v>80.868639999999985</v>
          </cell>
          <cell r="CO55">
            <v>81.750266666666647</v>
          </cell>
          <cell r="CP55">
            <v>82.629799999999975</v>
          </cell>
          <cell r="CQ55">
            <v>83.507239999999967</v>
          </cell>
          <cell r="CR55">
            <v>84.382586666666626</v>
          </cell>
          <cell r="CS55">
            <v>85.255839999999949</v>
          </cell>
          <cell r="CT55">
            <v>86.126999999999953</v>
          </cell>
          <cell r="CU55">
            <v>86.996066666666621</v>
          </cell>
          <cell r="CV55">
            <v>87.863039999999955</v>
          </cell>
          <cell r="CW55">
            <v>88.727919999999955</v>
          </cell>
          <cell r="CX55">
            <v>89.59070666666662</v>
          </cell>
          <cell r="CY55">
            <v>90.45139999999995</v>
          </cell>
          <cell r="CZ55">
            <v>91.309999999999945</v>
          </cell>
          <cell r="DA55">
            <v>92.168199999999942</v>
          </cell>
          <cell r="DB55">
            <v>93.025834482758569</v>
          </cell>
          <cell r="DC55">
            <v>93.882903448275812</v>
          </cell>
          <cell r="DD55">
            <v>94.739406896551671</v>
          </cell>
          <cell r="DE55">
            <v>95.59534482758616</v>
          </cell>
          <cell r="DF55">
            <v>96.450717241379266</v>
          </cell>
          <cell r="DG55">
            <v>97.305524137930988</v>
          </cell>
          <cell r="DH55">
            <v>98.159765517241325</v>
          </cell>
          <cell r="DI55">
            <v>99.013441379310294</v>
          </cell>
          <cell r="DJ55">
            <v>99.866551724137878</v>
          </cell>
          <cell r="DK55">
            <v>100.71909655172408</v>
          </cell>
          <cell r="DL55">
            <v>101.57107586206891</v>
          </cell>
          <cell r="DM55">
            <v>102.42248965517236</v>
          </cell>
          <cell r="DN55">
            <v>103.27333793103442</v>
          </cell>
          <cell r="DO55">
            <v>104.12362068965511</v>
          </cell>
          <cell r="DP55">
            <v>104.97333793103442</v>
          </cell>
          <cell r="DQ55">
            <v>105.82248965517235</v>
          </cell>
          <cell r="DR55">
            <v>106.6710758620689</v>
          </cell>
          <cell r="DS55">
            <v>107.51909655172408</v>
          </cell>
          <cell r="DT55">
            <v>108.36655172413786</v>
          </cell>
          <cell r="DU55">
            <v>109.21344137931028</v>
          </cell>
          <cell r="DV55">
            <v>110.05976551724132</v>
          </cell>
          <cell r="DW55">
            <v>110.90552413793097</v>
          </cell>
          <cell r="DX55">
            <v>111.75071724137925</v>
          </cell>
          <cell r="DY55">
            <v>112.59534482758615</v>
          </cell>
          <cell r="DZ55">
            <v>113.43940689655166</v>
          </cell>
          <cell r="EA55">
            <v>114.2829034482758</v>
          </cell>
          <cell r="EB55">
            <v>115.12583448275856</v>
          </cell>
          <cell r="EC55">
            <v>115.96819999999994</v>
          </cell>
          <cell r="ED55">
            <v>116.80999999999995</v>
          </cell>
          <cell r="EE55">
            <v>117.64869999999995</v>
          </cell>
          <cell r="EF55">
            <v>118.48615333333328</v>
          </cell>
          <cell r="EG55">
            <v>119.32235999999995</v>
          </cell>
          <cell r="EH55">
            <v>120.15731999999994</v>
          </cell>
          <cell r="EI55">
            <v>120.99103333333328</v>
          </cell>
          <cell r="EJ55">
            <v>121.82349999999994</v>
          </cell>
          <cell r="EK55">
            <v>122.65471999999994</v>
          </cell>
          <cell r="EL55">
            <v>123.48469333333327</v>
          </cell>
          <cell r="EM55">
            <v>124.31341999999994</v>
          </cell>
          <cell r="EN55">
            <v>125.14089999999993</v>
          </cell>
          <cell r="EO55">
            <v>125.96713333333327</v>
          </cell>
          <cell r="EP55">
            <v>126.79211999999993</v>
          </cell>
          <cell r="EQ55">
            <v>127.61585999999993</v>
          </cell>
          <cell r="ER55">
            <v>128.43835333333325</v>
          </cell>
          <cell r="ES55">
            <v>129.25959999999992</v>
          </cell>
          <cell r="ET55">
            <v>130.07959999999991</v>
          </cell>
          <cell r="EU55">
            <v>130.89835333333323</v>
          </cell>
          <cell r="EV55">
            <v>131.71585999999991</v>
          </cell>
          <cell r="EW55">
            <v>132.53211999999991</v>
          </cell>
          <cell r="EX55">
            <v>133.34713333333323</v>
          </cell>
          <cell r="EY55">
            <v>134.16089999999988</v>
          </cell>
          <cell r="EZ55">
            <v>134.97341999999989</v>
          </cell>
          <cell r="FA55">
            <v>135.78469333333322</v>
          </cell>
          <cell r="FB55">
            <v>136.59471999999988</v>
          </cell>
          <cell r="FC55">
            <v>137.40349999999987</v>
          </cell>
          <cell r="FD55">
            <v>138.21103333333321</v>
          </cell>
          <cell r="FE55">
            <v>139.01731999999987</v>
          </cell>
          <cell r="FF55">
            <v>139.82235999999986</v>
          </cell>
          <cell r="FG55">
            <v>140.62615333333318</v>
          </cell>
          <cell r="FH55">
            <v>141.42869999999985</v>
          </cell>
          <cell r="FI55">
            <v>142.22999999999985</v>
          </cell>
          <cell r="FJ55">
            <v>143.02949999999984</v>
          </cell>
          <cell r="FK55">
            <v>143.82235542779961</v>
          </cell>
          <cell r="FL55">
            <v>144.60856628339917</v>
          </cell>
          <cell r="FM55">
            <v>145.3881325667985</v>
          </cell>
          <cell r="FN55">
            <v>146.16105427799761</v>
          </cell>
        </row>
        <row r="57">
          <cell r="B57">
            <v>304.04943409090907</v>
          </cell>
          <cell r="C57">
            <v>650.21475252915059</v>
          </cell>
          <cell r="D57">
            <v>1001.9749016679849</v>
          </cell>
          <cell r="E57">
            <v>1359.329881507412</v>
          </cell>
          <cell r="F57">
            <v>1722.2796920474318</v>
          </cell>
          <cell r="G57">
            <v>2090.8243332880447</v>
          </cell>
          <cell r="H57">
            <v>2464.9638052292503</v>
          </cell>
          <cell r="I57">
            <v>2844.6981078710487</v>
          </cell>
          <cell r="J57">
            <v>3230.0272412134395</v>
          </cell>
          <cell r="K57">
            <v>3620.9512052564232</v>
          </cell>
          <cell r="L57">
            <v>4017.47</v>
          </cell>
          <cell r="M57">
            <v>4367.5868420454544</v>
          </cell>
          <cell r="N57">
            <v>4717.9896490073143</v>
          </cell>
          <cell r="O57">
            <v>5068.6784208855797</v>
          </cell>
          <cell r="P57">
            <v>5419.6531576802508</v>
          </cell>
          <cell r="Q57">
            <v>5770.9138593913267</v>
          </cell>
          <cell r="R57">
            <v>6122.4605260188082</v>
          </cell>
          <cell r="S57">
            <v>6474.2931575626953</v>
          </cell>
          <cell r="T57">
            <v>6826.4117540229881</v>
          </cell>
          <cell r="U57">
            <v>7178.8163153996866</v>
          </cell>
          <cell r="V57">
            <v>7531.5068416927897</v>
          </cell>
          <cell r="W57">
            <v>7884.4833329022986</v>
          </cell>
          <cell r="X57">
            <v>8237.745789028213</v>
          </cell>
          <cell r="Y57">
            <v>8591.2942100705332</v>
          </cell>
          <cell r="Z57">
            <v>8945.1285960292589</v>
          </cell>
          <cell r="AA57">
            <v>9299.2489469043903</v>
          </cell>
          <cell r="AB57">
            <v>9653.6552626959256</v>
          </cell>
          <cell r="AC57">
            <v>10008.347543403866</v>
          </cell>
          <cell r="AD57">
            <v>10363.325789028213</v>
          </cell>
          <cell r="AE57">
            <v>10718.589999568965</v>
          </cell>
          <cell r="AF57">
            <v>11074.140175026123</v>
          </cell>
          <cell r="AG57">
            <v>11429.976315399686</v>
          </cell>
          <cell r="AH57">
            <v>11786.098420689656</v>
          </cell>
          <cell r="AI57">
            <v>12142.50649089603</v>
          </cell>
          <cell r="AJ57">
            <v>12499.200526018809</v>
          </cell>
          <cell r="AK57">
            <v>12856.180526057993</v>
          </cell>
          <cell r="AL57">
            <v>13213.446491013583</v>
          </cell>
          <cell r="AM57">
            <v>13570.998420885579</v>
          </cell>
          <cell r="AN57">
            <v>13928.83631567398</v>
          </cell>
          <cell r="AO57">
            <v>14286.960175378787</v>
          </cell>
          <cell r="AP57">
            <v>14645.369999999999</v>
          </cell>
          <cell r="AQ57">
            <v>14917.50315094315</v>
          </cell>
          <cell r="AR57">
            <v>15189.912579196904</v>
          </cell>
          <cell r="AS57">
            <v>15462.598284761259</v>
          </cell>
          <cell r="AT57">
            <v>15735.560267636218</v>
          </cell>
          <cell r="AU57">
            <v>16008.798527821778</v>
          </cell>
          <cell r="AV57">
            <v>16282.31306531794</v>
          </cell>
          <cell r="AW57">
            <v>16556.103880124705</v>
          </cell>
          <cell r="AX57">
            <v>16830.170972242071</v>
          </cell>
          <cell r="AY57">
            <v>17104.514341670041</v>
          </cell>
          <cell r="AZ57">
            <v>17379.133988408612</v>
          </cell>
          <cell r="BA57">
            <v>17654.029912457783</v>
          </cell>
          <cell r="BB57">
            <v>17929.202113817559</v>
          </cell>
          <cell r="BC57">
            <v>18204.650592487935</v>
          </cell>
          <cell r="BD57">
            <v>18480.375348468915</v>
          </cell>
          <cell r="BE57">
            <v>18756.376381760496</v>
          </cell>
          <cell r="BF57">
            <v>19032.653692362681</v>
          </cell>
          <cell r="BG57">
            <v>19309.207280275466</v>
          </cell>
          <cell r="BH57">
            <v>19586.037145498856</v>
          </cell>
          <cell r="BI57">
            <v>19863.143288032847</v>
          </cell>
          <cell r="BJ57">
            <v>20140.525707877438</v>
          </cell>
          <cell r="BK57">
            <v>20418.184405032633</v>
          </cell>
          <cell r="BL57">
            <v>20696.119379498428</v>
          </cell>
          <cell r="BM57">
            <v>20974.330631274828</v>
          </cell>
          <cell r="BN57">
            <v>21252.818160361829</v>
          </cell>
          <cell r="BO57">
            <v>21531.581966759433</v>
          </cell>
          <cell r="BP57">
            <v>21810.622050467638</v>
          </cell>
          <cell r="BQ57">
            <v>22089.938411486448</v>
          </cell>
          <cell r="BR57">
            <v>22369.531049815858</v>
          </cell>
          <cell r="BS57">
            <v>22649.399965455868</v>
          </cell>
          <cell r="BT57">
            <v>22929.545158406483</v>
          </cell>
          <cell r="BU57">
            <v>23209.966628667698</v>
          </cell>
          <cell r="BV57">
            <v>23510.700943704156</v>
          </cell>
          <cell r="BW57">
            <v>23810.752018924963</v>
          </cell>
          <cell r="BX57">
            <v>24110.119854330114</v>
          </cell>
          <cell r="BY57">
            <v>24408.804449919611</v>
          </cell>
          <cell r="BZ57">
            <v>24706.805805693457</v>
          </cell>
          <cell r="CA57">
            <v>25004.123921651648</v>
          </cell>
          <cell r="CB57">
            <v>25300.758797794188</v>
          </cell>
          <cell r="CC57">
            <v>25596.710434121072</v>
          </cell>
          <cell r="CD57">
            <v>25891.978830632303</v>
          </cell>
          <cell r="CE57">
            <v>26186.563987327881</v>
          </cell>
          <cell r="CF57">
            <v>26480.465904207806</v>
          </cell>
          <cell r="CG57">
            <v>26773.684581272079</v>
          </cell>
          <cell r="CH57">
            <v>27066.220018520697</v>
          </cell>
          <cell r="CI57">
            <v>27358.07221595366</v>
          </cell>
          <cell r="CJ57">
            <v>27649.241173570972</v>
          </cell>
          <cell r="CK57">
            <v>27939.726891372629</v>
          </cell>
          <cell r="CL57">
            <v>28229.529369358635</v>
          </cell>
          <cell r="CM57">
            <v>28518.648607528987</v>
          </cell>
          <cell r="CN57">
            <v>28807.084605883683</v>
          </cell>
          <cell r="CO57">
            <v>29094.837364422729</v>
          </cell>
          <cell r="CP57">
            <v>29381.906883146119</v>
          </cell>
          <cell r="CQ57">
            <v>29668.293162053855</v>
          </cell>
          <cell r="CR57">
            <v>29953.996201145939</v>
          </cell>
          <cell r="CS57">
            <v>30239.016000422369</v>
          </cell>
          <cell r="CT57">
            <v>30523.352559883147</v>
          </cell>
          <cell r="CU57">
            <v>30807.005879528271</v>
          </cell>
          <cell r="CV57">
            <v>31089.97595935774</v>
          </cell>
          <cell r="CW57">
            <v>31372.262799371558</v>
          </cell>
          <cell r="CX57">
            <v>31653.866399569721</v>
          </cell>
          <cell r="CY57">
            <v>31934.786759952232</v>
          </cell>
          <cell r="CZ57">
            <v>32215.023880519089</v>
          </cell>
          <cell r="DA57">
            <v>32525.637086479874</v>
          </cell>
          <cell r="DB57">
            <v>32836.045611569796</v>
          </cell>
          <cell r="DC57">
            <v>33146.249455788864</v>
          </cell>
          <cell r="DD57">
            <v>33456.24861913707</v>
          </cell>
          <cell r="DE57">
            <v>33766.043101614421</v>
          </cell>
          <cell r="DF57">
            <v>34075.632903220911</v>
          </cell>
          <cell r="DG57">
            <v>34385.018023956545</v>
          </cell>
          <cell r="DH57">
            <v>34694.198463821318</v>
          </cell>
          <cell r="DI57">
            <v>35003.174222815236</v>
          </cell>
          <cell r="DJ57">
            <v>35311.945300938292</v>
          </cell>
          <cell r="DK57">
            <v>35620.511698190487</v>
          </cell>
          <cell r="DL57">
            <v>35928.873414571826</v>
          </cell>
          <cell r="DM57">
            <v>36237.030450082304</v>
          </cell>
          <cell r="DN57">
            <v>36544.982804721927</v>
          </cell>
          <cell r="DO57">
            <v>36852.730478490688</v>
          </cell>
          <cell r="DP57">
            <v>37160.273471388595</v>
          </cell>
          <cell r="DQ57">
            <v>37467.611783415639</v>
          </cell>
          <cell r="DR57">
            <v>37774.745414571829</v>
          </cell>
          <cell r="DS57">
            <v>38081.674364857157</v>
          </cell>
          <cell r="DT57">
            <v>38388.398634271623</v>
          </cell>
          <cell r="DU57">
            <v>38694.918222815235</v>
          </cell>
          <cell r="DV57">
            <v>39001.233130487984</v>
          </cell>
          <cell r="DW57">
            <v>39307.343357289879</v>
          </cell>
          <cell r="DX57">
            <v>39613.248903220912</v>
          </cell>
          <cell r="DY57">
            <v>39918.949768281091</v>
          </cell>
          <cell r="DZ57">
            <v>40224.445952470407</v>
          </cell>
          <cell r="EA57">
            <v>40529.737455788869</v>
          </cell>
          <cell r="EB57">
            <v>40834.824278236469</v>
          </cell>
          <cell r="EC57">
            <v>41139.706419813207</v>
          </cell>
          <cell r="ED57">
            <v>41444.38388051909</v>
          </cell>
          <cell r="EE57">
            <v>41788.087079945442</v>
          </cell>
          <cell r="EF57">
            <v>42131.279389516123</v>
          </cell>
          <cell r="EG57">
            <v>42473.960809231132</v>
          </cell>
          <cell r="EH57">
            <v>42816.131339090469</v>
          </cell>
          <cell r="EI57">
            <v>43157.790979094134</v>
          </cell>
          <cell r="EJ57">
            <v>43498.939729242134</v>
          </cell>
          <cell r="EK57">
            <v>43839.577589534463</v>
          </cell>
          <cell r="EL57">
            <v>44179.70455997112</v>
          </cell>
          <cell r="EM57">
            <v>44519.320640552105</v>
          </cell>
          <cell r="EN57">
            <v>44858.425831277418</v>
          </cell>
          <cell r="EO57">
            <v>45197.020132147059</v>
          </cell>
          <cell r="EP57">
            <v>45535.103543161029</v>
          </cell>
          <cell r="EQ57">
            <v>45872.676064319327</v>
          </cell>
          <cell r="ER57">
            <v>46209.737695621952</v>
          </cell>
          <cell r="ES57">
            <v>46546.288437068906</v>
          </cell>
          <cell r="ET57">
            <v>46882.328288660188</v>
          </cell>
          <cell r="EU57">
            <v>47217.857250395798</v>
          </cell>
          <cell r="EV57">
            <v>47552.875322275737</v>
          </cell>
          <cell r="EW57">
            <v>47887.382504300003</v>
          </cell>
          <cell r="EX57">
            <v>48221.378796468598</v>
          </cell>
          <cell r="EY57">
            <v>48554.864198781528</v>
          </cell>
          <cell r="EZ57">
            <v>48887.838711238786</v>
          </cell>
          <cell r="FA57">
            <v>49220.302333840373</v>
          </cell>
          <cell r="FB57">
            <v>49552.255066586287</v>
          </cell>
          <cell r="FC57">
            <v>49883.69690947653</v>
          </cell>
          <cell r="FD57">
            <v>50214.627862511101</v>
          </cell>
          <cell r="FE57">
            <v>50545.04792569</v>
          </cell>
          <cell r="FF57">
            <v>50874.957099013227</v>
          </cell>
          <cell r="FG57">
            <v>51204.355382480782</v>
          </cell>
          <cell r="FH57">
            <v>51533.242776092666</v>
          </cell>
          <cell r="FI57">
            <v>51861.619279848877</v>
          </cell>
          <cell r="FJ57">
            <v>52235.864478919037</v>
          </cell>
          <cell r="FK57">
            <v>52606.99935998318</v>
          </cell>
          <cell r="FL57">
            <v>52975.023923041306</v>
          </cell>
          <cell r="FM57">
            <v>53339.938168093424</v>
          </cell>
          <cell r="FN57">
            <v>53600.339308506314</v>
          </cell>
        </row>
        <row r="58">
          <cell r="B58">
            <v>23729.58</v>
          </cell>
          <cell r="C58">
            <v>50746.100000000006</v>
          </cell>
          <cell r="D58">
            <v>78199.269333333345</v>
          </cell>
          <cell r="E58">
            <v>106089.08800000002</v>
          </cell>
          <cell r="F58">
            <v>134415.55600000001</v>
          </cell>
          <cell r="G58">
            <v>163178.67333333334</v>
          </cell>
          <cell r="H58">
            <v>192378.44</v>
          </cell>
          <cell r="I58">
            <v>222014.856</v>
          </cell>
          <cell r="J58">
            <v>252087.92133333333</v>
          </cell>
          <cell r="K58">
            <v>282597.636</v>
          </cell>
          <cell r="L58">
            <v>313544</v>
          </cell>
          <cell r="M58">
            <v>344531.41100000002</v>
          </cell>
          <cell r="N58">
            <v>375544.1315862069</v>
          </cell>
          <cell r="O58">
            <v>406582.1617586207</v>
          </cell>
          <cell r="P58">
            <v>437645.50151724141</v>
          </cell>
          <cell r="Q58">
            <v>468734.15086206899</v>
          </cell>
          <cell r="R58">
            <v>499848.10979310347</v>
          </cell>
          <cell r="S58">
            <v>530987.37831034488</v>
          </cell>
          <cell r="T58">
            <v>562151.95641379314</v>
          </cell>
          <cell r="U58">
            <v>593341.84410344833</v>
          </cell>
          <cell r="V58">
            <v>624557.04137931042</v>
          </cell>
          <cell r="W58">
            <v>655797.54824137944</v>
          </cell>
          <cell r="X58">
            <v>687063.36468965525</v>
          </cell>
          <cell r="Y58">
            <v>718354.49072413798</v>
          </cell>
          <cell r="Z58">
            <v>749670.92634482763</v>
          </cell>
          <cell r="AA58">
            <v>781012.6715517242</v>
          </cell>
          <cell r="AB58">
            <v>812379.72634482768</v>
          </cell>
          <cell r="AC58">
            <v>843772.09072413796</v>
          </cell>
          <cell r="AD58">
            <v>875189.76468965516</v>
          </cell>
          <cell r="AE58">
            <v>906632.74824137927</v>
          </cell>
          <cell r="AF58">
            <v>938101.04137931031</v>
          </cell>
          <cell r="AG58">
            <v>969594.64410344826</v>
          </cell>
          <cell r="AH58">
            <v>1001113.5564137931</v>
          </cell>
          <cell r="AI58">
            <v>1032657.7783103448</v>
          </cell>
          <cell r="AJ58">
            <v>1064227.3097931035</v>
          </cell>
          <cell r="AK58">
            <v>1095822.1508620691</v>
          </cell>
          <cell r="AL58">
            <v>1127442.3015172414</v>
          </cell>
          <cell r="AM58">
            <v>1159087.7617586206</v>
          </cell>
          <cell r="AN58">
            <v>1190758.5315862068</v>
          </cell>
          <cell r="AO58">
            <v>1222454.6109999998</v>
          </cell>
          <cell r="AP58">
            <v>1254175.9999999998</v>
          </cell>
          <cell r="AQ58">
            <v>1286463.9059999997</v>
          </cell>
          <cell r="AR58">
            <v>1318784.5915999997</v>
          </cell>
          <cell r="AS58">
            <v>1351138.0567999997</v>
          </cell>
          <cell r="AT58">
            <v>1383524.3015999997</v>
          </cell>
          <cell r="AU58">
            <v>1415943.3259999997</v>
          </cell>
          <cell r="AV58">
            <v>1448395.1299999997</v>
          </cell>
          <cell r="AW58">
            <v>1480879.7135999997</v>
          </cell>
          <cell r="AX58">
            <v>1513397.0767999997</v>
          </cell>
          <cell r="AY58">
            <v>1545947.2195999997</v>
          </cell>
          <cell r="AZ58">
            <v>1578530.1419999998</v>
          </cell>
          <cell r="BA58">
            <v>1611145.8439999998</v>
          </cell>
          <cell r="BB58">
            <v>1643794.3255999999</v>
          </cell>
          <cell r="BC58">
            <v>1676475.5867999999</v>
          </cell>
          <cell r="BD58">
            <v>1709189.6276</v>
          </cell>
          <cell r="BE58">
            <v>1741936.4480000001</v>
          </cell>
          <cell r="BF58">
            <v>1774716.0480000002</v>
          </cell>
          <cell r="BG58">
            <v>1807528.4276000003</v>
          </cell>
          <cell r="BH58">
            <v>1840373.5868000002</v>
          </cell>
          <cell r="BI58">
            <v>1873251.5256000001</v>
          </cell>
          <cell r="BJ58">
            <v>1906162.2439999999</v>
          </cell>
          <cell r="BK58">
            <v>1939105.7419999999</v>
          </cell>
          <cell r="BL58">
            <v>1972082.0195999998</v>
          </cell>
          <cell r="BM58">
            <v>2005091.0767999997</v>
          </cell>
          <cell r="BN58">
            <v>2038132.9135999996</v>
          </cell>
          <cell r="BO58">
            <v>2071207.5299999996</v>
          </cell>
          <cell r="BP58">
            <v>2104314.9259999995</v>
          </cell>
          <cell r="BQ58">
            <v>2137455.1015999997</v>
          </cell>
          <cell r="BR58">
            <v>2170628.0567999999</v>
          </cell>
          <cell r="BS58">
            <v>2203833.7916000001</v>
          </cell>
          <cell r="BT58">
            <v>2237072.3059999999</v>
          </cell>
          <cell r="BU58">
            <v>2270343.5999999996</v>
          </cell>
          <cell r="BV58">
            <v>2303173.0819999995</v>
          </cell>
          <cell r="BW58">
            <v>2335927.9785333327</v>
          </cell>
          <cell r="BX58">
            <v>2368608.2895999993</v>
          </cell>
          <cell r="BY58">
            <v>2401214.0151999993</v>
          </cell>
          <cell r="BZ58">
            <v>2433745.1553333327</v>
          </cell>
          <cell r="CA58">
            <v>2466201.7099999995</v>
          </cell>
          <cell r="CB58">
            <v>2498583.6791999997</v>
          </cell>
          <cell r="CC58">
            <v>2530891.0629333328</v>
          </cell>
          <cell r="CD58">
            <v>2563123.8611999992</v>
          </cell>
          <cell r="CE58">
            <v>2595282.0739999991</v>
          </cell>
          <cell r="CF58">
            <v>2627365.7013333323</v>
          </cell>
          <cell r="CG58">
            <v>2659374.743199999</v>
          </cell>
          <cell r="CH58">
            <v>2691309.199599999</v>
          </cell>
          <cell r="CI58">
            <v>2723169.0705333324</v>
          </cell>
          <cell r="CJ58">
            <v>2754954.3559999992</v>
          </cell>
          <cell r="CK58">
            <v>2786665.0559999989</v>
          </cell>
          <cell r="CL58">
            <v>2818301.170533332</v>
          </cell>
          <cell r="CM58">
            <v>2849862.6995999985</v>
          </cell>
          <cell r="CN58">
            <v>2881349.6431999984</v>
          </cell>
          <cell r="CO58">
            <v>2912762.0013333317</v>
          </cell>
          <cell r="CP58">
            <v>2944099.7739999983</v>
          </cell>
          <cell r="CQ58">
            <v>2975362.9611999984</v>
          </cell>
          <cell r="CR58">
            <v>3006551.5629333318</v>
          </cell>
          <cell r="CS58">
            <v>3037665.5791999982</v>
          </cell>
          <cell r="CT58">
            <v>3068705.0099999979</v>
          </cell>
          <cell r="CU58">
            <v>3099669.855333331</v>
          </cell>
          <cell r="CV58">
            <v>3130560.1151999976</v>
          </cell>
          <cell r="CW58">
            <v>3161375.7895999975</v>
          </cell>
          <cell r="CX58">
            <v>3192116.8785333307</v>
          </cell>
          <cell r="CY58">
            <v>3222783.3819999974</v>
          </cell>
          <cell r="CZ58">
            <v>3253375.2999999975</v>
          </cell>
          <cell r="DA58">
            <v>3283952.9659999977</v>
          </cell>
          <cell r="DB58">
            <v>3314510.4826206872</v>
          </cell>
          <cell r="DC58">
            <v>3345047.8498620666</v>
          </cell>
          <cell r="DD58">
            <v>3375565.0677241357</v>
          </cell>
          <cell r="DE58">
            <v>3406062.1362068942</v>
          </cell>
          <cell r="DF58">
            <v>3436539.0553103425</v>
          </cell>
          <cell r="DG58">
            <v>3466995.8250344805</v>
          </cell>
          <cell r="DH58">
            <v>3497432.445379308</v>
          </cell>
          <cell r="DI58">
            <v>3527848.9163448252</v>
          </cell>
          <cell r="DJ58">
            <v>3558245.2379310322</v>
          </cell>
          <cell r="DK58">
            <v>3588621.4101379286</v>
          </cell>
          <cell r="DL58">
            <v>3618977.4329655147</v>
          </cell>
          <cell r="DM58">
            <v>3649313.3064137907</v>
          </cell>
          <cell r="DN58">
            <v>3679629.030482756</v>
          </cell>
          <cell r="DO58">
            <v>3709924.6051724111</v>
          </cell>
          <cell r="DP58">
            <v>3740200.030482756</v>
          </cell>
          <cell r="DQ58">
            <v>3770455.3064137907</v>
          </cell>
          <cell r="DR58">
            <v>3800690.4329655147</v>
          </cell>
          <cell r="DS58">
            <v>3830905.4101379286</v>
          </cell>
          <cell r="DT58">
            <v>3861100.2379310322</v>
          </cell>
          <cell r="DU58">
            <v>3891274.9163448252</v>
          </cell>
          <cell r="DV58">
            <v>3921429.445379308</v>
          </cell>
          <cell r="DW58">
            <v>3951563.8250344805</v>
          </cell>
          <cell r="DX58">
            <v>3981678.0553103425</v>
          </cell>
          <cell r="DY58">
            <v>4011772.1362068942</v>
          </cell>
          <cell r="DZ58">
            <v>4041846.0677241357</v>
          </cell>
          <cell r="EA58">
            <v>4071899.8498620666</v>
          </cell>
          <cell r="EB58">
            <v>4101933.4826206872</v>
          </cell>
          <cell r="EC58">
            <v>4131946.9659999977</v>
          </cell>
          <cell r="ED58">
            <v>4161940.2999999975</v>
          </cell>
          <cell r="EE58">
            <v>4191823.1809999975</v>
          </cell>
          <cell r="EF58">
            <v>4221661.6432666639</v>
          </cell>
          <cell r="EG58">
            <v>4251455.6867999975</v>
          </cell>
          <cell r="EH58">
            <v>4281205.3115999978</v>
          </cell>
          <cell r="EI58">
            <v>4310910.5176666649</v>
          </cell>
          <cell r="EJ58">
            <v>4340571.3049999978</v>
          </cell>
          <cell r="EK58">
            <v>4370187.6735999975</v>
          </cell>
          <cell r="EL58">
            <v>4399759.623466664</v>
          </cell>
          <cell r="EM58">
            <v>4429287.1545999972</v>
          </cell>
          <cell r="EN58">
            <v>4458770.2669999972</v>
          </cell>
          <cell r="EO58">
            <v>4488208.9606666639</v>
          </cell>
          <cell r="EP58">
            <v>4517603.2355999975</v>
          </cell>
          <cell r="EQ58">
            <v>4546953.0917999977</v>
          </cell>
          <cell r="ER58">
            <v>4576258.5292666648</v>
          </cell>
          <cell r="ES58">
            <v>4605519.5479999976</v>
          </cell>
          <cell r="ET58">
            <v>4634736.1479999973</v>
          </cell>
          <cell r="EU58">
            <v>4663908.3292666636</v>
          </cell>
          <cell r="EV58">
            <v>4693036.0917999968</v>
          </cell>
          <cell r="EW58">
            <v>4722119.4355999967</v>
          </cell>
          <cell r="EX58">
            <v>4751158.3606666634</v>
          </cell>
          <cell r="EY58">
            <v>4780152.8669999968</v>
          </cell>
          <cell r="EZ58">
            <v>4809102.954599997</v>
          </cell>
          <cell r="FA58">
            <v>4838008.623466664</v>
          </cell>
          <cell r="FB58">
            <v>4866869.8735999968</v>
          </cell>
          <cell r="FC58">
            <v>4895686.7049999963</v>
          </cell>
          <cell r="FD58">
            <v>4924459.1176666627</v>
          </cell>
          <cell r="FE58">
            <v>4953187.1115999958</v>
          </cell>
          <cell r="FF58">
            <v>4981870.6867999956</v>
          </cell>
          <cell r="FG58">
            <v>5010509.8432666622</v>
          </cell>
          <cell r="FH58">
            <v>5039104.5809999956</v>
          </cell>
          <cell r="FI58">
            <v>5067654.8999999957</v>
          </cell>
          <cell r="FJ58">
            <v>5096141.0849999953</v>
          </cell>
          <cell r="FK58">
            <v>5124390.5238925014</v>
          </cell>
          <cell r="FL58">
            <v>5152403.2166775139</v>
          </cell>
          <cell r="FM58">
            <v>5180179.163355032</v>
          </cell>
          <cell r="FN58">
            <v>5199999.9521812955</v>
          </cell>
        </row>
        <row r="59">
          <cell r="B59">
            <v>22125.655227272728</v>
          </cell>
          <cell r="C59">
            <v>47316.08029845891</v>
          </cell>
          <cell r="D59">
            <v>72913.640793219878</v>
          </cell>
          <cell r="E59">
            <v>98918.336711555632</v>
          </cell>
          <cell r="F59">
            <v>125330.16805346617</v>
          </cell>
          <cell r="G59">
            <v>152149.13481895151</v>
          </cell>
          <cell r="H59">
            <v>179375.23700801164</v>
          </cell>
          <cell r="I59">
            <v>207008.47462064654</v>
          </cell>
          <cell r="J59">
            <v>235048.84765685623</v>
          </cell>
          <cell r="K59">
            <v>263496.35611664073</v>
          </cell>
          <cell r="L59">
            <v>292351</v>
          </cell>
          <cell r="M59">
            <v>318133.45415909094</v>
          </cell>
          <cell r="N59">
            <v>343936.96665203763</v>
          </cell>
          <cell r="O59">
            <v>369761.53747884015</v>
          </cell>
          <cell r="P59">
            <v>395607.16663949843</v>
          </cell>
          <cell r="Q59">
            <v>421473.85413401254</v>
          </cell>
          <cell r="R59">
            <v>447361.59996238246</v>
          </cell>
          <cell r="S59">
            <v>473270.40412460815</v>
          </cell>
          <cell r="T59">
            <v>499200.26662068965</v>
          </cell>
          <cell r="U59">
            <v>525151.18745062698</v>
          </cell>
          <cell r="V59">
            <v>551123.16661442013</v>
          </cell>
          <cell r="W59">
            <v>577116.20411206898</v>
          </cell>
          <cell r="X59">
            <v>603130.29994357366</v>
          </cell>
          <cell r="Y59">
            <v>629165.45410893415</v>
          </cell>
          <cell r="Z59">
            <v>655221.66660815047</v>
          </cell>
          <cell r="AA59">
            <v>681298.9374412226</v>
          </cell>
          <cell r="AB59">
            <v>707397.26660815044</v>
          </cell>
          <cell r="AC59">
            <v>733516.6541089341</v>
          </cell>
          <cell r="AD59">
            <v>759657.09994357359</v>
          </cell>
          <cell r="AE59">
            <v>785818.60411206889</v>
          </cell>
          <cell r="AF59">
            <v>812001.16661442001</v>
          </cell>
          <cell r="AG59">
            <v>838204.78745062696</v>
          </cell>
          <cell r="AH59">
            <v>864429.46662068961</v>
          </cell>
          <cell r="AI59">
            <v>890675.20412460808</v>
          </cell>
          <cell r="AJ59">
            <v>916941.99996238237</v>
          </cell>
          <cell r="AK59">
            <v>943229.85413401248</v>
          </cell>
          <cell r="AL59">
            <v>969538.76663949841</v>
          </cell>
          <cell r="AM59">
            <v>995868.73747884005</v>
          </cell>
          <cell r="AN59">
            <v>1022219.7666520375</v>
          </cell>
          <cell r="AO59">
            <v>1048591.8541590909</v>
          </cell>
          <cell r="AP59">
            <v>1074985</v>
          </cell>
          <cell r="AQ59">
            <v>1094974.7410022889</v>
          </cell>
          <cell r="AR59">
            <v>1114984.7761578797</v>
          </cell>
          <cell r="AS59">
            <v>1135015.1054667723</v>
          </cell>
          <cell r="AT59">
            <v>1155065.7289289667</v>
          </cell>
          <cell r="AU59">
            <v>1175136.646544463</v>
          </cell>
          <cell r="AV59">
            <v>1195227.8583132611</v>
          </cell>
          <cell r="AW59">
            <v>1215339.3642353609</v>
          </cell>
          <cell r="AX59">
            <v>1235471.1643107627</v>
          </cell>
          <cell r="AY59">
            <v>1255623.2585394662</v>
          </cell>
          <cell r="AZ59">
            <v>1275795.6469214715</v>
          </cell>
          <cell r="BA59">
            <v>1295988.3294567787</v>
          </cell>
          <cell r="BB59">
            <v>1316201.3061453877</v>
          </cell>
          <cell r="BC59">
            <v>1336434.5769872984</v>
          </cell>
          <cell r="BD59">
            <v>1356688.1419825112</v>
          </cell>
          <cell r="BE59">
            <v>1376962.0011310256</v>
          </cell>
          <cell r="BF59">
            <v>1397256.1544328418</v>
          </cell>
          <cell r="BG59">
            <v>1417570.6018879598</v>
          </cell>
          <cell r="BH59">
            <v>1437905.3434963797</v>
          </cell>
          <cell r="BI59">
            <v>1458260.3792581013</v>
          </cell>
          <cell r="BJ59">
            <v>1478635.7091731247</v>
          </cell>
          <cell r="BK59">
            <v>1499031.3332414501</v>
          </cell>
          <cell r="BL59">
            <v>1519447.2514630773</v>
          </cell>
          <cell r="BM59">
            <v>1539883.4638380061</v>
          </cell>
          <cell r="BN59">
            <v>1560339.970366237</v>
          </cell>
          <cell r="BO59">
            <v>1580816.7710477696</v>
          </cell>
          <cell r="BP59">
            <v>1601313.8658826039</v>
          </cell>
          <cell r="BQ59">
            <v>1621831.2548707402</v>
          </cell>
          <cell r="BR59">
            <v>1642368.9380121783</v>
          </cell>
          <cell r="BS59">
            <v>1662926.9153069181</v>
          </cell>
          <cell r="BT59">
            <v>1683505.1867549596</v>
          </cell>
          <cell r="BU59">
            <v>1704103.7523563032</v>
          </cell>
          <cell r="BV59">
            <v>1726804.2495097916</v>
          </cell>
          <cell r="BW59">
            <v>1749453.1732886604</v>
          </cell>
          <cell r="BX59">
            <v>1772050.5236929092</v>
          </cell>
          <cell r="BY59">
            <v>1794596.3007225383</v>
          </cell>
          <cell r="BZ59">
            <v>1817090.5043775477</v>
          </cell>
          <cell r="CA59">
            <v>1839533.1346579373</v>
          </cell>
          <cell r="CB59">
            <v>1861924.1915637073</v>
          </cell>
          <cell r="CC59">
            <v>1884263.6750948573</v>
          </cell>
          <cell r="CD59">
            <v>1906551.5852513877</v>
          </cell>
          <cell r="CE59">
            <v>1928787.9220332983</v>
          </cell>
          <cell r="CF59">
            <v>1950972.6854405892</v>
          </cell>
          <cell r="CG59">
            <v>1973105.8754732604</v>
          </cell>
          <cell r="CH59">
            <v>1995187.4921313117</v>
          </cell>
          <cell r="CI59">
            <v>2017217.5354147432</v>
          </cell>
          <cell r="CJ59">
            <v>2039196.0053235551</v>
          </cell>
          <cell r="CK59">
            <v>2061122.9018577472</v>
          </cell>
          <cell r="CL59">
            <v>2082998.2250173197</v>
          </cell>
          <cell r="CM59">
            <v>2104821.9748022724</v>
          </cell>
          <cell r="CN59">
            <v>2126594.1512126052</v>
          </cell>
          <cell r="CO59">
            <v>2148314.7542483183</v>
          </cell>
          <cell r="CP59">
            <v>2169983.7839094116</v>
          </cell>
          <cell r="CQ59">
            <v>2191601.2401958853</v>
          </cell>
          <cell r="CR59">
            <v>2213167.1231077393</v>
          </cell>
          <cell r="CS59">
            <v>2234681.4326449735</v>
          </cell>
          <cell r="CT59">
            <v>2256144.1688075881</v>
          </cell>
          <cell r="CU59">
            <v>2277555.3315955824</v>
          </cell>
          <cell r="CV59">
            <v>2298914.9210089571</v>
          </cell>
          <cell r="CW59">
            <v>2320222.937047712</v>
          </cell>
          <cell r="CX59">
            <v>2341479.3797118473</v>
          </cell>
          <cell r="CY59">
            <v>2362684.2490013628</v>
          </cell>
          <cell r="CZ59">
            <v>2383837.5449162587</v>
          </cell>
          <cell r="DA59">
            <v>2408552.2241005725</v>
          </cell>
          <cell r="DB59">
            <v>2433250.6173641291</v>
          </cell>
          <cell r="DC59">
            <v>2457932.7247069282</v>
          </cell>
          <cell r="DD59">
            <v>2482598.5461289701</v>
          </cell>
          <cell r="DE59">
            <v>2507248.0816302546</v>
          </cell>
          <cell r="DF59">
            <v>2531881.3312107818</v>
          </cell>
          <cell r="DG59">
            <v>2556498.2948705521</v>
          </cell>
          <cell r="DH59">
            <v>2581098.9726095651</v>
          </cell>
          <cell r="DI59">
            <v>2605683.3644278208</v>
          </cell>
          <cell r="DJ59">
            <v>2630251.4703253191</v>
          </cell>
          <cell r="DK59">
            <v>2654803.2903020601</v>
          </cell>
          <cell r="DL59">
            <v>2679338.8243580437</v>
          </cell>
          <cell r="DM59">
            <v>2703858.07249327</v>
          </cell>
          <cell r="DN59">
            <v>2728361.0347077395</v>
          </cell>
          <cell r="DO59">
            <v>2752847.7110014516</v>
          </cell>
          <cell r="DP59">
            <v>2777318.1013744064</v>
          </cell>
          <cell r="DQ59">
            <v>2801772.2058266038</v>
          </cell>
          <cell r="DR59">
            <v>2826210.0243580439</v>
          </cell>
          <cell r="DS59">
            <v>2850631.5569687267</v>
          </cell>
          <cell r="DT59">
            <v>2875036.8036586521</v>
          </cell>
          <cell r="DU59">
            <v>2899425.7644278207</v>
          </cell>
          <cell r="DV59">
            <v>2923798.4392762319</v>
          </cell>
          <cell r="DW59">
            <v>2948154.8282038858</v>
          </cell>
          <cell r="DX59">
            <v>2972494.9312107824</v>
          </cell>
          <cell r="DY59">
            <v>2996818.7482969216</v>
          </cell>
          <cell r="DZ59">
            <v>3021126.2794623035</v>
          </cell>
          <cell r="EA59">
            <v>3045417.5247069281</v>
          </cell>
          <cell r="EB59">
            <v>3069692.4840307957</v>
          </cell>
          <cell r="EC59">
            <v>3093951.1574339061</v>
          </cell>
          <cell r="ED59">
            <v>3118193.5449162591</v>
          </cell>
          <cell r="EE59">
            <v>3142213.7439381853</v>
          </cell>
          <cell r="EF59">
            <v>3166198.238677952</v>
          </cell>
          <cell r="EG59">
            <v>3190147.0291355588</v>
          </cell>
          <cell r="EH59">
            <v>3214060.1153110061</v>
          </cell>
          <cell r="EI59">
            <v>3237937.4972042935</v>
          </cell>
          <cell r="EJ59">
            <v>3261779.1748154215</v>
          </cell>
          <cell r="EK59">
            <v>3285585.1481443895</v>
          </cell>
          <cell r="EL59">
            <v>3309355.4171911981</v>
          </cell>
          <cell r="EM59">
            <v>3333089.9819558468</v>
          </cell>
          <cell r="EN59">
            <v>3356788.842438336</v>
          </cell>
          <cell r="EO59">
            <v>3380451.9986386653</v>
          </cell>
          <cell r="EP59">
            <v>3404079.4505568352</v>
          </cell>
          <cell r="EQ59">
            <v>3427671.1981928451</v>
          </cell>
          <cell r="ER59">
            <v>3451227.2415466956</v>
          </cell>
          <cell r="ES59">
            <v>3474747.5806183862</v>
          </cell>
          <cell r="ET59">
            <v>3498232.2154079168</v>
          </cell>
          <cell r="EU59">
            <v>3521681.145915288</v>
          </cell>
          <cell r="EV59">
            <v>3545094.3721404993</v>
          </cell>
          <cell r="EW59">
            <v>3568471.8940835511</v>
          </cell>
          <cell r="EX59">
            <v>3591813.711744443</v>
          </cell>
          <cell r="EY59">
            <v>3615119.8251231755</v>
          </cell>
          <cell r="EZ59">
            <v>3638390.2342197481</v>
          </cell>
          <cell r="FA59">
            <v>3661624.9390341612</v>
          </cell>
          <cell r="FB59">
            <v>3684823.9395664143</v>
          </cell>
          <cell r="FC59">
            <v>3707987.2358165081</v>
          </cell>
          <cell r="FD59">
            <v>3731114.8277844419</v>
          </cell>
          <cell r="FE59">
            <v>3754206.7154702162</v>
          </cell>
          <cell r="FF59">
            <v>3777262.8988738307</v>
          </cell>
          <cell r="FG59">
            <v>3800283.3779952857</v>
          </cell>
          <cell r="FH59">
            <v>3823268.1528345807</v>
          </cell>
          <cell r="FI59">
            <v>3846217.2233917164</v>
          </cell>
          <cell r="FJ59">
            <v>3868555.4464810574</v>
          </cell>
          <cell r="FK59">
            <v>3890708.0186183765</v>
          </cell>
          <cell r="FL59">
            <v>3912674.939803673</v>
          </cell>
          <cell r="FM59">
            <v>3934456.2100369474</v>
          </cell>
          <cell r="FN59">
            <v>3949999.225102243</v>
          </cell>
        </row>
        <row r="60">
          <cell r="B60">
            <v>1603.924772727273</v>
          </cell>
          <cell r="C60">
            <v>3430.0197015410918</v>
          </cell>
          <cell r="D60">
            <v>5285.6285401134555</v>
          </cell>
          <cell r="E60">
            <v>7170.7512884443649</v>
          </cell>
          <cell r="F60">
            <v>9085.3879465338196</v>
          </cell>
          <cell r="G60">
            <v>11029.53851438182</v>
          </cell>
          <cell r="H60">
            <v>13003.202991988366</v>
          </cell>
          <cell r="I60">
            <v>15006.381379353457</v>
          </cell>
          <cell r="J60">
            <v>17039.073676477092</v>
          </cell>
          <cell r="K60">
            <v>19101.279883359271</v>
          </cell>
          <cell r="L60">
            <v>21192.999999999996</v>
          </cell>
          <cell r="M60">
            <v>26397.956840909086</v>
          </cell>
          <cell r="N60">
            <v>31607.164934169276</v>
          </cell>
          <cell r="O60">
            <v>36820.624279780561</v>
          </cell>
          <cell r="P60">
            <v>42038.334877742942</v>
          </cell>
          <cell r="Q60">
            <v>47260.296728056419</v>
          </cell>
          <cell r="R60">
            <v>52486.509830720999</v>
          </cell>
          <cell r="S60">
            <v>57716.974185736675</v>
          </cell>
          <cell r="T60">
            <v>62951.689793103447</v>
          </cell>
          <cell r="U60">
            <v>68190.656652821315</v>
          </cell>
          <cell r="V60">
            <v>73433.874764890279</v>
          </cell>
          <cell r="W60">
            <v>78681.344129310339</v>
          </cell>
          <cell r="X60">
            <v>83933.064746081494</v>
          </cell>
          <cell r="Y60">
            <v>89189.036615203746</v>
          </cell>
          <cell r="Z60">
            <v>94449.259736677093</v>
          </cell>
          <cell r="AA60">
            <v>99713.734110501537</v>
          </cell>
          <cell r="AB60">
            <v>104982.45973667709</v>
          </cell>
          <cell r="AC60">
            <v>110255.43661520374</v>
          </cell>
          <cell r="AD60">
            <v>115532.66474608149</v>
          </cell>
          <cell r="AE60">
            <v>120814.14412931033</v>
          </cell>
          <cell r="AF60">
            <v>126099.87476489026</v>
          </cell>
          <cell r="AG60">
            <v>131389.8566528213</v>
          </cell>
          <cell r="AH60">
            <v>136684.08979310343</v>
          </cell>
          <cell r="AI60">
            <v>141982.57418573665</v>
          </cell>
          <cell r="AJ60">
            <v>147285.30983072097</v>
          </cell>
          <cell r="AK60">
            <v>152592.29672805639</v>
          </cell>
          <cell r="AL60">
            <v>157903.5348777429</v>
          </cell>
          <cell r="AM60">
            <v>163219.02427978051</v>
          </cell>
          <cell r="AN60">
            <v>168538.76493416922</v>
          </cell>
          <cell r="AO60">
            <v>173862.75684090902</v>
          </cell>
          <cell r="AP60">
            <v>179190.99999999991</v>
          </cell>
          <cell r="AQ60">
            <v>191489.16499771093</v>
          </cell>
          <cell r="AR60">
            <v>203799.81544212013</v>
          </cell>
          <cell r="AS60">
            <v>216122.95133322751</v>
          </cell>
          <cell r="AT60">
            <v>228458.57267103306</v>
          </cell>
          <cell r="AU60">
            <v>240806.6794555368</v>
          </cell>
          <cell r="AV60">
            <v>253167.27168673871</v>
          </cell>
          <cell r="AW60">
            <v>265540.34936463879</v>
          </cell>
          <cell r="AX60">
            <v>277925.91248923709</v>
          </cell>
          <cell r="AY60">
            <v>290323.96106053359</v>
          </cell>
          <cell r="AZ60">
            <v>302734.49507852824</v>
          </cell>
          <cell r="BA60">
            <v>315157.5145432211</v>
          </cell>
          <cell r="BB60">
            <v>327593.01945461211</v>
          </cell>
          <cell r="BC60">
            <v>340041.00981270132</v>
          </cell>
          <cell r="BD60">
            <v>352501.48561748874</v>
          </cell>
          <cell r="BE60">
            <v>364974.44686897431</v>
          </cell>
          <cell r="BF60">
            <v>377459.89356715808</v>
          </cell>
          <cell r="BG60">
            <v>389957.82571204001</v>
          </cell>
          <cell r="BH60">
            <v>402468.24330362014</v>
          </cell>
          <cell r="BI60">
            <v>414991.14634189848</v>
          </cell>
          <cell r="BJ60">
            <v>427526.53482687497</v>
          </cell>
          <cell r="BK60">
            <v>440074.40875854966</v>
          </cell>
          <cell r="BL60">
            <v>452634.7681369225</v>
          </cell>
          <cell r="BM60">
            <v>465207.61296199355</v>
          </cell>
          <cell r="BN60">
            <v>477792.94323376281</v>
          </cell>
          <cell r="BO60">
            <v>490390.75895223022</v>
          </cell>
          <cell r="BP60">
            <v>503001.06011739583</v>
          </cell>
          <cell r="BQ60">
            <v>515623.84672925959</v>
          </cell>
          <cell r="BR60">
            <v>528259.1187878215</v>
          </cell>
          <cell r="BS60">
            <v>540906.87629308167</v>
          </cell>
          <cell r="BT60">
            <v>553567.11924504</v>
          </cell>
          <cell r="BU60">
            <v>566239.84764369647</v>
          </cell>
          <cell r="BV60">
            <v>576368.83249020809</v>
          </cell>
          <cell r="BW60">
            <v>586474.80524467281</v>
          </cell>
          <cell r="BX60">
            <v>596557.76590709062</v>
          </cell>
          <cell r="BY60">
            <v>606617.71447746153</v>
          </cell>
          <cell r="BZ60">
            <v>616654.65095578542</v>
          </cell>
          <cell r="CA60">
            <v>626668.5753420624</v>
          </cell>
          <cell r="CB60">
            <v>636659.48763629247</v>
          </cell>
          <cell r="CC60">
            <v>646627.38783847564</v>
          </cell>
          <cell r="CD60">
            <v>656572.2759486119</v>
          </cell>
          <cell r="CE60">
            <v>666494.15196670126</v>
          </cell>
          <cell r="CF60">
            <v>676393.01589274372</v>
          </cell>
          <cell r="CG60">
            <v>686268.86772673915</v>
          </cell>
          <cell r="CH60">
            <v>696121.70746868767</v>
          </cell>
          <cell r="CI60">
            <v>705951.53511858929</v>
          </cell>
          <cell r="CJ60">
            <v>715758.35067644401</v>
          </cell>
          <cell r="CK60">
            <v>725542.15414225182</v>
          </cell>
          <cell r="CL60">
            <v>735302.94551601273</v>
          </cell>
          <cell r="CM60">
            <v>745040.72479772673</v>
          </cell>
          <cell r="CN60">
            <v>754755.49198739382</v>
          </cell>
          <cell r="CO60">
            <v>764447.24708501389</v>
          </cell>
          <cell r="CP60">
            <v>774115.99009058706</v>
          </cell>
          <cell r="CQ60">
            <v>783761.72100411332</v>
          </cell>
          <cell r="CR60">
            <v>793384.43982559268</v>
          </cell>
          <cell r="CS60">
            <v>802984.14655502513</v>
          </cell>
          <cell r="CT60">
            <v>812560.84119241068</v>
          </cell>
          <cell r="CU60">
            <v>822114.52373774932</v>
          </cell>
          <cell r="CV60">
            <v>831645.19419104094</v>
          </cell>
          <cell r="CW60">
            <v>841152.85255228565</v>
          </cell>
          <cell r="CX60">
            <v>850637.49882148346</v>
          </cell>
          <cell r="CY60">
            <v>860099.13299863436</v>
          </cell>
          <cell r="CZ60">
            <v>869537.75508373836</v>
          </cell>
          <cell r="DA60">
            <v>875400.74189942458</v>
          </cell>
          <cell r="DB60">
            <v>881259.86525655782</v>
          </cell>
          <cell r="DC60">
            <v>887115.12515513797</v>
          </cell>
          <cell r="DD60">
            <v>892966.52159516502</v>
          </cell>
          <cell r="DE60">
            <v>898814.05457663897</v>
          </cell>
          <cell r="DF60">
            <v>904657.72409955983</v>
          </cell>
          <cell r="DG60">
            <v>910497.53016392759</v>
          </cell>
          <cell r="DH60">
            <v>916333.47276974237</v>
          </cell>
          <cell r="DI60">
            <v>922165.55191700405</v>
          </cell>
          <cell r="DJ60">
            <v>927993.76760571264</v>
          </cell>
          <cell r="DK60">
            <v>933818.11983586813</v>
          </cell>
          <cell r="DL60">
            <v>939638.60860747052</v>
          </cell>
          <cell r="DM60">
            <v>945455.23392051994</v>
          </cell>
          <cell r="DN60">
            <v>951267.99577501626</v>
          </cell>
          <cell r="DO60">
            <v>957076.89417095948</v>
          </cell>
          <cell r="DP60">
            <v>962881.92910834961</v>
          </cell>
          <cell r="DQ60">
            <v>968683.10058718664</v>
          </cell>
          <cell r="DR60">
            <v>974480.40860747057</v>
          </cell>
          <cell r="DS60">
            <v>980273.85316920152</v>
          </cell>
          <cell r="DT60">
            <v>986063.43427237938</v>
          </cell>
          <cell r="DU60">
            <v>991849.15191700414</v>
          </cell>
          <cell r="DV60">
            <v>997631.00610307581</v>
          </cell>
          <cell r="DW60">
            <v>1003408.9968305944</v>
          </cell>
          <cell r="DX60">
            <v>1009183.1240995598</v>
          </cell>
          <cell r="DY60">
            <v>1014953.3879099723</v>
          </cell>
          <cell r="DZ60">
            <v>1020719.7882618317</v>
          </cell>
          <cell r="EA60">
            <v>1026482.325155138</v>
          </cell>
          <cell r="EB60">
            <v>1032240.9985898912</v>
          </cell>
          <cell r="EC60">
            <v>1037995.8085660913</v>
          </cell>
          <cell r="ED60">
            <v>1043746.7550837384</v>
          </cell>
          <cell r="EE60">
            <v>1049609.437061812</v>
          </cell>
          <cell r="EF60">
            <v>1055463.4045887121</v>
          </cell>
          <cell r="EG60">
            <v>1061308.6576644385</v>
          </cell>
          <cell r="EH60">
            <v>1067145.1962889913</v>
          </cell>
          <cell r="EI60">
            <v>1072973.0204623705</v>
          </cell>
          <cell r="EJ60">
            <v>1078792.1301845759</v>
          </cell>
          <cell r="EK60">
            <v>1084602.5254556078</v>
          </cell>
          <cell r="EL60">
            <v>1090404.2062754659</v>
          </cell>
          <cell r="EM60">
            <v>1096197.1726441504</v>
          </cell>
          <cell r="EN60">
            <v>1101981.4245616614</v>
          </cell>
          <cell r="EO60">
            <v>1107756.9620279986</v>
          </cell>
          <cell r="EP60">
            <v>1113523.7850431623</v>
          </cell>
          <cell r="EQ60">
            <v>1119281.8936071524</v>
          </cell>
          <cell r="ER60">
            <v>1125031.2877199687</v>
          </cell>
          <cell r="ES60">
            <v>1130771.9673816115</v>
          </cell>
          <cell r="ET60">
            <v>1136503.9325920804</v>
          </cell>
          <cell r="EU60">
            <v>1142227.1833513759</v>
          </cell>
          <cell r="EV60">
            <v>1147941.7196594977</v>
          </cell>
          <cell r="EW60">
            <v>1153647.5415164458</v>
          </cell>
          <cell r="EX60">
            <v>1159344.6489222203</v>
          </cell>
          <cell r="EY60">
            <v>1165033.0418768213</v>
          </cell>
          <cell r="EZ60">
            <v>1170712.7203802485</v>
          </cell>
          <cell r="FA60">
            <v>1176383.6844325021</v>
          </cell>
          <cell r="FB60">
            <v>1182045.934033582</v>
          </cell>
          <cell r="FC60">
            <v>1187699.4691834883</v>
          </cell>
          <cell r="FD60">
            <v>1193344.289882221</v>
          </cell>
          <cell r="FE60">
            <v>1198980.39612978</v>
          </cell>
          <cell r="FF60">
            <v>1204607.7879261654</v>
          </cell>
          <cell r="FG60">
            <v>1210226.4652713772</v>
          </cell>
          <cell r="FH60">
            <v>1215836.4281654153</v>
          </cell>
          <cell r="FI60">
            <v>1221437.6766082798</v>
          </cell>
          <cell r="FJ60">
            <v>1227585.4125150628</v>
          </cell>
          <cell r="FK60">
            <v>1233682.055144672</v>
          </cell>
          <cell r="FL60">
            <v>1239727.6044971074</v>
          </cell>
          <cell r="FM60">
            <v>1245722.0605723688</v>
          </cell>
          <cell r="FN60">
            <v>1249999.6770790364</v>
          </cell>
        </row>
        <row r="61">
          <cell r="B61">
            <v>3</v>
          </cell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  <cell r="AP61">
            <v>3</v>
          </cell>
          <cell r="AQ61">
            <v>3</v>
          </cell>
          <cell r="AR61">
            <v>3</v>
          </cell>
          <cell r="AS61">
            <v>3</v>
          </cell>
          <cell r="AT61">
            <v>3</v>
          </cell>
          <cell r="AU61">
            <v>3</v>
          </cell>
          <cell r="AV61">
            <v>3</v>
          </cell>
          <cell r="AW61">
            <v>3</v>
          </cell>
          <cell r="AX61">
            <v>3</v>
          </cell>
          <cell r="AY61">
            <v>3</v>
          </cell>
          <cell r="AZ61">
            <v>3</v>
          </cell>
          <cell r="BA61">
            <v>3</v>
          </cell>
          <cell r="BB61">
            <v>3</v>
          </cell>
          <cell r="BC61">
            <v>3</v>
          </cell>
          <cell r="BD61">
            <v>3</v>
          </cell>
          <cell r="BE61">
            <v>3</v>
          </cell>
          <cell r="BF61">
            <v>3</v>
          </cell>
          <cell r="BG61">
            <v>3</v>
          </cell>
          <cell r="BH61">
            <v>3</v>
          </cell>
          <cell r="BI61">
            <v>3</v>
          </cell>
          <cell r="BJ61">
            <v>3</v>
          </cell>
          <cell r="BK61">
            <v>3</v>
          </cell>
          <cell r="BL61">
            <v>3</v>
          </cell>
          <cell r="BM61">
            <v>3</v>
          </cell>
          <cell r="BN61">
            <v>3</v>
          </cell>
          <cell r="BO61">
            <v>3</v>
          </cell>
          <cell r="BP61">
            <v>3</v>
          </cell>
          <cell r="BQ61">
            <v>3</v>
          </cell>
          <cell r="BR61">
            <v>3</v>
          </cell>
          <cell r="BS61">
            <v>3</v>
          </cell>
          <cell r="BT61">
            <v>3</v>
          </cell>
          <cell r="BU61">
            <v>3</v>
          </cell>
          <cell r="BV61">
            <v>3</v>
          </cell>
          <cell r="BW61">
            <v>3</v>
          </cell>
          <cell r="BX61">
            <v>3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3</v>
          </cell>
          <cell r="CI61">
            <v>3</v>
          </cell>
          <cell r="CJ61">
            <v>3</v>
          </cell>
          <cell r="CK61">
            <v>3</v>
          </cell>
          <cell r="CL61">
            <v>3</v>
          </cell>
          <cell r="CM61">
            <v>3</v>
          </cell>
          <cell r="CN61">
            <v>3</v>
          </cell>
          <cell r="CO61">
            <v>3</v>
          </cell>
          <cell r="CP61">
            <v>3</v>
          </cell>
          <cell r="CQ61">
            <v>3</v>
          </cell>
          <cell r="CR61">
            <v>3</v>
          </cell>
          <cell r="CS61">
            <v>3</v>
          </cell>
          <cell r="CT61">
            <v>3</v>
          </cell>
          <cell r="CU61">
            <v>3</v>
          </cell>
          <cell r="CV61">
            <v>3</v>
          </cell>
          <cell r="CW61">
            <v>3</v>
          </cell>
          <cell r="CX61">
            <v>3</v>
          </cell>
          <cell r="CY61">
            <v>3</v>
          </cell>
          <cell r="CZ61">
            <v>3</v>
          </cell>
          <cell r="DA61">
            <v>3</v>
          </cell>
          <cell r="DB61">
            <v>3</v>
          </cell>
          <cell r="DC61">
            <v>3</v>
          </cell>
          <cell r="DD61">
            <v>3</v>
          </cell>
          <cell r="DE61">
            <v>3</v>
          </cell>
          <cell r="DF61">
            <v>3</v>
          </cell>
          <cell r="DG61">
            <v>3</v>
          </cell>
          <cell r="DH61">
            <v>3</v>
          </cell>
          <cell r="DI61">
            <v>3</v>
          </cell>
          <cell r="DJ61">
            <v>3</v>
          </cell>
          <cell r="DK61">
            <v>3</v>
          </cell>
          <cell r="DL61">
            <v>3</v>
          </cell>
          <cell r="DM61">
            <v>3</v>
          </cell>
          <cell r="DN61">
            <v>3</v>
          </cell>
          <cell r="DO61">
            <v>3</v>
          </cell>
          <cell r="DP61">
            <v>3</v>
          </cell>
          <cell r="DQ61">
            <v>3</v>
          </cell>
          <cell r="DR61">
            <v>3</v>
          </cell>
          <cell r="DS61">
            <v>3</v>
          </cell>
          <cell r="DT61">
            <v>3</v>
          </cell>
          <cell r="DU61">
            <v>3</v>
          </cell>
          <cell r="DV61">
            <v>3</v>
          </cell>
          <cell r="DW61">
            <v>3</v>
          </cell>
          <cell r="DX61">
            <v>3</v>
          </cell>
          <cell r="DY61">
            <v>3</v>
          </cell>
          <cell r="DZ61">
            <v>3</v>
          </cell>
          <cell r="EA61">
            <v>3</v>
          </cell>
          <cell r="EB61">
            <v>3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3</v>
          </cell>
          <cell r="EH61">
            <v>3</v>
          </cell>
          <cell r="EI61">
            <v>3</v>
          </cell>
          <cell r="EJ61">
            <v>3</v>
          </cell>
          <cell r="EK61">
            <v>3</v>
          </cell>
          <cell r="EL61">
            <v>3</v>
          </cell>
          <cell r="EM61">
            <v>3</v>
          </cell>
          <cell r="EN61">
            <v>3</v>
          </cell>
          <cell r="EO61">
            <v>3</v>
          </cell>
          <cell r="EP61">
            <v>3</v>
          </cell>
          <cell r="EQ61">
            <v>3</v>
          </cell>
          <cell r="ER61">
            <v>3</v>
          </cell>
          <cell r="ES61">
            <v>3</v>
          </cell>
          <cell r="ET61">
            <v>3</v>
          </cell>
          <cell r="EU61">
            <v>3</v>
          </cell>
          <cell r="EV61">
            <v>3</v>
          </cell>
          <cell r="EW61">
            <v>3</v>
          </cell>
          <cell r="EX61">
            <v>3</v>
          </cell>
          <cell r="EY61">
            <v>3</v>
          </cell>
          <cell r="EZ61">
            <v>3</v>
          </cell>
          <cell r="FA61">
            <v>3</v>
          </cell>
          <cell r="FB61">
            <v>3</v>
          </cell>
          <cell r="FC61">
            <v>3</v>
          </cell>
          <cell r="FD61">
            <v>3</v>
          </cell>
          <cell r="FE61">
            <v>3</v>
          </cell>
          <cell r="FF61">
            <v>3</v>
          </cell>
          <cell r="FG61">
            <v>3</v>
          </cell>
          <cell r="FH61">
            <v>3</v>
          </cell>
          <cell r="FI61">
            <v>3</v>
          </cell>
          <cell r="FJ61">
            <v>3</v>
          </cell>
          <cell r="FK61">
            <v>3</v>
          </cell>
          <cell r="FL61">
            <v>3</v>
          </cell>
          <cell r="FM61">
            <v>3</v>
          </cell>
          <cell r="FN61">
            <v>3</v>
          </cell>
        </row>
        <row r="62">
          <cell r="B62">
            <v>11.72</v>
          </cell>
          <cell r="C62">
            <v>11.814216005182647</v>
          </cell>
          <cell r="D62">
            <v>11.905395997241342</v>
          </cell>
          <cell r="E62">
            <v>11.996227816783531</v>
          </cell>
          <cell r="F62">
            <v>12.087192758582155</v>
          </cell>
          <cell r="G62">
            <v>12.178438360705263</v>
          </cell>
          <cell r="H62">
            <v>12.270020773250849</v>
          </cell>
          <cell r="I62">
            <v>12.361962852817346</v>
          </cell>
          <cell r="J62">
            <v>12.454273048806792</v>
          </cell>
          <cell r="K62">
            <v>12.546952827386695</v>
          </cell>
          <cell r="L62">
            <v>12.640000000000004</v>
          </cell>
          <cell r="M62">
            <v>12.723554949998451</v>
          </cell>
          <cell r="N62">
            <v>12.793718412379206</v>
          </cell>
          <cell r="O62">
            <v>12.853542178756497</v>
          </cell>
          <cell r="P62">
            <v>12.905216243331415</v>
          </cell>
          <cell r="Q62">
            <v>12.950352947309046</v>
          </cell>
          <cell r="R62">
            <v>12.990165655335872</v>
          </cell>
          <cell r="S62">
            <v>13.025584975049586</v>
          </cell>
          <cell r="T62">
            <v>13.057336588199941</v>
          </cell>
          <cell r="U62">
            <v>13.085994714843999</v>
          </cell>
          <cell r="V62">
            <v>13.112019669348999</v>
          </cell>
          <cell r="W62">
            <v>13.135784769649266</v>
          </cell>
          <cell r="X62">
            <v>13.157595962173898</v>
          </cell>
          <cell r="Y62">
            <v>13.177706363645031</v>
          </cell>
          <cell r="Z62">
            <v>13.196327192216447</v>
          </cell>
          <cell r="AA62">
            <v>13.213636092317348</v>
          </cell>
          <cell r="AB62">
            <v>13.229783550476979</v>
          </cell>
          <cell r="AC62">
            <v>13.2448978940588</v>
          </cell>
          <cell r="AD62">
            <v>13.259089225104159</v>
          </cell>
          <cell r="AE62">
            <v>13.272452544875708</v>
          </cell>
          <cell r="AF62">
            <v>13.285070256905778</v>
          </cell>
          <cell r="AG62">
            <v>13.297014188145274</v>
          </cell>
          <cell r="AH62">
            <v>13.308347233088568</v>
          </cell>
          <cell r="AI62">
            <v>13.319124700451827</v>
          </cell>
          <cell r="AJ62">
            <v>13.32939542334841</v>
          </cell>
          <cell r="AK62">
            <v>13.339202680040302</v>
          </cell>
          <cell r="AL62">
            <v>13.348584961930154</v>
          </cell>
          <cell r="AM62">
            <v>13.357576617566263</v>
          </cell>
          <cell r="AN62">
            <v>13.366208395401575</v>
          </cell>
          <cell r="AO62">
            <v>13.374507903402632</v>
          </cell>
          <cell r="AP62">
            <v>13.382499999999993</v>
          </cell>
          <cell r="AQ62">
            <v>13.390468672970286</v>
          </cell>
          <cell r="AR62">
            <v>13.398802235768921</v>
          </cell>
          <cell r="AS62">
            <v>13.407475376279042</v>
          </cell>
          <cell r="AT62">
            <v>13.416465100588102</v>
          </cell>
          <cell r="AU62">
            <v>13.425750473463067</v>
          </cell>
          <cell r="AV62">
            <v>13.435312392927122</v>
          </cell>
          <cell r="AW62">
            <v>13.44513339382214</v>
          </cell>
          <cell r="AX62">
            <v>13.455197476099903</v>
          </cell>
          <cell r="AY62">
            <v>13.465489954284818</v>
          </cell>
          <cell r="AZ62">
            <v>13.475997325124009</v>
          </cell>
          <cell r="BA62">
            <v>13.48670715091178</v>
          </cell>
          <cell r="BB62">
            <v>13.497607956364709</v>
          </cell>
          <cell r="BC62">
            <v>13.508689137246099</v>
          </cell>
          <cell r="BD62">
            <v>13.519940879207216</v>
          </cell>
          <cell r="BE62">
            <v>13.531354085536902</v>
          </cell>
          <cell r="BF62">
            <v>13.542920312699293</v>
          </cell>
          <cell r="BG62">
            <v>13.554631712697477</v>
          </cell>
          <cell r="BH62">
            <v>13.566480981434472</v>
          </cell>
          <cell r="BI62">
            <v>13.578461312355856</v>
          </cell>
          <cell r="BJ62">
            <v>13.590566354754397</v>
          </cell>
          <cell r="BK62">
            <v>13.602790176198685</v>
          </cell>
          <cell r="BL62">
            <v>13.615127228617617</v>
          </cell>
          <cell r="BM62">
            <v>13.627572317632366</v>
          </cell>
          <cell r="BN62">
            <v>13.640120574778701</v>
          </cell>
          <cell r="BO62">
            <v>13.652767432306808</v>
          </cell>
          <cell r="BP62">
            <v>13.665508600283824</v>
          </cell>
          <cell r="BQ62">
            <v>13.678340045757265</v>
          </cell>
          <cell r="BR62">
            <v>13.691257973766161</v>
          </cell>
          <cell r="BS62">
            <v>13.704258810011511</v>
          </cell>
          <cell r="BT62">
            <v>13.717339185019341</v>
          </cell>
          <cell r="BU62">
            <v>13.73049591964846</v>
          </cell>
          <cell r="BV62">
            <v>13.745598115139833</v>
          </cell>
          <cell r="BW62">
            <v>13.760820429430282</v>
          </cell>
          <cell r="BX62">
            <v>13.776156723600563</v>
          </cell>
          <cell r="BY62">
            <v>13.791601214555758</v>
          </cell>
          <cell r="BZ62">
            <v>13.807148449362941</v>
          </cell>
          <cell r="CA62">
            <v>13.822793281776633</v>
          </cell>
          <cell r="CB62">
            <v>13.838530850737493</v>
          </cell>
          <cell r="CC62">
            <v>13.854356560653411</v>
          </cell>
          <cell r="CD62">
            <v>13.870266063292902</v>
          </cell>
          <cell r="CE62">
            <v>13.886255241139159</v>
          </cell>
          <cell r="CF62">
            <v>13.902320192068981</v>
          </cell>
          <cell r="CG62">
            <v>13.918457215235277</v>
          </cell>
          <cell r="CH62">
            <v>13.934662798044156</v>
          </cell>
          <cell r="CI62">
            <v>13.950933604128913</v>
          </cell>
          <cell r="CJ62">
            <v>13.967266462232935</v>
          </cell>
          <cell r="CK62">
            <v>13.983658355922424</v>
          </cell>
          <cell r="CL62">
            <v>14.000106414057514</v>
          </cell>
          <cell r="CM62">
            <v>14.01660790195734</v>
          </cell>
          <cell r="CN62">
            <v>14.033160213200826</v>
          </cell>
          <cell r="CO62">
            <v>14.049760862010405</v>
          </cell>
          <cell r="CP62">
            <v>14.066407476170903</v>
          </cell>
          <cell r="CQ62">
            <v>14.083097790440224</v>
          </cell>
          <cell r="CR62">
            <v>14.09982964041239</v>
          </cell>
          <cell r="CS62">
            <v>14.116600956797166</v>
          </cell>
          <cell r="CT62">
            <v>14.133409760083598</v>
          </cell>
          <cell r="CU62">
            <v>14.150254155557736</v>
          </cell>
          <cell r="CV62">
            <v>14.167132328647423</v>
          </cell>
          <cell r="CW62">
            <v>14.184042540569344</v>
          </cell>
          <cell r="CX62">
            <v>14.2009831242557</v>
          </cell>
          <cell r="CY62">
            <v>14.217952480539722</v>
          </cell>
          <cell r="CZ62">
            <v>14.234949074581097</v>
          </cell>
          <cell r="DA62">
            <v>14.251849444819362</v>
          </cell>
          <cell r="DB62">
            <v>14.268459061825832</v>
          </cell>
          <cell r="DC62">
            <v>14.28478615229</v>
          </cell>
          <cell r="DD62">
            <v>14.30083863499034</v>
          </cell>
          <cell r="DE62">
            <v>14.31662413506578</v>
          </cell>
          <cell r="DF62">
            <v>14.332149997500714</v>
          </cell>
          <cell r="DG62">
            <v>14.34742329987361</v>
          </cell>
          <cell r="DH62">
            <v>14.362450864415765</v>
          </cell>
          <cell r="DI62">
            <v>14.37723926942332</v>
          </cell>
          <cell r="DJ62">
            <v>14.391794860062669</v>
          </cell>
          <cell r="DK62">
            <v>14.406123758606547</v>
          </cell>
          <cell r="DL62">
            <v>14.420231874135478</v>
          </cell>
          <cell r="DM62">
            <v>14.434124911736896</v>
          </cell>
          <cell r="DN62">
            <v>14.447808381232008</v>
          </cell>
          <cell r="DO62">
            <v>14.461287605458457</v>
          </cell>
          <cell r="DP62">
            <v>14.474567728134938</v>
          </cell>
          <cell r="DQ62">
            <v>14.487653721332174</v>
          </cell>
          <cell r="DR62">
            <v>14.500550392573059</v>
          </cell>
          <cell r="DS62">
            <v>14.513262391583233</v>
          </cell>
          <cell r="DT62">
            <v>14.525794216712068</v>
          </cell>
          <cell r="DU62">
            <v>14.538150221042617</v>
          </cell>
          <cell r="DV62">
            <v>14.550334618208012</v>
          </cell>
          <cell r="DW62">
            <v>14.562351487930613</v>
          </cell>
          <cell r="DX62">
            <v>14.574204781299212</v>
          </cell>
          <cell r="DY62">
            <v>14.58589832579862</v>
          </cell>
          <cell r="DZ62">
            <v>14.597435830105114</v>
          </cell>
          <cell r="EA62">
            <v>14.60882088866032</v>
          </cell>
          <cell r="EB62">
            <v>14.620056986035424</v>
          </cell>
          <cell r="EC62">
            <v>14.631147501096818</v>
          </cell>
          <cell r="ED62">
            <v>14.642095710983652</v>
          </cell>
          <cell r="EE62">
            <v>14.65198987324127</v>
          </cell>
          <cell r="EF62">
            <v>14.661264022656667</v>
          </cell>
          <cell r="EG62">
            <v>14.669932880780763</v>
          </cell>
          <cell r="EH62">
            <v>14.678010721373859</v>
          </cell>
          <cell r="EI62">
            <v>14.685511387350481</v>
          </cell>
          <cell r="EJ62">
            <v>14.692448306960737</v>
          </cell>
          <cell r="EK62">
            <v>14.698834509248027</v>
          </cell>
          <cell r="EL62">
            <v>14.7046826388206</v>
          </cell>
          <cell r="EM62">
            <v>14.710004969972207</v>
          </cell>
          <cell r="EN62">
            <v>14.714813420185081</v>
          </cell>
          <cell r="EO62">
            <v>14.71911956304654</v>
          </cell>
          <cell r="EP62">
            <v>14.722934640608711</v>
          </cell>
          <cell r="EQ62">
            <v>14.72626957521917</v>
          </cell>
          <cell r="ER62">
            <v>14.729134980848748</v>
          </cell>
          <cell r="ES62">
            <v>14.731541173941279</v>
          </cell>
          <cell r="ET62">
            <v>14.733498183808608</v>
          </cell>
          <cell r="EU62">
            <v>14.735015762593022</v>
          </cell>
          <cell r="EV62">
            <v>14.736103394817892</v>
          </cell>
          <cell r="EW62">
            <v>14.736770306546275</v>
          </cell>
          <cell r="EX62">
            <v>14.737025474166135</v>
          </cell>
          <cell r="EY62">
            <v>14.736877632819812</v>
          </cell>
          <cell r="EZ62">
            <v>14.736335284494425</v>
          </cell>
          <cell r="FA62">
            <v>14.735406705789034</v>
          </cell>
          <cell r="FB62">
            <v>14.734099955373512</v>
          </cell>
          <cell r="FC62">
            <v>14.732422881153321</v>
          </cell>
          <cell r="FD62">
            <v>14.73038312715364</v>
          </cell>
          <cell r="FE62">
            <v>14.727988140135558</v>
          </cell>
          <cell r="FF62">
            <v>14.725245175956459</v>
          </cell>
          <cell r="FG62">
            <v>14.722161305686033</v>
          </cell>
          <cell r="FH62">
            <v>14.718743421488826</v>
          </cell>
          <cell r="FI62">
            <v>14.714998242283627</v>
          </cell>
          <cell r="FJ62">
            <v>14.71116926927662</v>
          </cell>
          <cell r="FK62">
            <v>14.70732459187103</v>
          </cell>
          <cell r="FL62">
            <v>14.703465431493546</v>
          </cell>
          <cell r="FM62">
            <v>14.699592979067504</v>
          </cell>
          <cell r="FN62">
            <v>14.696792978456941</v>
          </cell>
        </row>
        <row r="63">
          <cell r="B63">
            <v>5.2</v>
          </cell>
          <cell r="C63">
            <v>5.1682533026014985</v>
          </cell>
          <cell r="D63">
            <v>5.1375296096251981</v>
          </cell>
          <cell r="E63">
            <v>5.1069232356490257</v>
          </cell>
          <cell r="F63">
            <v>5.0762720052603596</v>
          </cell>
          <cell r="G63">
            <v>5.0455262045449656</v>
          </cell>
          <cell r="H63">
            <v>5.0146669133611264</v>
          </cell>
          <cell r="I63">
            <v>4.9836864300289374</v>
          </cell>
          <cell r="J63">
            <v>4.9525819074672759</v>
          </cell>
          <cell r="K63">
            <v>4.9213528516414389</v>
          </cell>
          <cell r="L63">
            <v>4.8899999999999979</v>
          </cell>
          <cell r="M63">
            <v>4.8585207400436392</v>
          </cell>
          <cell r="N63">
            <v>4.8280768076112492</v>
          </cell>
          <cell r="O63">
            <v>4.7984307323019912</v>
          </cell>
          <cell r="P63">
            <v>4.7694121054638785</v>
          </cell>
          <cell r="Q63">
            <v>4.7408954691673486</v>
          </cell>
          <cell r="R63">
            <v>4.7127864122916598</v>
          </cell>
          <cell r="S63">
            <v>4.6850125267662381</v>
          </cell>
          <cell r="T63">
            <v>4.6575173510520118</v>
          </cell>
          <cell r="U63">
            <v>4.6302562097632576</v>
          </cell>
          <cell r="V63">
            <v>4.6031932912038203</v>
          </cell>
          <cell r="W63">
            <v>4.5762995533922011</v>
          </cell>
          <cell r="X63">
            <v>4.5495511969251305</v>
          </cell>
          <cell r="Y63">
            <v>4.5229285333907505</v>
          </cell>
          <cell r="Z63">
            <v>4.4964151347494452</v>
          </cell>
          <cell r="AA63">
            <v>4.4699971855265224</v>
          </cell>
          <cell r="AB63">
            <v>4.4436629835574282</v>
          </cell>
          <cell r="AC63">
            <v>4.417402551005492</v>
          </cell>
          <cell r="AD63">
            <v>4.3912073282453585</v>
          </cell>
          <cell r="AE63">
            <v>4.3650699307230552</v>
          </cell>
          <cell r="AF63">
            <v>4.3389839541784125</v>
          </cell>
          <cell r="AG63">
            <v>4.3129438173670556</v>
          </cell>
          <cell r="AH63">
            <v>4.2869446341209487</v>
          </cell>
          <cell r="AI63">
            <v>4.2609821085550923</v>
          </cell>
          <cell r="AJ63">
            <v>4.2350524486779593</v>
          </cell>
          <cell r="AK63">
            <v>4.2091522947421973</v>
          </cell>
          <cell r="AL63">
            <v>4.1832786594824549</v>
          </cell>
          <cell r="AM63">
            <v>4.1574288780014186</v>
          </cell>
          <cell r="AN63">
            <v>4.1316005655344235</v>
          </cell>
          <cell r="AO63">
            <v>4.1057915816844694</v>
          </cell>
          <cell r="AP63">
            <v>4.0799999999999992</v>
          </cell>
          <cell r="AQ63">
            <v>4.0538978901130553</v>
          </cell>
          <cell r="AR63">
            <v>4.0289518359669101</v>
          </cell>
          <cell r="AS63">
            <v>4.0050804978180476</v>
          </cell>
          <cell r="AT63">
            <v>3.9822099877509372</v>
          </cell>
          <cell r="AU63">
            <v>3.9602730354341098</v>
          </cell>
          <cell r="AV63">
            <v>3.9392082634956926</v>
          </cell>
          <cell r="AW63">
            <v>3.9189595560739141</v>
          </cell>
          <cell r="AX63">
            <v>3.8994755068582521</v>
          </cell>
          <cell r="AY63">
            <v>3.8807089351865742</v>
          </cell>
          <cell r="AZ63">
            <v>3.8626164606056359</v>
          </cell>
          <cell r="BA63">
            <v>3.8451581278170277</v>
          </cell>
          <cell r="BB63">
            <v>3.8282970751815788</v>
          </cell>
          <cell r="BC63">
            <v>3.8119992409923014</v>
          </cell>
          <cell r="BD63">
            <v>3.7962331025891265</v>
          </cell>
          <cell r="BE63">
            <v>3.7809694441097483</v>
          </cell>
          <cell r="BF63">
            <v>3.766181149275325</v>
          </cell>
          <cell r="BG63">
            <v>3.7518430161182592</v>
          </cell>
          <cell r="BH63">
            <v>3.7379315909883575</v>
          </cell>
          <cell r="BI63">
            <v>3.7244250195369304</v>
          </cell>
          <cell r="BJ63">
            <v>3.7113029126868629</v>
          </cell>
          <cell r="BK63">
            <v>3.6985462258593729</v>
          </cell>
          <cell r="BL63">
            <v>3.6861371499525313</v>
          </cell>
          <cell r="BM63">
            <v>3.674059012758764</v>
          </cell>
          <cell r="BN63">
            <v>3.6622961896735022</v>
          </cell>
          <cell r="BO63">
            <v>3.6508340226891729</v>
          </cell>
          <cell r="BP63">
            <v>3.6396587467912638</v>
          </cell>
          <cell r="BQ63">
            <v>3.628757422979183</v>
          </cell>
          <cell r="BR63">
            <v>3.618117877226557</v>
          </cell>
          <cell r="BS63">
            <v>3.6077286447754382</v>
          </cell>
          <cell r="BT63">
            <v>3.5975789192284537</v>
          </cell>
          <cell r="BU63">
            <v>3.5876585059635908</v>
          </cell>
          <cell r="BV63">
            <v>3.5784267667470075</v>
          </cell>
          <cell r="BW63">
            <v>3.5695314074452589</v>
          </cell>
          <cell r="BX63">
            <v>3.5609573774797152</v>
          </cell>
          <cell r="BY63">
            <v>3.5526905064408827</v>
          </cell>
          <cell r="BZ63">
            <v>3.5447174406511666</v>
          </cell>
          <cell r="CA63">
            <v>3.5370255851361261</v>
          </cell>
          <cell r="CB63">
            <v>3.5296030504737987</v>
          </cell>
          <cell r="CC63">
            <v>3.5224386040502909</v>
          </cell>
          <cell r="CD63">
            <v>3.5155216253012704</v>
          </cell>
          <cell r="CE63">
            <v>3.5088420645642269</v>
          </cell>
          <cell r="CF63">
            <v>3.502390405206163</v>
          </cell>
          <cell r="CG63">
            <v>3.4961576287265141</v>
          </cell>
          <cell r="CH63">
            <v>3.4901351825661409</v>
          </cell>
          <cell r="CI63">
            <v>3.4843149503806869</v>
          </cell>
          <cell r="CJ63">
            <v>3.4786892245609886</v>
          </cell>
          <cell r="CK63">
            <v>3.4732506808048287</v>
          </cell>
          <cell r="CL63">
            <v>3.467992354563572</v>
          </cell>
          <cell r="CM63">
            <v>3.4629076192043664</v>
          </cell>
          <cell r="CN63">
            <v>3.4579901657438707</v>
          </cell>
          <cell r="CO63">
            <v>3.4532339840231301</v>
          </cell>
          <cell r="CP63">
            <v>3.4486333452054398</v>
          </cell>
          <cell r="CQ63">
            <v>3.4441827854899749</v>
          </cell>
          <cell r="CR63">
            <v>3.4398770909437948</v>
          </cell>
          <cell r="CS63">
            <v>3.4357112833636254</v>
          </cell>
          <cell r="CT63">
            <v>3.4316806070867751</v>
          </cell>
          <cell r="CU63">
            <v>3.4277805166776658</v>
          </cell>
          <cell r="CV63">
            <v>3.4240066654229002</v>
          </cell>
          <cell r="CW63">
            <v>3.4203548945735962</v>
          </cell>
          <cell r="CX63">
            <v>3.4168212232789679</v>
          </cell>
          <cell r="CY63">
            <v>3.4134018391598802</v>
          </cell>
          <cell r="CZ63">
            <v>3.4100930894754136</v>
          </cell>
          <cell r="DA63">
            <v>3.406926401947743</v>
          </cell>
          <cell r="DB63">
            <v>3.404490079634245</v>
          </cell>
          <cell r="DC63">
            <v>3.402763187120085</v>
          </cell>
          <cell r="DD63">
            <v>3.4017255722254878</v>
          </cell>
          <cell r="DE63">
            <v>3.4013578297027491</v>
          </cell>
          <cell r="DF63">
            <v>3.4016412669338529</v>
          </cell>
          <cell r="DG63">
            <v>3.4025578715012332</v>
          </cell>
          <cell r="DH63">
            <v>3.404090280513429</v>
          </cell>
          <cell r="DI63">
            <v>3.4062217515758189</v>
          </cell>
          <cell r="DJ63">
            <v>3.4089361353044283</v>
          </cell>
          <cell r="DK63">
            <v>3.4122178492879489</v>
          </cell>
          <cell r="DL63">
            <v>3.4160518534097215</v>
          </cell>
          <cell r="DM63">
            <v>3.4204236264475374</v>
          </cell>
          <cell r="DN63">
            <v>3.4253191438747157</v>
          </cell>
          <cell r="DO63">
            <v>3.4307248567911244</v>
          </cell>
          <cell r="DP63">
            <v>3.4366276719176119</v>
          </cell>
          <cell r="DQ63">
            <v>3.4430149325917472</v>
          </cell>
          <cell r="DR63">
            <v>3.4498744007068844</v>
          </cell>
          <cell r="DS63">
            <v>3.4571942395403696</v>
          </cell>
          <cell r="DT63">
            <v>3.4649629974202463</v>
          </cell>
          <cell r="DU63">
            <v>3.4731695921830621</v>
          </cell>
          <cell r="DV63">
            <v>3.4818032963784451</v>
          </cell>
          <cell r="DW63">
            <v>3.4908537231789167</v>
          </cell>
          <cell r="DX63">
            <v>3.5003108129560285</v>
          </cell>
          <cell r="DY63">
            <v>3.51016482048635</v>
          </cell>
          <cell r="DZ63">
            <v>3.5204063027531052</v>
          </cell>
          <cell r="EA63">
            <v>3.5310261073113374</v>
          </cell>
          <cell r="EB63">
            <v>3.5420153611864778</v>
          </cell>
          <cell r="EC63">
            <v>3.5533654602779916</v>
          </cell>
          <cell r="ED63">
            <v>3.5650680592415052</v>
          </cell>
          <cell r="EE63">
            <v>3.5767232447107382</v>
          </cell>
          <cell r="EF63">
            <v>3.5883579880164351</v>
          </cell>
          <cell r="EG63">
            <v>3.599972606739152</v>
          </cell>
          <cell r="EH63">
            <v>3.6115674083595568</v>
          </cell>
          <cell r="EI63">
            <v>3.6231426906391277</v>
          </cell>
          <cell r="EJ63">
            <v>3.6346987419836942</v>
          </cell>
          <cell r="EK63">
            <v>3.6462358417907108</v>
          </cell>
          <cell r="EL63">
            <v>3.6577542607811155</v>
          </cell>
          <cell r="EM63">
            <v>3.6692542613165546</v>
          </cell>
          <cell r="EN63">
            <v>3.6807360977027268</v>
          </cell>
          <cell r="EO63">
            <v>3.6922000164795472</v>
          </cell>
          <cell r="EP63">
            <v>3.7036462566987969</v>
          </cell>
          <cell r="EQ63">
            <v>3.7150750501898808</v>
          </cell>
          <cell r="ER63">
            <v>3.7264866218142831</v>
          </cell>
          <cell r="ES63">
            <v>3.7378811897092818</v>
          </cell>
          <cell r="ET63">
            <v>3.749258965521435</v>
          </cell>
          <cell r="EU63">
            <v>3.7606201546303542</v>
          </cell>
          <cell r="EV63">
            <v>3.7719649563632158</v>
          </cell>
          <cell r="EW63">
            <v>3.7832935642004668</v>
          </cell>
          <cell r="EX63">
            <v>3.7946061659731298</v>
          </cell>
          <cell r="EY63">
            <v>3.8059029440521224</v>
          </cell>
          <cell r="EZ63">
            <v>3.8171840755299491</v>
          </cell>
          <cell r="FA63">
            <v>3.8284497323951299</v>
          </cell>
          <cell r="FB63">
            <v>3.8397000816997013</v>
          </cell>
          <cell r="FC63">
            <v>3.8509352857201025</v>
          </cell>
          <cell r="FD63">
            <v>3.8621555021117602</v>
          </cell>
          <cell r="FE63">
            <v>3.8733608840576474</v>
          </cell>
          <cell r="FF63">
            <v>3.8845515804110913</v>
          </cell>
          <cell r="FG63">
            <v>3.8957277358330931</v>
          </cell>
          <cell r="FH63">
            <v>3.9068894909243927</v>
          </cell>
          <cell r="FI63">
            <v>3.9180369823525285</v>
          </cell>
          <cell r="FJ63">
            <v>3.9298423402165299</v>
          </cell>
          <cell r="FK63">
            <v>3.9447888341308204</v>
          </cell>
          <cell r="FL63">
            <v>3.9627706990297105</v>
          </cell>
          <cell r="FM63">
            <v>3.9836852996253027</v>
          </cell>
          <cell r="FN63">
            <v>4.0008026014332891</v>
          </cell>
        </row>
        <row r="64">
          <cell r="B64">
            <v>19458.2556</v>
          </cell>
          <cell r="C64">
            <v>41611.801999999996</v>
          </cell>
          <cell r="D64">
            <v>64123.400853333325</v>
          </cell>
          <cell r="E64">
            <v>86993.052159999992</v>
          </cell>
          <cell r="F64">
            <v>110220.75592</v>
          </cell>
          <cell r="G64">
            <v>133806.51213333334</v>
          </cell>
          <cell r="H64">
            <v>157750.32079999999</v>
          </cell>
          <cell r="I64">
            <v>182052.18191999997</v>
          </cell>
          <cell r="J64">
            <v>206712.0954933333</v>
          </cell>
          <cell r="K64">
            <v>231730.06151999996</v>
          </cell>
          <cell r="L64">
            <v>257106.07999999996</v>
          </cell>
          <cell r="M64">
            <v>282515.75701999996</v>
          </cell>
          <cell r="N64">
            <v>307946.18790068961</v>
          </cell>
          <cell r="O64">
            <v>333397.37264206889</v>
          </cell>
          <cell r="P64">
            <v>358869.31124413788</v>
          </cell>
          <cell r="Q64">
            <v>384362.0037068965</v>
          </cell>
          <cell r="R64">
            <v>409875.45003034477</v>
          </cell>
          <cell r="S64">
            <v>435409.65021448268</v>
          </cell>
          <cell r="T64">
            <v>460964.60425931029</v>
          </cell>
          <cell r="U64">
            <v>486540.31216482754</v>
          </cell>
          <cell r="V64">
            <v>512136.77393103443</v>
          </cell>
          <cell r="W64">
            <v>537753.98955793097</v>
          </cell>
          <cell r="X64">
            <v>563391.95904551714</v>
          </cell>
          <cell r="Y64">
            <v>589050.68239379302</v>
          </cell>
          <cell r="Z64">
            <v>614730.15960275847</v>
          </cell>
          <cell r="AA64">
            <v>640430.39067241363</v>
          </cell>
          <cell r="AB64">
            <v>666151.37560275849</v>
          </cell>
          <cell r="AC64">
            <v>691893.11439379293</v>
          </cell>
          <cell r="AD64">
            <v>717655.60704551707</v>
          </cell>
          <cell r="AE64">
            <v>743438.85355793091</v>
          </cell>
          <cell r="AF64">
            <v>769242.85393103433</v>
          </cell>
          <cell r="AG64">
            <v>795067.60816482746</v>
          </cell>
          <cell r="AH64">
            <v>820913.11625931016</v>
          </cell>
          <cell r="AI64">
            <v>846779.37821448257</v>
          </cell>
          <cell r="AJ64">
            <v>872666.39403034467</v>
          </cell>
          <cell r="AK64">
            <v>898574.16370689636</v>
          </cell>
          <cell r="AL64">
            <v>924502.68724413775</v>
          </cell>
          <cell r="AM64">
            <v>950451.96464206872</v>
          </cell>
          <cell r="AN64">
            <v>976421.99590068939</v>
          </cell>
          <cell r="AO64">
            <v>1002412.7810199998</v>
          </cell>
          <cell r="AP64">
            <v>1028424.3199999997</v>
          </cell>
          <cell r="AQ64">
            <v>1054900.4029199998</v>
          </cell>
          <cell r="AR64">
            <v>1081403.3651119997</v>
          </cell>
          <cell r="AS64">
            <v>1107933.2065759997</v>
          </cell>
          <cell r="AT64">
            <v>1134489.9273119997</v>
          </cell>
          <cell r="AU64">
            <v>1161073.5273199996</v>
          </cell>
          <cell r="AV64">
            <v>1187684.0065999997</v>
          </cell>
          <cell r="AW64">
            <v>1214321.3651519998</v>
          </cell>
          <cell r="AX64">
            <v>1240985.6029759997</v>
          </cell>
          <cell r="AY64">
            <v>1267676.7200719996</v>
          </cell>
          <cell r="AZ64">
            <v>1294394.7164399996</v>
          </cell>
          <cell r="BA64">
            <v>1321139.5920799996</v>
          </cell>
          <cell r="BB64">
            <v>1347911.3469919995</v>
          </cell>
          <cell r="BC64">
            <v>1374709.9811759996</v>
          </cell>
          <cell r="BD64">
            <v>1401535.4946319996</v>
          </cell>
          <cell r="BE64">
            <v>1428387.8873599996</v>
          </cell>
          <cell r="BF64">
            <v>1455267.1593599995</v>
          </cell>
          <cell r="BG64">
            <v>1482173.3106319995</v>
          </cell>
          <cell r="BH64">
            <v>1509106.3411759995</v>
          </cell>
          <cell r="BI64">
            <v>1536066.2509919994</v>
          </cell>
          <cell r="BJ64">
            <v>1563053.0400799995</v>
          </cell>
          <cell r="BK64">
            <v>1590066.7084399995</v>
          </cell>
          <cell r="BL64">
            <v>1617107.2560719994</v>
          </cell>
          <cell r="BM64">
            <v>1644174.6829759993</v>
          </cell>
          <cell r="BN64">
            <v>1671268.9891519994</v>
          </cell>
          <cell r="BO64">
            <v>1698390.1745999993</v>
          </cell>
          <cell r="BP64">
            <v>1725538.2393199992</v>
          </cell>
          <cell r="BQ64">
            <v>1752713.1833119993</v>
          </cell>
          <cell r="BR64">
            <v>1779915.0065759993</v>
          </cell>
          <cell r="BS64">
            <v>1807143.7091119993</v>
          </cell>
          <cell r="BT64">
            <v>1834399.2909199991</v>
          </cell>
          <cell r="BU64">
            <v>1861681.7519999992</v>
          </cell>
          <cell r="BV64">
            <v>1888601.9272399992</v>
          </cell>
          <cell r="BW64">
            <v>1915460.9423973325</v>
          </cell>
          <cell r="BX64">
            <v>1942258.7974719992</v>
          </cell>
          <cell r="BY64">
            <v>1968995.4924639992</v>
          </cell>
          <cell r="BZ64">
            <v>1995671.0273733325</v>
          </cell>
          <cell r="CA64">
            <v>2022285.4021999992</v>
          </cell>
          <cell r="CB64">
            <v>2048838.6169439992</v>
          </cell>
          <cell r="CC64">
            <v>2075330.6716053325</v>
          </cell>
          <cell r="CD64">
            <v>2101761.5661839992</v>
          </cell>
          <cell r="CE64">
            <v>2128131.3006799989</v>
          </cell>
          <cell r="CF64">
            <v>2154439.875093332</v>
          </cell>
          <cell r="CG64">
            <v>2180687.2894239984</v>
          </cell>
          <cell r="CH64">
            <v>2206873.5436719982</v>
          </cell>
          <cell r="CI64">
            <v>2232998.6378373313</v>
          </cell>
          <cell r="CJ64">
            <v>2259062.5719199977</v>
          </cell>
          <cell r="CK64">
            <v>2285065.3459199974</v>
          </cell>
          <cell r="CL64">
            <v>2311006.9598373305</v>
          </cell>
          <cell r="CM64">
            <v>2336887.4136719969</v>
          </cell>
          <cell r="CN64">
            <v>2362706.7074239966</v>
          </cell>
          <cell r="CO64">
            <v>2388464.8410933297</v>
          </cell>
          <cell r="CP64">
            <v>2414161.8146799961</v>
          </cell>
          <cell r="CQ64">
            <v>2439797.6281839958</v>
          </cell>
          <cell r="CR64">
            <v>2465372.2816053289</v>
          </cell>
          <cell r="CS64">
            <v>2490885.7749439953</v>
          </cell>
          <cell r="CT64">
            <v>2516338.108199995</v>
          </cell>
          <cell r="CU64">
            <v>2541729.2813733281</v>
          </cell>
          <cell r="CV64">
            <v>2567059.2944639944</v>
          </cell>
          <cell r="CW64">
            <v>2592328.1474719942</v>
          </cell>
          <cell r="CX64">
            <v>2617535.8403973272</v>
          </cell>
          <cell r="CY64">
            <v>2642682.3732399936</v>
          </cell>
          <cell r="CZ64">
            <v>2667767.7459999933</v>
          </cell>
          <cell r="DA64">
            <v>2692841.4321199935</v>
          </cell>
          <cell r="DB64">
            <v>2717898.5957489591</v>
          </cell>
          <cell r="DC64">
            <v>2742939.2368868901</v>
          </cell>
          <cell r="DD64">
            <v>2767963.3555337866</v>
          </cell>
          <cell r="DE64">
            <v>2792970.9516896484</v>
          </cell>
          <cell r="DF64">
            <v>2817962.0253544762</v>
          </cell>
          <cell r="DG64">
            <v>2842936.5765282693</v>
          </cell>
          <cell r="DH64">
            <v>2867894.6052110279</v>
          </cell>
          <cell r="DI64">
            <v>2892836.1114027519</v>
          </cell>
          <cell r="DJ64">
            <v>2917761.0951034417</v>
          </cell>
          <cell r="DK64">
            <v>2942669.556313097</v>
          </cell>
          <cell r="DL64">
            <v>2967561.4950317177</v>
          </cell>
          <cell r="DM64">
            <v>2992436.9112593038</v>
          </cell>
          <cell r="DN64">
            <v>3017295.8049958553</v>
          </cell>
          <cell r="DO64">
            <v>3042138.1762413727</v>
          </cell>
          <cell r="DP64">
            <v>3066964.0249958555</v>
          </cell>
          <cell r="DQ64">
            <v>3091773.3512593037</v>
          </cell>
          <cell r="DR64">
            <v>3116566.1550317174</v>
          </cell>
          <cell r="DS64">
            <v>3141342.4363130969</v>
          </cell>
          <cell r="DT64">
            <v>3166102.1951034418</v>
          </cell>
          <cell r="DU64">
            <v>3190845.4314027522</v>
          </cell>
          <cell r="DV64">
            <v>3215572.1452110279</v>
          </cell>
          <cell r="DW64">
            <v>3240282.3365282691</v>
          </cell>
          <cell r="DX64">
            <v>3264976.0053544762</v>
          </cell>
          <cell r="DY64">
            <v>3289653.1516896486</v>
          </cell>
          <cell r="DZ64">
            <v>3314313.7755337865</v>
          </cell>
          <cell r="EA64">
            <v>3338957.8768868898</v>
          </cell>
          <cell r="EB64">
            <v>3363585.455748959</v>
          </cell>
          <cell r="EC64">
            <v>3388196.5121199936</v>
          </cell>
          <cell r="ED64">
            <v>3412791.0459999936</v>
          </cell>
          <cell r="EE64">
            <v>3437295.0084199933</v>
          </cell>
          <cell r="EF64">
            <v>3461762.54747866</v>
          </cell>
          <cell r="EG64">
            <v>3486193.6631759931</v>
          </cell>
          <cell r="EH64">
            <v>3510588.3555119932</v>
          </cell>
          <cell r="EI64">
            <v>3534946.6244866597</v>
          </cell>
          <cell r="EJ64">
            <v>3559268.4700999931</v>
          </cell>
          <cell r="EK64">
            <v>3583553.8923519929</v>
          </cell>
          <cell r="EL64">
            <v>3607802.8912426597</v>
          </cell>
          <cell r="EM64">
            <v>3632015.4667719929</v>
          </cell>
          <cell r="EN64">
            <v>3656191.618939993</v>
          </cell>
          <cell r="EO64">
            <v>3680331.3477466595</v>
          </cell>
          <cell r="EP64">
            <v>3704434.653191993</v>
          </cell>
          <cell r="EQ64">
            <v>3728501.5352759929</v>
          </cell>
          <cell r="ER64">
            <v>3752531.9939986598</v>
          </cell>
          <cell r="ES64">
            <v>3776526.0293599931</v>
          </cell>
          <cell r="ET64">
            <v>3800483.6413599928</v>
          </cell>
          <cell r="EU64">
            <v>3824404.8299986594</v>
          </cell>
          <cell r="EV64">
            <v>3848289.5952759925</v>
          </cell>
          <cell r="EW64">
            <v>3872137.9371919925</v>
          </cell>
          <cell r="EX64">
            <v>3895949.855746659</v>
          </cell>
          <cell r="EY64">
            <v>3919725.3509399923</v>
          </cell>
          <cell r="EZ64">
            <v>3943464.4227719922</v>
          </cell>
          <cell r="FA64">
            <v>3967167.0712426589</v>
          </cell>
          <cell r="FB64">
            <v>3990833.2963519921</v>
          </cell>
          <cell r="FC64">
            <v>4014463.0980999921</v>
          </cell>
          <cell r="FD64">
            <v>4038056.4764866587</v>
          </cell>
          <cell r="FE64">
            <v>4061613.4315119921</v>
          </cell>
          <cell r="FF64">
            <v>4085133.963175992</v>
          </cell>
          <cell r="FG64">
            <v>4108618.0714786588</v>
          </cell>
          <cell r="FH64">
            <v>4132065.7564199921</v>
          </cell>
          <cell r="FI64">
            <v>4155477.0179999918</v>
          </cell>
          <cell r="FJ64">
            <v>4178835.6896999916</v>
          </cell>
          <cell r="FK64">
            <v>4202000.2295918465</v>
          </cell>
          <cell r="FL64">
            <v>4224970.6376755564</v>
          </cell>
          <cell r="FM64">
            <v>4247746.9139511213</v>
          </cell>
          <cell r="FN64">
            <v>4263999.960788657</v>
          </cell>
        </row>
        <row r="65">
          <cell r="B65">
            <v>19458.2556</v>
          </cell>
          <cell r="C65">
            <v>41611.801999999996</v>
          </cell>
          <cell r="D65">
            <v>64123.400853333325</v>
          </cell>
          <cell r="E65">
            <v>86993.052159999992</v>
          </cell>
          <cell r="F65">
            <v>110220.75592</v>
          </cell>
          <cell r="G65">
            <v>133806.51213333334</v>
          </cell>
          <cell r="H65">
            <v>157750.32079999999</v>
          </cell>
          <cell r="I65">
            <v>182052.18191999997</v>
          </cell>
          <cell r="J65">
            <v>206712.0954933333</v>
          </cell>
          <cell r="K65">
            <v>231730.06151999996</v>
          </cell>
          <cell r="L65">
            <v>257106.07999999996</v>
          </cell>
          <cell r="M65">
            <v>282515.75701999996</v>
          </cell>
          <cell r="N65">
            <v>307946.18790068961</v>
          </cell>
          <cell r="O65">
            <v>333397.37264206889</v>
          </cell>
          <cell r="P65">
            <v>358869.31124413788</v>
          </cell>
          <cell r="Q65">
            <v>384362.0037068965</v>
          </cell>
          <cell r="R65">
            <v>409875.45003034477</v>
          </cell>
          <cell r="S65">
            <v>435409.65021448268</v>
          </cell>
          <cell r="T65">
            <v>460964.60425931029</v>
          </cell>
          <cell r="U65">
            <v>486540.31216482754</v>
          </cell>
          <cell r="V65">
            <v>512136.77393103443</v>
          </cell>
          <cell r="W65">
            <v>537753.98955793097</v>
          </cell>
          <cell r="X65">
            <v>563391.95904551714</v>
          </cell>
          <cell r="Y65">
            <v>589050.68239379302</v>
          </cell>
          <cell r="Z65">
            <v>614730.15960275847</v>
          </cell>
          <cell r="AA65">
            <v>640430.39067241363</v>
          </cell>
          <cell r="AB65">
            <v>666151.37560275849</v>
          </cell>
          <cell r="AC65">
            <v>691893.11439379293</v>
          </cell>
          <cell r="AD65">
            <v>717655.60704551707</v>
          </cell>
          <cell r="AE65">
            <v>743438.85355793091</v>
          </cell>
          <cell r="AF65">
            <v>769242.85393103433</v>
          </cell>
          <cell r="AG65">
            <v>795067.60816482746</v>
          </cell>
          <cell r="AH65">
            <v>820913.11625931016</v>
          </cell>
          <cell r="AI65">
            <v>846779.37821448257</v>
          </cell>
          <cell r="AJ65">
            <v>872666.39403034467</v>
          </cell>
          <cell r="AK65">
            <v>898574.16370689636</v>
          </cell>
          <cell r="AL65">
            <v>924502.68724413775</v>
          </cell>
          <cell r="AM65">
            <v>950451.96464206872</v>
          </cell>
          <cell r="AN65">
            <v>976421.99590068939</v>
          </cell>
          <cell r="AO65">
            <v>1002412.7810199998</v>
          </cell>
          <cell r="AP65">
            <v>1028424.3199999997</v>
          </cell>
          <cell r="AQ65">
            <v>1054900.4029199998</v>
          </cell>
          <cell r="AR65">
            <v>1081403.3651119997</v>
          </cell>
          <cell r="AS65">
            <v>1107933.2065759997</v>
          </cell>
          <cell r="AT65">
            <v>1134489.9273119997</v>
          </cell>
          <cell r="AU65">
            <v>1161073.5273199996</v>
          </cell>
          <cell r="AV65">
            <v>1187684.0065999997</v>
          </cell>
          <cell r="AW65">
            <v>1214321.3651519998</v>
          </cell>
          <cell r="AX65">
            <v>1240985.6029759997</v>
          </cell>
          <cell r="AY65">
            <v>1267676.7200719996</v>
          </cell>
          <cell r="AZ65">
            <v>1294394.7164399996</v>
          </cell>
          <cell r="BA65">
            <v>1321139.5920799996</v>
          </cell>
          <cell r="BB65">
            <v>1347911.3469919995</v>
          </cell>
          <cell r="BC65">
            <v>1374709.9811759996</v>
          </cell>
          <cell r="BD65">
            <v>1401535.4946319996</v>
          </cell>
          <cell r="BE65">
            <v>1428387.8873599996</v>
          </cell>
          <cell r="BF65">
            <v>1455267.1593599995</v>
          </cell>
          <cell r="BG65">
            <v>1482173.3106319995</v>
          </cell>
          <cell r="BH65">
            <v>1509106.3411759995</v>
          </cell>
          <cell r="BI65">
            <v>1536066.2509919994</v>
          </cell>
          <cell r="BJ65">
            <v>1563053.0400799995</v>
          </cell>
          <cell r="BK65">
            <v>1590066.7084399995</v>
          </cell>
          <cell r="BL65">
            <v>1617107.2560719994</v>
          </cell>
          <cell r="BM65">
            <v>1644174.6829759993</v>
          </cell>
          <cell r="BN65">
            <v>1671268.9891519994</v>
          </cell>
          <cell r="BO65">
            <v>1698390.1745999993</v>
          </cell>
          <cell r="BP65">
            <v>1725538.2393199992</v>
          </cell>
          <cell r="BQ65">
            <v>1752713.1833119993</v>
          </cell>
          <cell r="BR65">
            <v>1779915.0065759993</v>
          </cell>
          <cell r="BS65">
            <v>1807143.7091119993</v>
          </cell>
          <cell r="BT65">
            <v>1834399.2909199991</v>
          </cell>
          <cell r="BU65">
            <v>1861681.7519999992</v>
          </cell>
          <cell r="BV65">
            <v>1888601.9272399992</v>
          </cell>
          <cell r="BW65">
            <v>1915460.9423973325</v>
          </cell>
          <cell r="BX65">
            <v>1942258.7974719992</v>
          </cell>
          <cell r="BY65">
            <v>1968995.4924639992</v>
          </cell>
          <cell r="BZ65">
            <v>1995671.0273733325</v>
          </cell>
          <cell r="CA65">
            <v>2022285.4021999992</v>
          </cell>
          <cell r="CB65">
            <v>2048838.6169439992</v>
          </cell>
          <cell r="CC65">
            <v>2075330.6716053325</v>
          </cell>
          <cell r="CD65">
            <v>2101761.5661839992</v>
          </cell>
          <cell r="CE65">
            <v>2128131.3006799989</v>
          </cell>
          <cell r="CF65">
            <v>2154439.875093332</v>
          </cell>
          <cell r="CG65">
            <v>2180687.2894239984</v>
          </cell>
          <cell r="CH65">
            <v>2206873.5436719982</v>
          </cell>
          <cell r="CI65">
            <v>2232998.6378373313</v>
          </cell>
          <cell r="CJ65">
            <v>2259062.5719199977</v>
          </cell>
          <cell r="CK65">
            <v>2285065.3459199974</v>
          </cell>
          <cell r="CL65">
            <v>2311006.9598373305</v>
          </cell>
          <cell r="CM65">
            <v>2336887.4136719969</v>
          </cell>
          <cell r="CN65">
            <v>2362706.7074239966</v>
          </cell>
          <cell r="CO65">
            <v>2388464.8410933297</v>
          </cell>
          <cell r="CP65">
            <v>2414161.8146799961</v>
          </cell>
          <cell r="CQ65">
            <v>2439797.6281839958</v>
          </cell>
          <cell r="CR65">
            <v>2465372.2816053289</v>
          </cell>
          <cell r="CS65">
            <v>2490885.7749439953</v>
          </cell>
          <cell r="CT65">
            <v>2516338.108199995</v>
          </cell>
          <cell r="CU65">
            <v>2541729.2813733281</v>
          </cell>
          <cell r="CV65">
            <v>2567059.2944639944</v>
          </cell>
          <cell r="CW65">
            <v>2592328.1474719942</v>
          </cell>
          <cell r="CX65">
            <v>2617535.8403973272</v>
          </cell>
          <cell r="CY65">
            <v>2642682.3732399936</v>
          </cell>
          <cell r="CZ65">
            <v>2667767.7459999933</v>
          </cell>
          <cell r="DA65">
            <v>2692841.4321199935</v>
          </cell>
          <cell r="DB65">
            <v>2717898.5957489591</v>
          </cell>
          <cell r="DC65">
            <v>2742939.2368868901</v>
          </cell>
          <cell r="DD65">
            <v>2767963.3555337866</v>
          </cell>
          <cell r="DE65">
            <v>2792970.9516896484</v>
          </cell>
          <cell r="DF65">
            <v>2817962.0253544762</v>
          </cell>
          <cell r="DG65">
            <v>2842936.5765282693</v>
          </cell>
          <cell r="DH65">
            <v>2867894.6052110279</v>
          </cell>
          <cell r="DI65">
            <v>2892836.1114027519</v>
          </cell>
          <cell r="DJ65">
            <v>2917761.0951034417</v>
          </cell>
          <cell r="DK65">
            <v>2942669.556313097</v>
          </cell>
          <cell r="DL65">
            <v>2967561.4950317177</v>
          </cell>
          <cell r="DM65">
            <v>2992436.9112593038</v>
          </cell>
          <cell r="DN65">
            <v>3017295.8049958553</v>
          </cell>
          <cell r="DO65">
            <v>3042138.1762413727</v>
          </cell>
          <cell r="DP65">
            <v>3066964.0249958555</v>
          </cell>
          <cell r="DQ65">
            <v>3091773.3512593037</v>
          </cell>
          <cell r="DR65">
            <v>3116566.1550317174</v>
          </cell>
          <cell r="DS65">
            <v>3141342.4363130969</v>
          </cell>
          <cell r="DT65">
            <v>3166102.1951034418</v>
          </cell>
          <cell r="DU65">
            <v>3190845.4314027522</v>
          </cell>
          <cell r="DV65">
            <v>3215572.1452110279</v>
          </cell>
          <cell r="DW65">
            <v>3240282.3365282691</v>
          </cell>
          <cell r="DX65">
            <v>3264976.0053544762</v>
          </cell>
          <cell r="DY65">
            <v>3289653.1516896486</v>
          </cell>
          <cell r="DZ65">
            <v>3314313.7755337865</v>
          </cell>
          <cell r="EA65">
            <v>3338957.8768868898</v>
          </cell>
          <cell r="EB65">
            <v>3363585.455748959</v>
          </cell>
          <cell r="EC65">
            <v>3388196.5121199936</v>
          </cell>
          <cell r="ED65">
            <v>3412791.0459999936</v>
          </cell>
          <cell r="EE65">
            <v>3437295.0084199933</v>
          </cell>
          <cell r="EF65">
            <v>3461762.54747866</v>
          </cell>
          <cell r="EG65">
            <v>3486193.6631759931</v>
          </cell>
          <cell r="EH65">
            <v>3510588.3555119932</v>
          </cell>
          <cell r="EI65">
            <v>3534946.6244866597</v>
          </cell>
          <cell r="EJ65">
            <v>3559268.4700999931</v>
          </cell>
          <cell r="EK65">
            <v>3583553.8923519929</v>
          </cell>
          <cell r="EL65">
            <v>3607802.8912426597</v>
          </cell>
          <cell r="EM65">
            <v>3632015.4667719929</v>
          </cell>
          <cell r="EN65">
            <v>3656191.618939993</v>
          </cell>
          <cell r="EO65">
            <v>3680331.3477466595</v>
          </cell>
          <cell r="EP65">
            <v>3704434.653191993</v>
          </cell>
          <cell r="EQ65">
            <v>3728501.5352759929</v>
          </cell>
          <cell r="ER65">
            <v>3752531.9939986598</v>
          </cell>
          <cell r="ES65">
            <v>3776526.0293599931</v>
          </cell>
          <cell r="ET65">
            <v>3800483.6413599928</v>
          </cell>
          <cell r="EU65">
            <v>3824404.8299986594</v>
          </cell>
          <cell r="EV65">
            <v>3848289.5952759925</v>
          </cell>
          <cell r="EW65">
            <v>3872137.9371919925</v>
          </cell>
          <cell r="EX65">
            <v>3895949.855746659</v>
          </cell>
          <cell r="EY65">
            <v>3919725.3509399923</v>
          </cell>
          <cell r="EZ65">
            <v>3943464.4227719922</v>
          </cell>
          <cell r="FA65">
            <v>3967167.0712426589</v>
          </cell>
          <cell r="FB65">
            <v>3990833.2963519921</v>
          </cell>
          <cell r="FC65">
            <v>4014463.0980999921</v>
          </cell>
          <cell r="FD65">
            <v>4038056.4764866587</v>
          </cell>
          <cell r="FE65">
            <v>4061613.4315119921</v>
          </cell>
          <cell r="FF65">
            <v>4085133.963175992</v>
          </cell>
          <cell r="FG65">
            <v>4108618.0714786588</v>
          </cell>
          <cell r="FH65">
            <v>4132065.7564199921</v>
          </cell>
          <cell r="FI65">
            <v>4155477.0179999918</v>
          </cell>
          <cell r="FJ65">
            <v>4178835.6896999916</v>
          </cell>
          <cell r="FK65">
            <v>4202000.2295918465</v>
          </cell>
          <cell r="FL65">
            <v>4224970.6376755564</v>
          </cell>
          <cell r="FM65">
            <v>4247746.9139511213</v>
          </cell>
          <cell r="FN65">
            <v>4263999.960788657</v>
          </cell>
        </row>
        <row r="66">
          <cell r="B66">
            <v>0</v>
          </cell>
        </row>
        <row r="67">
          <cell r="B67">
            <v>23729.58</v>
          </cell>
          <cell r="C67">
            <v>25373.050000000003</v>
          </cell>
          <cell r="D67">
            <v>26066.423111111115</v>
          </cell>
          <cell r="E67">
            <v>26522.272000000004</v>
          </cell>
          <cell r="F67">
            <v>26883.111200000003</v>
          </cell>
          <cell r="G67">
            <v>27196.445555555558</v>
          </cell>
          <cell r="H67">
            <v>27482.634285714284</v>
          </cell>
          <cell r="I67">
            <v>27751.857</v>
          </cell>
          <cell r="J67">
            <v>28009.769037037036</v>
          </cell>
          <cell r="K67">
            <v>28259.763599999998</v>
          </cell>
          <cell r="L67">
            <v>28504</v>
          </cell>
          <cell r="M67">
            <v>28710.950916666668</v>
          </cell>
          <cell r="N67">
            <v>28888.010122015916</v>
          </cell>
          <cell r="O67">
            <v>29041.58298275862</v>
          </cell>
          <cell r="P67">
            <v>29176.366767816093</v>
          </cell>
          <cell r="Q67">
            <v>29295.884428879312</v>
          </cell>
          <cell r="R67">
            <v>29402.829987829617</v>
          </cell>
          <cell r="S67">
            <v>29499.29879501916</v>
          </cell>
          <cell r="T67">
            <v>29586.945074410167</v>
          </cell>
          <cell r="U67">
            <v>29667.092205172416</v>
          </cell>
          <cell r="V67">
            <v>29740.811494252877</v>
          </cell>
          <cell r="W67">
            <v>29808.979465517248</v>
          </cell>
          <cell r="X67">
            <v>29872.320203898056</v>
          </cell>
          <cell r="Y67">
            <v>29931.437113505748</v>
          </cell>
          <cell r="Z67">
            <v>29986.837053793104</v>
          </cell>
          <cell r="AA67">
            <v>30038.948905835547</v>
          </cell>
          <cell r="AB67">
            <v>30088.138012771396</v>
          </cell>
          <cell r="AC67">
            <v>30134.71752586207</v>
          </cell>
          <cell r="AD67">
            <v>30178.957403091557</v>
          </cell>
          <cell r="AE67">
            <v>30221.091608045976</v>
          </cell>
          <cell r="AF67">
            <v>30261.323915461624</v>
          </cell>
          <cell r="AG67">
            <v>30299.832628232758</v>
          </cell>
          <cell r="AH67">
            <v>30336.774436781609</v>
          </cell>
          <cell r="AI67">
            <v>30372.287597363083</v>
          </cell>
          <cell r="AJ67">
            <v>30406.494565517241</v>
          </cell>
          <cell r="AK67">
            <v>30439.504190613032</v>
          </cell>
          <cell r="AL67">
            <v>30471.413554520037</v>
          </cell>
          <cell r="AM67">
            <v>30502.309519963699</v>
          </cell>
          <cell r="AN67">
            <v>30532.270040671967</v>
          </cell>
          <cell r="AO67">
            <v>30561.365274999996</v>
          </cell>
          <cell r="AP67">
            <v>30589.658536585361</v>
          </cell>
          <cell r="AQ67">
            <v>30630.092999999993</v>
          </cell>
          <cell r="AR67">
            <v>30669.409106976738</v>
          </cell>
          <cell r="AS67">
            <v>30707.6831090909</v>
          </cell>
          <cell r="AT67">
            <v>30744.984479999992</v>
          </cell>
          <cell r="AU67">
            <v>30781.376652173905</v>
          </cell>
          <cell r="AV67">
            <v>30816.917659574461</v>
          </cell>
          <cell r="AW67">
            <v>30851.660699999993</v>
          </cell>
          <cell r="AX67">
            <v>30885.654628571421</v>
          </cell>
          <cell r="AY67">
            <v>30918.944391999994</v>
          </cell>
          <cell r="AZ67">
            <v>30951.5714117647</v>
          </cell>
          <cell r="BA67">
            <v>30983.573923076918</v>
          </cell>
          <cell r="BB67">
            <v>31014.987275471696</v>
          </cell>
          <cell r="BC67">
            <v>31045.8442</v>
          </cell>
          <cell r="BD67">
            <v>31076.175047272729</v>
          </cell>
          <cell r="BE67">
            <v>31106.008000000002</v>
          </cell>
          <cell r="BF67">
            <v>31135.3692631579</v>
          </cell>
          <cell r="BG67">
            <v>31164.283234482762</v>
          </cell>
          <cell r="BH67">
            <v>31192.77265762712</v>
          </cell>
          <cell r="BI67">
            <v>31220.858759999999</v>
          </cell>
          <cell r="BJ67">
            <v>31248.56137704918</v>
          </cell>
          <cell r="BK67">
            <v>31275.899064516128</v>
          </cell>
          <cell r="BL67">
            <v>31302.889199999998</v>
          </cell>
          <cell r="BM67">
            <v>31329.548074999995</v>
          </cell>
          <cell r="BN67">
            <v>31355.890978461532</v>
          </cell>
          <cell r="BO67">
            <v>31381.932272727267</v>
          </cell>
          <cell r="BP67">
            <v>31407.685462686561</v>
          </cell>
          <cell r="BQ67">
            <v>31433.163258823526</v>
          </cell>
          <cell r="BR67">
            <v>31458.377634782606</v>
          </cell>
          <cell r="BS67">
            <v>31483.339880000003</v>
          </cell>
          <cell r="BT67">
            <v>31508.060647887323</v>
          </cell>
          <cell r="BU67">
            <v>31532.549999999996</v>
          </cell>
          <cell r="BV67">
            <v>31550.316191780814</v>
          </cell>
          <cell r="BW67">
            <v>31566.594304504495</v>
          </cell>
          <cell r="BX67">
            <v>31581.443861333326</v>
          </cell>
          <cell r="BY67">
            <v>31594.921252631571</v>
          </cell>
          <cell r="BZ67">
            <v>31607.079939393931</v>
          </cell>
          <cell r="CA67">
            <v>31617.970641025633</v>
          </cell>
          <cell r="CB67">
            <v>31627.641508860754</v>
          </cell>
          <cell r="CC67">
            <v>31636.138286666661</v>
          </cell>
          <cell r="CD67">
            <v>31643.504459259249</v>
          </cell>
          <cell r="CE67">
            <v>31649.78139024389</v>
          </cell>
          <cell r="CF67">
            <v>31655.008449799185</v>
          </cell>
          <cell r="CG67">
            <v>31659.223133333322</v>
          </cell>
          <cell r="CH67">
            <v>31662.461171764695</v>
          </cell>
          <cell r="CI67">
            <v>31664.756634108515</v>
          </cell>
          <cell r="CJ67">
            <v>31666.142022988497</v>
          </cell>
          <cell r="CK67">
            <v>31666.648363636352</v>
          </cell>
          <cell r="CL67">
            <v>31666.305286891373</v>
          </cell>
          <cell r="CM67">
            <v>31665.141106666651</v>
          </cell>
          <cell r="CN67">
            <v>31663.182892307676</v>
          </cell>
          <cell r="CO67">
            <v>31660.456536231864</v>
          </cell>
          <cell r="CP67">
            <v>31656.986817204284</v>
          </cell>
          <cell r="CQ67">
            <v>31652.797459574453</v>
          </cell>
          <cell r="CR67">
            <v>31647.911188771915</v>
          </cell>
          <cell r="CS67">
            <v>31642.349783333313</v>
          </cell>
          <cell r="CT67">
            <v>31636.134123711319</v>
          </cell>
          <cell r="CU67">
            <v>31629.284238095213</v>
          </cell>
          <cell r="CV67">
            <v>31621.819345454522</v>
          </cell>
          <cell r="CW67">
            <v>31613.757895999974</v>
          </cell>
          <cell r="CX67">
            <v>31605.117609240897</v>
          </cell>
          <cell r="CY67">
            <v>31595.915509803897</v>
          </cell>
          <cell r="CZ67">
            <v>31586.167961165025</v>
          </cell>
          <cell r="DA67">
            <v>31576.470826923054</v>
          </cell>
          <cell r="DB67">
            <v>31566.766501149403</v>
          </cell>
          <cell r="DC67">
            <v>31557.055187377988</v>
          </cell>
          <cell r="DD67">
            <v>31547.337081533977</v>
          </cell>
          <cell r="DE67">
            <v>31537.612372286058</v>
          </cell>
          <cell r="DF67">
            <v>31527.881241379288</v>
          </cell>
          <cell r="DG67">
            <v>31518.143863949823</v>
          </cell>
          <cell r="DH67">
            <v>31508.400408822596</v>
          </cell>
          <cell r="DI67">
            <v>31498.651038793083</v>
          </cell>
          <cell r="DJ67">
            <v>31488.895910894091</v>
          </cell>
          <cell r="DK67">
            <v>31479.135176648495</v>
          </cell>
          <cell r="DL67">
            <v>31469.368982308824</v>
          </cell>
          <cell r="DM67">
            <v>31459.597469084401</v>
          </cell>
          <cell r="DN67">
            <v>31449.820773356889</v>
          </cell>
          <cell r="DO67">
            <v>31440.039026884839</v>
          </cell>
          <cell r="DP67">
            <v>31430.252356997949</v>
          </cell>
          <cell r="DQ67">
            <v>31420.460886781588</v>
          </cell>
          <cell r="DR67">
            <v>31410.664735252187</v>
          </cell>
          <cell r="DS67">
            <v>31400.864017524003</v>
          </cell>
          <cell r="DT67">
            <v>31391.058844967742</v>
          </cell>
          <cell r="DU67">
            <v>31381.249325361492</v>
          </cell>
          <cell r="DV67">
            <v>31371.435563034465</v>
          </cell>
          <cell r="DW67">
            <v>31361.617659003812</v>
          </cell>
          <cell r="DX67">
            <v>31351.79571110506</v>
          </cell>
          <cell r="DY67">
            <v>31341.969814116361</v>
          </cell>
          <cell r="DZ67">
            <v>31332.14005987702</v>
          </cell>
          <cell r="EA67">
            <v>31322.306537400513</v>
          </cell>
          <cell r="EB67">
            <v>31312.469332982346</v>
          </cell>
          <cell r="EC67">
            <v>31302.628530303013</v>
          </cell>
          <cell r="ED67">
            <v>31292.784210526297</v>
          </cell>
          <cell r="EE67">
            <v>31282.262544776102</v>
          </cell>
          <cell r="EF67">
            <v>31271.567727901212</v>
          </cell>
          <cell r="EG67">
            <v>31260.703579411747</v>
          </cell>
          <cell r="EH67">
            <v>31249.673807299256</v>
          </cell>
          <cell r="EI67">
            <v>31238.482012077282</v>
          </cell>
          <cell r="EJ67">
            <v>31227.131690647468</v>
          </cell>
          <cell r="EK67">
            <v>31215.626239999983</v>
          </cell>
          <cell r="EL67">
            <v>31203.968960756483</v>
          </cell>
          <cell r="EM67">
            <v>31192.163060563362</v>
          </cell>
          <cell r="EN67">
            <v>31180.211657342639</v>
          </cell>
          <cell r="EO67">
            <v>31168.117782407389</v>
          </cell>
          <cell r="EP67">
            <v>31155.884383448258</v>
          </cell>
          <cell r="EQ67">
            <v>31143.514327397246</v>
          </cell>
          <cell r="ER67">
            <v>31131.01040317459</v>
          </cell>
          <cell r="ES67">
            <v>31118.375324324308</v>
          </cell>
          <cell r="ET67">
            <v>31105.611731543606</v>
          </cell>
          <cell r="EU67">
            <v>31092.722195111091</v>
          </cell>
          <cell r="EV67">
            <v>31079.709217218522</v>
          </cell>
          <cell r="EW67">
            <v>31066.575234210504</v>
          </cell>
          <cell r="EX67">
            <v>31053.322618736362</v>
          </cell>
          <cell r="EY67">
            <v>31039.953681818162</v>
          </cell>
          <cell r="EZ67">
            <v>31026.470674838689</v>
          </cell>
          <cell r="FA67">
            <v>31012.875791452974</v>
          </cell>
          <cell r="FB67">
            <v>30999.171169426732</v>
          </cell>
          <cell r="FC67">
            <v>30985.358892405042</v>
          </cell>
          <cell r="FD67">
            <v>30971.440991614232</v>
          </cell>
          <cell r="FE67">
            <v>30957.419447499975</v>
          </cell>
          <cell r="FF67">
            <v>30943.296191304322</v>
          </cell>
          <cell r="FG67">
            <v>30929.073106584336</v>
          </cell>
          <cell r="FH67">
            <v>30914.752030674819</v>
          </cell>
          <cell r="FI67">
            <v>30900.334756097534</v>
          </cell>
          <cell r="FJ67">
            <v>30885.703545454518</v>
          </cell>
          <cell r="FK67">
            <v>30869.822433087356</v>
          </cell>
          <cell r="FL67">
            <v>30852.713872320444</v>
          </cell>
          <cell r="FM67">
            <v>30834.399781875189</v>
          </cell>
          <cell r="FN67">
            <v>30820.343016085288</v>
          </cell>
        </row>
        <row r="68">
          <cell r="B68">
            <v>1484.5833333333337</v>
          </cell>
          <cell r="C68">
            <v>1484.5833333333335</v>
          </cell>
          <cell r="D68">
            <v>1484.5833333333335</v>
          </cell>
          <cell r="E68">
            <v>1484.5833333333337</v>
          </cell>
          <cell r="F68">
            <v>1484.5833333333337</v>
          </cell>
          <cell r="G68">
            <v>1484.5833333333335</v>
          </cell>
          <cell r="H68">
            <v>1484.5833333333333</v>
          </cell>
          <cell r="I68">
            <v>1484.5833333333333</v>
          </cell>
          <cell r="J68">
            <v>1484.5833333333333</v>
          </cell>
          <cell r="K68">
            <v>1484.583333333333</v>
          </cell>
          <cell r="L68">
            <v>1484.583333333333</v>
          </cell>
          <cell r="M68">
            <v>1484.5833333333333</v>
          </cell>
          <cell r="N68">
            <v>1484.5833333333335</v>
          </cell>
          <cell r="O68">
            <v>1484.5833333333333</v>
          </cell>
          <cell r="P68">
            <v>1484.5833333333335</v>
          </cell>
          <cell r="Q68">
            <v>1484.5833333333337</v>
          </cell>
          <cell r="R68">
            <v>1484.5833333333335</v>
          </cell>
          <cell r="S68">
            <v>1484.5833333333337</v>
          </cell>
          <cell r="T68">
            <v>1484.5833333333335</v>
          </cell>
          <cell r="U68">
            <v>1484.5833333333335</v>
          </cell>
          <cell r="V68">
            <v>1484.5833333333337</v>
          </cell>
          <cell r="W68">
            <v>1484.5833333333339</v>
          </cell>
          <cell r="X68">
            <v>1484.5833333333337</v>
          </cell>
          <cell r="Y68">
            <v>1484.5833333333337</v>
          </cell>
          <cell r="Z68">
            <v>1484.5833333333337</v>
          </cell>
          <cell r="AA68">
            <v>1484.5833333333339</v>
          </cell>
          <cell r="AB68">
            <v>1484.5833333333339</v>
          </cell>
          <cell r="AC68">
            <v>1484.5833333333337</v>
          </cell>
          <cell r="AD68">
            <v>1484.5833333333339</v>
          </cell>
          <cell r="AE68">
            <v>1484.5833333333335</v>
          </cell>
          <cell r="AF68">
            <v>1484.5833333333337</v>
          </cell>
          <cell r="AG68">
            <v>1484.5833333333337</v>
          </cell>
          <cell r="AH68">
            <v>1484.5833333333335</v>
          </cell>
          <cell r="AI68">
            <v>1484.5833333333337</v>
          </cell>
          <cell r="AJ68">
            <v>1484.5833333333339</v>
          </cell>
          <cell r="AK68">
            <v>1484.5833333333342</v>
          </cell>
          <cell r="AL68">
            <v>1484.5833333333337</v>
          </cell>
          <cell r="AM68">
            <v>1484.5833333333333</v>
          </cell>
          <cell r="AN68">
            <v>1484.5833333333335</v>
          </cell>
          <cell r="AO68">
            <v>1484.5833333333333</v>
          </cell>
          <cell r="AP68">
            <v>1484.5833333333333</v>
          </cell>
          <cell r="AQ68">
            <v>1484.5833333333335</v>
          </cell>
          <cell r="AR68">
            <v>1484.5833333333333</v>
          </cell>
          <cell r="AS68">
            <v>1484.583333333333</v>
          </cell>
          <cell r="AT68">
            <v>1484.5833333333333</v>
          </cell>
          <cell r="AU68">
            <v>1484.5833333333333</v>
          </cell>
          <cell r="AV68">
            <v>1484.583333333333</v>
          </cell>
          <cell r="AW68">
            <v>1484.5833333333333</v>
          </cell>
          <cell r="AX68">
            <v>1484.5833333333333</v>
          </cell>
          <cell r="AY68">
            <v>1484.5833333333333</v>
          </cell>
          <cell r="AZ68">
            <v>1484.5833333333333</v>
          </cell>
          <cell r="BA68">
            <v>1484.5833333333333</v>
          </cell>
          <cell r="BB68">
            <v>1484.5833333333335</v>
          </cell>
          <cell r="BC68">
            <v>1484.5833333333335</v>
          </cell>
          <cell r="BD68">
            <v>1484.5833333333339</v>
          </cell>
          <cell r="BE68">
            <v>1484.5833333333337</v>
          </cell>
          <cell r="BF68">
            <v>1484.5833333333339</v>
          </cell>
          <cell r="BG68">
            <v>1484.5833333333339</v>
          </cell>
          <cell r="BH68">
            <v>1484.5833333333337</v>
          </cell>
          <cell r="BI68">
            <v>1484.5833333333337</v>
          </cell>
          <cell r="BJ68">
            <v>1484.5833333333337</v>
          </cell>
          <cell r="BK68">
            <v>1484.5833333333335</v>
          </cell>
          <cell r="BL68">
            <v>1484.5833333333333</v>
          </cell>
          <cell r="BM68">
            <v>1484.5833333333333</v>
          </cell>
          <cell r="BN68">
            <v>1484.583333333333</v>
          </cell>
          <cell r="BO68">
            <v>1484.5833333333333</v>
          </cell>
          <cell r="BP68">
            <v>1484.5833333333335</v>
          </cell>
          <cell r="BQ68">
            <v>1484.5833333333337</v>
          </cell>
          <cell r="BR68">
            <v>1484.5833333333335</v>
          </cell>
          <cell r="BS68">
            <v>1484.5833333333339</v>
          </cell>
          <cell r="BT68">
            <v>1484.5833333333335</v>
          </cell>
          <cell r="BU68">
            <v>1484.5833333333337</v>
          </cell>
          <cell r="BV68">
            <v>1484.5833333333333</v>
          </cell>
          <cell r="BW68">
            <v>1484.583333333333</v>
          </cell>
          <cell r="BX68">
            <v>1484.5833333333333</v>
          </cell>
          <cell r="BY68">
            <v>1484.5833333333335</v>
          </cell>
          <cell r="BZ68">
            <v>1484.5833333333335</v>
          </cell>
          <cell r="CA68">
            <v>1484.5833333333333</v>
          </cell>
          <cell r="CB68">
            <v>1484.5833333333335</v>
          </cell>
          <cell r="CC68">
            <v>1484.5833333333337</v>
          </cell>
          <cell r="CD68">
            <v>1484.5833333333333</v>
          </cell>
          <cell r="CE68">
            <v>1484.5833333333333</v>
          </cell>
          <cell r="CF68">
            <v>1484.5833333333333</v>
          </cell>
          <cell r="CG68">
            <v>1484.5833333333335</v>
          </cell>
          <cell r="CH68">
            <v>1484.5833333333335</v>
          </cell>
          <cell r="CI68">
            <v>1484.5833333333335</v>
          </cell>
          <cell r="CJ68">
            <v>1484.5833333333335</v>
          </cell>
          <cell r="CK68">
            <v>1484.5833333333335</v>
          </cell>
          <cell r="CL68">
            <v>1484.5833333333335</v>
          </cell>
          <cell r="CM68">
            <v>1484.5833333333333</v>
          </cell>
          <cell r="CN68">
            <v>1484.583333333333</v>
          </cell>
          <cell r="CO68">
            <v>1484.583333333333</v>
          </cell>
          <cell r="CP68">
            <v>1484.5833333333335</v>
          </cell>
          <cell r="CQ68">
            <v>1484.5833333333335</v>
          </cell>
          <cell r="CR68">
            <v>1484.5833333333337</v>
          </cell>
          <cell r="CS68">
            <v>1484.5833333333335</v>
          </cell>
          <cell r="CT68">
            <v>1484.5833333333333</v>
          </cell>
          <cell r="CU68">
            <v>1484.5833333333335</v>
          </cell>
          <cell r="CV68">
            <v>1484.583333333333</v>
          </cell>
          <cell r="CW68">
            <v>1484.5833333333333</v>
          </cell>
          <cell r="CX68">
            <v>1484.5833333333333</v>
          </cell>
          <cell r="CY68">
            <v>1484.5833333333335</v>
          </cell>
          <cell r="CZ68">
            <v>1484.5833333333335</v>
          </cell>
          <cell r="DA68">
            <v>1484.5833333333337</v>
          </cell>
          <cell r="DB68">
            <v>1484.5833333333337</v>
          </cell>
          <cell r="DC68">
            <v>1484.5833333333337</v>
          </cell>
          <cell r="DD68">
            <v>1484.5833333333335</v>
          </cell>
          <cell r="DE68">
            <v>1484.5833333333335</v>
          </cell>
          <cell r="DF68">
            <v>1484.5833333333335</v>
          </cell>
          <cell r="DG68">
            <v>1484.5833333333337</v>
          </cell>
          <cell r="DH68">
            <v>1484.5833333333335</v>
          </cell>
          <cell r="DI68">
            <v>1484.5833333333335</v>
          </cell>
          <cell r="DJ68">
            <v>1484.5833333333335</v>
          </cell>
          <cell r="DK68">
            <v>1484.5833333333335</v>
          </cell>
          <cell r="DL68">
            <v>1484.5833333333337</v>
          </cell>
          <cell r="DM68">
            <v>1484.5833333333333</v>
          </cell>
          <cell r="DN68">
            <v>1484.5833333333337</v>
          </cell>
          <cell r="DO68">
            <v>1484.5833333333335</v>
          </cell>
          <cell r="DP68">
            <v>1484.5833333333335</v>
          </cell>
          <cell r="DQ68">
            <v>1484.5833333333333</v>
          </cell>
          <cell r="DR68">
            <v>1484.5833333333335</v>
          </cell>
          <cell r="DS68">
            <v>1484.5833333333335</v>
          </cell>
          <cell r="DT68">
            <v>1484.5833333333337</v>
          </cell>
          <cell r="DU68">
            <v>1484.5833333333335</v>
          </cell>
          <cell r="DV68">
            <v>1484.5833333333335</v>
          </cell>
          <cell r="DW68">
            <v>1484.5833333333335</v>
          </cell>
          <cell r="DX68">
            <v>1484.5833333333339</v>
          </cell>
          <cell r="DY68">
            <v>1484.5833333333337</v>
          </cell>
          <cell r="DZ68">
            <v>1484.5833333333333</v>
          </cell>
          <cell r="EA68">
            <v>1484.5833333333335</v>
          </cell>
          <cell r="EB68">
            <v>1484.5833333333335</v>
          </cell>
          <cell r="EC68">
            <v>1484.5833333333337</v>
          </cell>
          <cell r="ED68">
            <v>1484.5833333333335</v>
          </cell>
          <cell r="EE68">
            <v>1484.5833333333335</v>
          </cell>
          <cell r="EF68">
            <v>1484.5833333333333</v>
          </cell>
          <cell r="EG68">
            <v>1484.5833333333337</v>
          </cell>
          <cell r="EH68">
            <v>1484.5833333333337</v>
          </cell>
          <cell r="EI68">
            <v>1484.5833333333339</v>
          </cell>
          <cell r="EJ68">
            <v>1484.5833333333337</v>
          </cell>
          <cell r="EK68">
            <v>1484.5833333333339</v>
          </cell>
          <cell r="EL68">
            <v>1484.5833333333337</v>
          </cell>
          <cell r="EM68">
            <v>1484.5833333333337</v>
          </cell>
          <cell r="EN68">
            <v>1484.5833333333342</v>
          </cell>
          <cell r="EO68">
            <v>1484.5833333333339</v>
          </cell>
          <cell r="EP68">
            <v>1484.5833333333339</v>
          </cell>
          <cell r="EQ68">
            <v>1484.5833333333342</v>
          </cell>
          <cell r="ER68">
            <v>1484.5833333333344</v>
          </cell>
          <cell r="ES68">
            <v>1484.5833333333342</v>
          </cell>
          <cell r="ET68">
            <v>1484.5833333333337</v>
          </cell>
          <cell r="EU68">
            <v>1484.5833333333342</v>
          </cell>
          <cell r="EV68">
            <v>1484.5833333333337</v>
          </cell>
          <cell r="EW68">
            <v>1484.5833333333337</v>
          </cell>
          <cell r="EX68">
            <v>1484.5833333333337</v>
          </cell>
          <cell r="EY68">
            <v>1484.5833333333339</v>
          </cell>
          <cell r="EZ68">
            <v>1484.5833333333337</v>
          </cell>
          <cell r="FA68">
            <v>1484.5833333333337</v>
          </cell>
          <cell r="FB68">
            <v>1484.5833333333335</v>
          </cell>
          <cell r="FC68">
            <v>1484.5833333333333</v>
          </cell>
          <cell r="FD68">
            <v>1484.5833333333337</v>
          </cell>
          <cell r="FE68">
            <v>1484.5833333333333</v>
          </cell>
          <cell r="FF68">
            <v>1484.5833333333335</v>
          </cell>
          <cell r="FG68">
            <v>1484.5833333333335</v>
          </cell>
          <cell r="FH68">
            <v>1484.5833333333335</v>
          </cell>
          <cell r="FI68">
            <v>1484.5833333333339</v>
          </cell>
          <cell r="FJ68">
            <v>1484.5833333333335</v>
          </cell>
          <cell r="FK68">
            <v>1484.5833333333337</v>
          </cell>
          <cell r="FL68">
            <v>1484.5833333333339</v>
          </cell>
          <cell r="FM68">
            <v>1484.5833333333337</v>
          </cell>
          <cell r="FN68">
            <v>1484.5833333333337</v>
          </cell>
        </row>
        <row r="69">
          <cell r="B69">
            <v>66.599999999999994</v>
          </cell>
          <cell r="C69">
            <v>71.212601740106649</v>
          </cell>
          <cell r="D69">
            <v>73.158639099385667</v>
          </cell>
          <cell r="E69">
            <v>74.438035363457757</v>
          </cell>
          <cell r="F69">
            <v>75.450775189447086</v>
          </cell>
          <cell r="G69">
            <v>76.33018679639504</v>
          </cell>
          <cell r="H69">
            <v>77.13341084960507</v>
          </cell>
          <cell r="I69">
            <v>77.889017681728888</v>
          </cell>
          <cell r="J69">
            <v>78.612879699795229</v>
          </cell>
          <cell r="K69">
            <v>79.314520348021333</v>
          </cell>
          <cell r="L69">
            <v>80</v>
          </cell>
          <cell r="M69">
            <v>80.580833333333331</v>
          </cell>
          <cell r="N69">
            <v>81.077771883289117</v>
          </cell>
          <cell r="O69">
            <v>81.508793103448269</v>
          </cell>
          <cell r="P69">
            <v>81.887080459770104</v>
          </cell>
          <cell r="Q69">
            <v>82.222521551724128</v>
          </cell>
          <cell r="R69">
            <v>82.52267748478701</v>
          </cell>
          <cell r="S69">
            <v>82.793429118773943</v>
          </cell>
          <cell r="T69">
            <v>83.039419237749541</v>
          </cell>
          <cell r="U69">
            <v>83.264362068965511</v>
          </cell>
          <cell r="V69">
            <v>83.471264367816076</v>
          </cell>
          <cell r="W69">
            <v>83.662586206896535</v>
          </cell>
          <cell r="X69">
            <v>83.840359820089944</v>
          </cell>
          <cell r="Y69">
            <v>84.006278735632165</v>
          </cell>
          <cell r="Z69">
            <v>84.161765517241363</v>
          </cell>
          <cell r="AA69">
            <v>84.30802387267903</v>
          </cell>
          <cell r="AB69">
            <v>84.446079182630896</v>
          </cell>
          <cell r="AC69">
            <v>84.576810344827564</v>
          </cell>
          <cell r="AD69">
            <v>84.700975029726493</v>
          </cell>
          <cell r="AE69">
            <v>84.819229885057453</v>
          </cell>
          <cell r="AF69">
            <v>84.932146829810875</v>
          </cell>
          <cell r="AG69">
            <v>85.04022629310343</v>
          </cell>
          <cell r="AH69">
            <v>85.143908045977</v>
          </cell>
          <cell r="AI69">
            <v>85.243580121703829</v>
          </cell>
          <cell r="AJ69">
            <v>85.339586206896527</v>
          </cell>
          <cell r="AK69">
            <v>85.43223180076626</v>
          </cell>
          <cell r="AL69">
            <v>85.521789375582458</v>
          </cell>
          <cell r="AM69">
            <v>85.608502722323038</v>
          </cell>
          <cell r="AN69">
            <v>85.692590627763025</v>
          </cell>
          <cell r="AO69">
            <v>85.774249999999981</v>
          </cell>
          <cell r="AP69">
            <v>85.853658536585357</v>
          </cell>
          <cell r="AQ69">
            <v>85.967142857142846</v>
          </cell>
          <cell r="AR69">
            <v>86.077488372093015</v>
          </cell>
          <cell r="AS69">
            <v>86.184909090909073</v>
          </cell>
          <cell r="AT69">
            <v>86.289599999999993</v>
          </cell>
          <cell r="AU69">
            <v>86.391739130434772</v>
          </cell>
          <cell r="AV69">
            <v>86.491489361702122</v>
          </cell>
          <cell r="AW69">
            <v>86.588999999999984</v>
          </cell>
          <cell r="AX69">
            <v>86.684408163265289</v>
          </cell>
          <cell r="AY69">
            <v>86.777839999999983</v>
          </cell>
          <cell r="AZ69">
            <v>86.869411764705873</v>
          </cell>
          <cell r="BA69">
            <v>86.959230769230757</v>
          </cell>
          <cell r="BB69">
            <v>87.047396226415074</v>
          </cell>
          <cell r="BC69">
            <v>87.133999999999986</v>
          </cell>
          <cell r="BD69">
            <v>87.219127272727249</v>
          </cell>
          <cell r="BE69">
            <v>87.302857142857121</v>
          </cell>
          <cell r="BF69">
            <v>87.385263157894727</v>
          </cell>
          <cell r="BG69">
            <v>87.466413793103428</v>
          </cell>
          <cell r="BH69">
            <v>87.546372881355921</v>
          </cell>
          <cell r="BI69">
            <v>87.625199999999978</v>
          </cell>
          <cell r="BJ69">
            <v>87.702950819672111</v>
          </cell>
          <cell r="BK69">
            <v>87.779677419354826</v>
          </cell>
          <cell r="BL69">
            <v>87.855428571428561</v>
          </cell>
          <cell r="BM69">
            <v>87.930249999999987</v>
          </cell>
          <cell r="BN69">
            <v>88.004184615384602</v>
          </cell>
          <cell r="BO69">
            <v>88.0772727272727</v>
          </cell>
          <cell r="BP69">
            <v>88.149552238805953</v>
          </cell>
          <cell r="BQ69">
            <v>88.22105882352939</v>
          </cell>
          <cell r="BR69">
            <v>88.291826086956505</v>
          </cell>
          <cell r="BS69">
            <v>88.361885714285691</v>
          </cell>
          <cell r="BT69">
            <v>88.431267605633778</v>
          </cell>
          <cell r="BU69">
            <v>88.499999999999972</v>
          </cell>
          <cell r="BV69">
            <v>88.549863013698612</v>
          </cell>
          <cell r="BW69">
            <v>88.595549549549531</v>
          </cell>
          <cell r="BX69">
            <v>88.637226666666649</v>
          </cell>
          <cell r="BY69">
            <v>88.675052631578922</v>
          </cell>
          <cell r="BZ69">
            <v>88.709177489177463</v>
          </cell>
          <cell r="CA69">
            <v>88.739743589743568</v>
          </cell>
          <cell r="CB69">
            <v>88.766886075949344</v>
          </cell>
          <cell r="CC69">
            <v>88.790733333333307</v>
          </cell>
          <cell r="CD69">
            <v>88.811407407407387</v>
          </cell>
          <cell r="CE69">
            <v>88.829024390243873</v>
          </cell>
          <cell r="CF69">
            <v>88.843694779116433</v>
          </cell>
          <cell r="CG69">
            <v>88.855523809523774</v>
          </cell>
          <cell r="CH69">
            <v>88.864611764705842</v>
          </cell>
          <cell r="CI69">
            <v>88.871054263565853</v>
          </cell>
          <cell r="CJ69">
            <v>88.874942528735588</v>
          </cell>
          <cell r="CK69">
            <v>88.876363636363592</v>
          </cell>
          <cell r="CL69">
            <v>88.87540074906363</v>
          </cell>
          <cell r="CM69">
            <v>88.872133333333295</v>
          </cell>
          <cell r="CN69">
            <v>88.86663736263732</v>
          </cell>
          <cell r="CO69">
            <v>88.858985507246331</v>
          </cell>
          <cell r="CP69">
            <v>88.849247311827909</v>
          </cell>
          <cell r="CQ69">
            <v>88.837489361702069</v>
          </cell>
          <cell r="CR69">
            <v>88.823775438596428</v>
          </cell>
          <cell r="CS69">
            <v>88.808166666666594</v>
          </cell>
          <cell r="CT69">
            <v>88.790721649484468</v>
          </cell>
          <cell r="CU69">
            <v>88.771496598639374</v>
          </cell>
          <cell r="CV69">
            <v>88.750545454545389</v>
          </cell>
          <cell r="CW69">
            <v>88.727919999999926</v>
          </cell>
          <cell r="CX69">
            <v>88.703669966996628</v>
          </cell>
          <cell r="CY69">
            <v>88.677843137254825</v>
          </cell>
          <cell r="CZ69">
            <v>88.650485436893121</v>
          </cell>
          <cell r="DA69">
            <v>88.623269230769139</v>
          </cell>
          <cell r="DB69">
            <v>88.596032840722401</v>
          </cell>
          <cell r="DC69">
            <v>88.568776837996012</v>
          </cell>
          <cell r="DD69">
            <v>88.541501772478171</v>
          </cell>
          <cell r="DE69">
            <v>88.514208173690861</v>
          </cell>
          <cell r="DF69">
            <v>88.486896551724058</v>
          </cell>
          <cell r="DG69">
            <v>88.459567398119049</v>
          </cell>
          <cell r="DH69">
            <v>88.43222118670387</v>
          </cell>
          <cell r="DI69">
            <v>88.404858374384162</v>
          </cell>
          <cell r="DJ69">
            <v>88.377479401891904</v>
          </cell>
          <cell r="DK69">
            <v>88.350084694494782</v>
          </cell>
          <cell r="DL69">
            <v>88.322674662668589</v>
          </cell>
          <cell r="DM69">
            <v>88.295249702734779</v>
          </cell>
          <cell r="DN69">
            <v>88.267810197465295</v>
          </cell>
          <cell r="DO69">
            <v>88.24035651665686</v>
          </cell>
          <cell r="DP69">
            <v>88.212889017675963</v>
          </cell>
          <cell r="DQ69">
            <v>88.185408045976956</v>
          </cell>
          <cell r="DR69">
            <v>88.157913935594124</v>
          </cell>
          <cell r="DS69">
            <v>88.130407009609883</v>
          </cell>
          <cell r="DT69">
            <v>88.102887580599869</v>
          </cell>
          <cell r="DU69">
            <v>88.075355951056665</v>
          </cell>
          <cell r="DV69">
            <v>88.047812413793039</v>
          </cell>
          <cell r="DW69">
            <v>88.020257252326147</v>
          </cell>
          <cell r="DX69">
            <v>87.992690741243479</v>
          </cell>
          <cell r="DY69">
            <v>87.965113146551658</v>
          </cell>
          <cell r="DZ69">
            <v>87.93752472600903</v>
          </cell>
          <cell r="EA69">
            <v>87.909925729442904</v>
          </cell>
          <cell r="EB69">
            <v>87.882316399052314</v>
          </cell>
          <cell r="EC69">
            <v>87.854696969696903</v>
          </cell>
          <cell r="ED69">
            <v>87.827067669172862</v>
          </cell>
          <cell r="EE69">
            <v>87.79753731343277</v>
          </cell>
          <cell r="EF69">
            <v>87.767520987654265</v>
          </cell>
          <cell r="EG69">
            <v>87.737029411764638</v>
          </cell>
          <cell r="EH69">
            <v>87.706072992700669</v>
          </cell>
          <cell r="EI69">
            <v>87.674661835748722</v>
          </cell>
          <cell r="EJ69">
            <v>87.642805755395614</v>
          </cell>
          <cell r="EK69">
            <v>87.610514285714203</v>
          </cell>
          <cell r="EL69">
            <v>87.577796690307252</v>
          </cell>
          <cell r="EM69">
            <v>87.544661971830905</v>
          </cell>
          <cell r="EN69">
            <v>87.51111888111879</v>
          </cell>
          <cell r="EO69">
            <v>87.477175925925835</v>
          </cell>
          <cell r="EP69">
            <v>87.442841379310252</v>
          </cell>
          <cell r="EQ69">
            <v>87.408123287671145</v>
          </cell>
          <cell r="ER69">
            <v>87.373029478457951</v>
          </cell>
          <cell r="ES69">
            <v>87.337567567567476</v>
          </cell>
          <cell r="ET69">
            <v>87.301744966442868</v>
          </cell>
          <cell r="EU69">
            <v>87.265568888888794</v>
          </cell>
          <cell r="EV69">
            <v>87.2290463576158</v>
          </cell>
          <cell r="EW69">
            <v>87.192184210526236</v>
          </cell>
          <cell r="EX69">
            <v>87.154989106753732</v>
          </cell>
          <cell r="EY69">
            <v>87.117467532467444</v>
          </cell>
          <cell r="EZ69">
            <v>87.079625806451531</v>
          </cell>
          <cell r="FA69">
            <v>87.04147008547001</v>
          </cell>
          <cell r="FB69">
            <v>87.003006369426686</v>
          </cell>
          <cell r="FC69">
            <v>86.964240506329048</v>
          </cell>
          <cell r="FD69">
            <v>86.925178197064909</v>
          </cell>
          <cell r="FE69">
            <v>86.885824999999926</v>
          </cell>
          <cell r="FF69">
            <v>86.846186335403644</v>
          </cell>
          <cell r="FG69">
            <v>86.806267489711843</v>
          </cell>
          <cell r="FH69">
            <v>86.766073619631811</v>
          </cell>
          <cell r="FI69">
            <v>86.725609756097455</v>
          </cell>
          <cell r="FJ69">
            <v>86.684545454545358</v>
          </cell>
          <cell r="FK69">
            <v>86.639973149276869</v>
          </cell>
          <cell r="FL69">
            <v>86.591955858322848</v>
          </cell>
          <cell r="FM69">
            <v>86.540555099284816</v>
          </cell>
          <cell r="FN69">
            <v>86.501103048232608</v>
          </cell>
        </row>
        <row r="71">
          <cell r="B71">
            <v>87.846488228226917</v>
          </cell>
          <cell r="C71">
            <v>87.934448942870134</v>
          </cell>
          <cell r="D71">
            <v>87.984883571380195</v>
          </cell>
          <cell r="E71">
            <v>88.055622414996506</v>
          </cell>
          <cell r="F71">
            <v>88.159990010044666</v>
          </cell>
          <cell r="G71">
            <v>88.293705841770574</v>
          </cell>
          <cell r="H71">
            <v>88.379991300876696</v>
          </cell>
          <cell r="I71">
            <v>88.461190133580502</v>
          </cell>
          <cell r="J71">
            <v>88.489077823045648</v>
          </cell>
          <cell r="K71">
            <v>88.502981282677496</v>
          </cell>
          <cell r="L71">
            <v>88.498930636786653</v>
          </cell>
          <cell r="M71">
            <v>88.513728057926059</v>
          </cell>
          <cell r="N71">
            <v>88.534777313705945</v>
          </cell>
          <cell r="O71">
            <v>88.554316816345178</v>
          </cell>
          <cell r="P71">
            <v>88.578096666783168</v>
          </cell>
          <cell r="Q71">
            <v>88.597005897814242</v>
          </cell>
          <cell r="R71">
            <v>88.611948748289493</v>
          </cell>
          <cell r="S71">
            <v>88.6312196910105</v>
          </cell>
          <cell r="T71">
            <v>88.646919537215908</v>
          </cell>
          <cell r="U71">
            <v>88.659607558064792</v>
          </cell>
          <cell r="V71">
            <v>88.671889500106488</v>
          </cell>
          <cell r="W71">
            <v>88.687934173639107</v>
          </cell>
          <cell r="X71">
            <v>88.701341882892848</v>
          </cell>
          <cell r="Y71">
            <v>88.71245435292613</v>
          </cell>
          <cell r="Z71">
            <v>88.726959963106864</v>
          </cell>
          <cell r="AA71">
            <v>88.739264338429791</v>
          </cell>
          <cell r="AB71">
            <v>88.749620064725718</v>
          </cell>
          <cell r="AC71">
            <v>88.763050571425907</v>
          </cell>
          <cell r="AD71">
            <v>88.774589804448738</v>
          </cell>
          <cell r="AE71">
            <v>88.784432485788173</v>
          </cell>
          <cell r="AF71">
            <v>88.799460373548484</v>
          </cell>
          <cell r="AG71">
            <v>88.812675071561642</v>
          </cell>
          <cell r="AH71">
            <v>88.824245859148263</v>
          </cell>
          <cell r="AI71">
            <v>88.834321599326543</v>
          </cell>
          <cell r="AJ71">
            <v>88.843033726727185</v>
          </cell>
          <cell r="AK71">
            <v>88.85049872569472</v>
          </cell>
          <cell r="AL71">
            <v>88.856820197253626</v>
          </cell>
          <cell r="AM71">
            <v>88.862090592376831</v>
          </cell>
          <cell r="AN71">
            <v>88.866392672762018</v>
          </cell>
          <cell r="AO71">
            <v>88.869800747818488</v>
          </cell>
          <cell r="AP71">
            <v>88.872381726867332</v>
          </cell>
          <cell r="AQ71">
            <v>88.895778282527431</v>
          </cell>
          <cell r="AR71">
            <v>88.921455343435966</v>
          </cell>
          <cell r="AS71">
            <v>88.949224659620469</v>
          </cell>
          <cell r="AT71">
            <v>88.978915424101288</v>
          </cell>
          <cell r="AU71">
            <v>89.010372318466096</v>
          </cell>
          <cell r="AV71">
            <v>89.043453815272542</v>
          </cell>
          <cell r="AW71">
            <v>89.074696655912447</v>
          </cell>
          <cell r="AX71">
            <v>89.104211213718472</v>
          </cell>
          <cell r="AY71">
            <v>89.13209883702018</v>
          </cell>
          <cell r="AZ71">
            <v>89.158452757362809</v>
          </cell>
          <cell r="BA71">
            <v>89.183358890168577</v>
          </cell>
          <cell r="BB71">
            <v>89.203795904125741</v>
          </cell>
          <cell r="BC71">
            <v>89.22003105555298</v>
          </cell>
          <cell r="BD71">
            <v>89.232311609049546</v>
          </cell>
          <cell r="BE71">
            <v>89.240866666696391</v>
          </cell>
          <cell r="BF71">
            <v>89.245908800076506</v>
          </cell>
          <cell r="BG71">
            <v>89.247635509474378</v>
          </cell>
          <cell r="BH71">
            <v>89.246230531234403</v>
          </cell>
          <cell r="BI71">
            <v>89.24186501139711</v>
          </cell>
          <cell r="BJ71">
            <v>89.23469856130248</v>
          </cell>
          <cell r="BK71">
            <v>89.224880208780661</v>
          </cell>
          <cell r="BL71">
            <v>89.215081167634835</v>
          </cell>
          <cell r="BM71">
            <v>89.205296636341458</v>
          </cell>
          <cell r="BN71">
            <v>89.195522148764624</v>
          </cell>
          <cell r="BO71">
            <v>89.185753547931469</v>
          </cell>
          <cell r="BP71">
            <v>89.175986962206551</v>
          </cell>
          <cell r="BQ71">
            <v>89.168435661011117</v>
          </cell>
          <cell r="BR71">
            <v>89.162985867054985</v>
          </cell>
          <cell r="BS71">
            <v>89.159530537581475</v>
          </cell>
          <cell r="BT71">
            <v>89.15796888013773</v>
          </cell>
          <cell r="BU71">
            <v>89.158205909469885</v>
          </cell>
          <cell r="BV71">
            <v>89.173309937318592</v>
          </cell>
          <cell r="BW71">
            <v>89.189463016064579</v>
          </cell>
          <cell r="BX71">
            <v>89.206626245883143</v>
          </cell>
          <cell r="BY71">
            <v>89.22476301108955</v>
          </cell>
          <cell r="BZ71">
            <v>89.243838815812921</v>
          </cell>
          <cell r="CA71">
            <v>89.263821133678718</v>
          </cell>
          <cell r="CB71">
            <v>89.284679270126006</v>
          </cell>
          <cell r="CC71">
            <v>89.306384236137546</v>
          </cell>
          <cell r="CD71">
            <v>89.328908632294016</v>
          </cell>
          <cell r="CE71">
            <v>89.352226542180617</v>
          </cell>
          <cell r="CF71">
            <v>89.376313434277634</v>
          </cell>
          <cell r="CG71">
            <v>89.39768182400914</v>
          </cell>
          <cell r="CH71">
            <v>89.416450692032143</v>
          </cell>
          <cell r="CI71">
            <v>89.432732849781615</v>
          </cell>
          <cell r="CJ71">
            <v>89.446635329138573</v>
          </cell>
          <cell r="CK71">
            <v>89.458259742996077</v>
          </cell>
          <cell r="CL71">
            <v>89.467702619226927</v>
          </cell>
          <cell r="CM71">
            <v>89.475055710313569</v>
          </cell>
          <cell r="CN71">
            <v>89.480406280683667</v>
          </cell>
          <cell r="CO71">
            <v>89.483837373601034</v>
          </cell>
          <cell r="CP71">
            <v>89.485428059288608</v>
          </cell>
          <cell r="CQ71">
            <v>89.488271822924659</v>
          </cell>
          <cell r="CR71">
            <v>89.492331492969925</v>
          </cell>
          <cell r="CS71">
            <v>89.497571592712546</v>
          </cell>
          <cell r="CT71">
            <v>89.503958245645364</v>
          </cell>
          <cell r="CU71">
            <v>89.511459087124805</v>
          </cell>
          <cell r="CV71">
            <v>89.520043181830374</v>
          </cell>
          <cell r="CW71">
            <v>89.529680946585017</v>
          </cell>
          <cell r="CX71">
            <v>89.540344078134581</v>
          </cell>
          <cell r="CY71">
            <v>89.552005485518592</v>
          </cell>
          <cell r="CZ71">
            <v>89.564639224852669</v>
          </cell>
          <cell r="DA71">
            <v>89.576082378428083</v>
          </cell>
          <cell r="DB71">
            <v>89.587119228489115</v>
          </cell>
          <cell r="DC71">
            <v>89.597761431886894</v>
          </cell>
          <cell r="DD71">
            <v>89.608020209181433</v>
          </cell>
          <cell r="DE71">
            <v>89.617906364863543</v>
          </cell>
          <cell r="DF71">
            <v>89.627430306462529</v>
          </cell>
          <cell r="DG71">
            <v>89.63660206261028</v>
          </cell>
          <cell r="DH71">
            <v>89.645431300127967</v>
          </cell>
          <cell r="DI71">
            <v>89.653927340196248</v>
          </cell>
          <cell r="DJ71">
            <v>89.662099173666093</v>
          </cell>
          <cell r="DK71">
            <v>89.669955475562773</v>
          </cell>
          <cell r="DL71">
            <v>89.677504618832316</v>
          </cell>
          <cell r="DM71">
            <v>89.684754687376241</v>
          </cell>
          <cell r="DN71">
            <v>89.691713488417079</v>
          </cell>
          <cell r="DO71">
            <v>89.698388564234548</v>
          </cell>
          <cell r="DP71">
            <v>89.704787203309266</v>
          </cell>
          <cell r="DQ71">
            <v>89.710916450908783</v>
          </cell>
          <cell r="DR71">
            <v>89.716783119148147</v>
          </cell>
          <cell r="DS71">
            <v>89.722393796555124</v>
          </cell>
          <cell r="DT71">
            <v>89.727754857168463</v>
          </cell>
          <cell r="DU71">
            <v>89.732872469195328</v>
          </cell>
          <cell r="DV71">
            <v>89.737752603252872</v>
          </cell>
          <cell r="DW71">
            <v>89.742401040217004</v>
          </cell>
          <cell r="DX71">
            <v>89.746823378699844</v>
          </cell>
          <cell r="DY71">
            <v>89.751025042176465</v>
          </cell>
          <cell r="DZ71">
            <v>89.755011285779759</v>
          </cell>
          <cell r="EA71">
            <v>89.75878720278142</v>
          </cell>
          <cell r="EB71">
            <v>89.762357730775875</v>
          </cell>
          <cell r="EC71">
            <v>89.76572765758273</v>
          </cell>
          <cell r="ED71">
            <v>89.768901626882794</v>
          </cell>
          <cell r="EE71">
            <v>89.758827455613002</v>
          </cell>
          <cell r="EF71">
            <v>89.748214907253356</v>
          </cell>
          <cell r="EG71">
            <v>89.737065429176184</v>
          </cell>
          <cell r="EH71">
            <v>89.725380281282852</v>
          </cell>
          <cell r="EI71">
            <v>89.713582540317375</v>
          </cell>
          <cell r="EJ71">
            <v>89.702255424064589</v>
          </cell>
          <cell r="EK71">
            <v>89.690967723189686</v>
          </cell>
          <cell r="EL71">
            <v>89.680131780514301</v>
          </cell>
          <cell r="EM71">
            <v>89.669736550415891</v>
          </cell>
          <cell r="EN71">
            <v>89.65977128604159</v>
          </cell>
          <cell r="EO71">
            <v>89.65022552808378</v>
          </cell>
          <cell r="EP71">
            <v>89.642124905626986</v>
          </cell>
          <cell r="EQ71">
            <v>89.635447973817392</v>
          </cell>
          <cell r="ER71">
            <v>89.630174005859431</v>
          </cell>
          <cell r="ES71">
            <v>89.626282969541421</v>
          </cell>
          <cell r="ET71">
            <v>89.623755504781542</v>
          </cell>
          <cell r="EU71">
            <v>89.622572902145677</v>
          </cell>
          <cell r="EV71">
            <v>89.62271708229099</v>
          </cell>
          <cell r="EW71">
            <v>89.624170576291931</v>
          </cell>
          <cell r="EX71">
            <v>89.626916506807746</v>
          </cell>
          <cell r="EY71">
            <v>89.630938570052507</v>
          </cell>
          <cell r="EZ71">
            <v>89.635206108652895</v>
          </cell>
          <cell r="FA71">
            <v>89.639713383696588</v>
          </cell>
          <cell r="FB71">
            <v>89.644454787072164</v>
          </cell>
          <cell r="FC71">
            <v>89.649424836773392</v>
          </cell>
          <cell r="FD71">
            <v>89.65421477258748</v>
          </cell>
          <cell r="FE71">
            <v>89.659225666171139</v>
          </cell>
          <cell r="FF71">
            <v>89.663890589616116</v>
          </cell>
          <cell r="FG71">
            <v>89.6678073708309</v>
          </cell>
          <cell r="FH71">
            <v>89.670978770963956</v>
          </cell>
          <cell r="FI71">
            <v>89.673407314701095</v>
          </cell>
          <cell r="FJ71">
            <v>89.670437171385743</v>
          </cell>
          <cell r="FK71">
            <v>89.66193976472286</v>
          </cell>
          <cell r="FL71">
            <v>89.654118295821604</v>
          </cell>
          <cell r="FM71">
            <v>89.647151355761864</v>
          </cell>
          <cell r="FN71">
            <v>89.643585817316946</v>
          </cell>
        </row>
        <row r="72">
          <cell r="B72">
            <v>108.71442150684223</v>
          </cell>
          <cell r="C72">
            <v>109.65248844293865</v>
          </cell>
          <cell r="D72">
            <v>110.51821958639965</v>
          </cell>
          <cell r="E72">
            <v>111.40835308393694</v>
          </cell>
          <cell r="F72">
            <v>112.34531352393672</v>
          </cell>
          <cell r="G72">
            <v>113.32603349629574</v>
          </cell>
          <cell r="H72">
            <v>114.24900909781205</v>
          </cell>
          <cell r="I72">
            <v>115.17036843233451</v>
          </cell>
          <cell r="J72">
            <v>116.02346640655544</v>
          </cell>
          <cell r="K72">
            <v>116.86124279415996</v>
          </cell>
          <cell r="L72">
            <v>117.66516235260683</v>
          </cell>
          <cell r="M72">
            <v>118.43679884901006</v>
          </cell>
          <cell r="N72">
            <v>119.08665288499357</v>
          </cell>
          <cell r="O72">
            <v>119.64302017599766</v>
          </cell>
          <cell r="P72">
            <v>120.13343415150959</v>
          </cell>
          <cell r="Q72">
            <v>120.55916808737636</v>
          </cell>
          <cell r="R72">
            <v>120.93222586967775</v>
          </cell>
          <cell r="S72">
            <v>121.27264513600755</v>
          </cell>
          <cell r="T72">
            <v>121.57558142749394</v>
          </cell>
          <cell r="U72">
            <v>121.84690222466135</v>
          </cell>
          <cell r="V72">
            <v>122.09438805044273</v>
          </cell>
          <cell r="W72">
            <v>122.32728404752575</v>
          </cell>
          <cell r="X72">
            <v>122.53916359843856</v>
          </cell>
          <cell r="Y72">
            <v>122.73274848096504</v>
          </cell>
          <cell r="Z72">
            <v>122.91802517336123</v>
          </cell>
          <cell r="AA72">
            <v>123.08857542714392</v>
          </cell>
          <cell r="AB72">
            <v>123.24608774726585</v>
          </cell>
          <cell r="AC72">
            <v>123.3988734268615</v>
          </cell>
          <cell r="AD72">
            <v>123.54080842578978</v>
          </cell>
          <cell r="AE72">
            <v>123.67300888782137</v>
          </cell>
          <cell r="AF72">
            <v>123.80604508723212</v>
          </cell>
          <cell r="AG72">
            <v>123.93054245843622</v>
          </cell>
          <cell r="AH72">
            <v>124.04729741703891</v>
          </cell>
          <cell r="AI72">
            <v>124.15701032305074</v>
          </cell>
          <cell r="AJ72">
            <v>124.26029953858078</v>
          </cell>
          <cell r="AK72">
            <v>124.35771308693219</v>
          </cell>
          <cell r="AL72">
            <v>124.44973837736892</v>
          </cell>
          <cell r="AM72">
            <v>124.5368103598849</v>
          </cell>
          <cell r="AN72">
            <v>124.61931839793779</v>
          </cell>
          <cell r="AO72">
            <v>124.69761208828727</v>
          </cell>
          <cell r="AP72">
            <v>124.77200621143922</v>
          </cell>
          <cell r="AQ72">
            <v>124.87608744081625</v>
          </cell>
          <cell r="AR72">
            <v>124.98678100412096</v>
          </cell>
          <cell r="AS72">
            <v>125.10360512382809</v>
          </cell>
          <cell r="AT72">
            <v>125.22612219320249</v>
          </cell>
          <cell r="AU72">
            <v>125.35393383122488</v>
          </cell>
          <cell r="AV72">
            <v>125.48667658729947</v>
          </cell>
          <cell r="AW72">
            <v>125.61917099212748</v>
          </cell>
          <cell r="AX72">
            <v>125.75142514433728</v>
          </cell>
          <cell r="AY72">
            <v>125.88344649208163</v>
          </cell>
          <cell r="AZ72">
            <v>126.01524189848932</v>
          </cell>
          <cell r="BA72">
            <v>126.14681769936531</v>
          </cell>
          <cell r="BB72">
            <v>126.2736245929098</v>
          </cell>
          <cell r="BC72">
            <v>126.39593440278455</v>
          </cell>
          <cell r="BD72">
            <v>126.51399869049686</v>
          </cell>
          <cell r="BE72">
            <v>126.62805060879843</v>
          </cell>
          <cell r="BF72">
            <v>126.73830655530048</v>
          </cell>
          <cell r="BG72">
            <v>126.84496765098645</v>
          </cell>
          <cell r="BH72">
            <v>126.94822106487887</v>
          </cell>
          <cell r="BI72">
            <v>127.04824120321874</v>
          </cell>
          <cell r="BJ72">
            <v>127.14519077905346</v>
          </cell>
          <cell r="BK72">
            <v>127.23922177603369</v>
          </cell>
          <cell r="BL72">
            <v>127.33427319309666</v>
          </cell>
          <cell r="BM72">
            <v>127.43029056229801</v>
          </cell>
          <cell r="BN72">
            <v>127.52722284932119</v>
          </cell>
          <cell r="BO72">
            <v>127.62502218794388</v>
          </cell>
          <cell r="BP72">
            <v>127.7236436387681</v>
          </cell>
          <cell r="BQ72">
            <v>127.82640322932457</v>
          </cell>
          <cell r="BR72">
            <v>127.9331072653206</v>
          </cell>
          <cell r="BS72">
            <v>128.04357335693027</v>
          </cell>
          <cell r="BT72">
            <v>128.15762960736507</v>
          </cell>
          <cell r="BU72">
            <v>128.27511387034392</v>
          </cell>
          <cell r="BV72">
            <v>128.43291800117962</v>
          </cell>
          <cell r="BW72">
            <v>128.59348604426907</v>
          </cell>
          <cell r="BX72">
            <v>128.75671214792192</v>
          </cell>
          <cell r="BY72">
            <v>128.92249672493344</v>
          </cell>
          <cell r="BZ72">
            <v>129.09074600146738</v>
          </cell>
          <cell r="CA72">
            <v>129.26137160440237</v>
          </cell>
          <cell r="CB72">
            <v>129.43429018336946</v>
          </cell>
          <cell r="CC72">
            <v>129.60942306412588</v>
          </cell>
          <cell r="CD72">
            <v>129.78669593027524</v>
          </cell>
          <cell r="CE72">
            <v>129.96603853066657</v>
          </cell>
          <cell r="CF72">
            <v>130.147384410087</v>
          </cell>
          <cell r="CG72">
            <v>130.32516302156762</v>
          </cell>
          <cell r="CH72">
            <v>130.49951083372744</v>
          </cell>
          <cell r="CI72">
            <v>130.67055734246799</v>
          </cell>
          <cell r="CJ72">
            <v>130.83842551015849</v>
          </cell>
          <cell r="CK72">
            <v>131.00323217203544</v>
          </cell>
          <cell r="CL72">
            <v>131.16508841263683</v>
          </cell>
          <cell r="CM72">
            <v>131.32409991481791</v>
          </cell>
          <cell r="CN72">
            <v>131.48036728364963</v>
          </cell>
          <cell r="CO72">
            <v>131.63398634728443</v>
          </cell>
          <cell r="CP72">
            <v>131.78504843667722</v>
          </cell>
          <cell r="CQ72">
            <v>131.93856336545437</v>
          </cell>
          <cell r="CR72">
            <v>132.09446103499388</v>
          </cell>
          <cell r="CS72">
            <v>132.2526745800368</v>
          </cell>
          <cell r="CT72">
            <v>132.41314018812503</v>
          </cell>
          <cell r="CU72">
            <v>132.57579693102875</v>
          </cell>
          <cell r="CV72">
            <v>132.74058660724506</v>
          </cell>
          <cell r="CW72">
            <v>132.90745359472874</v>
          </cell>
          <cell r="CX72">
            <v>133.07634471308822</v>
          </cell>
          <cell r="CY72">
            <v>133.24720909454479</v>
          </cell>
          <cell r="CZ72">
            <v>133.4199980599378</v>
          </cell>
          <cell r="DA72">
            <v>133.58997704542554</v>
          </cell>
          <cell r="DB72">
            <v>133.75668665508545</v>
          </cell>
          <cell r="DC72">
            <v>133.92021953188893</v>
          </cell>
          <cell r="DD72">
            <v>134.08066485151286</v>
          </cell>
          <cell r="DE72">
            <v>134.23810848304666</v>
          </cell>
          <cell r="DF72">
            <v>134.39263314084329</v>
          </cell>
          <cell r="DG72">
            <v>134.54431852807781</v>
          </cell>
          <cell r="DH72">
            <v>134.69324147253769</v>
          </cell>
          <cell r="DI72">
            <v>134.83947605513029</v>
          </cell>
          <cell r="DJ72">
            <v>134.98309373155953</v>
          </cell>
          <cell r="DK72">
            <v>135.1241634475918</v>
          </cell>
          <cell r="DL72">
            <v>135.2627517483011</v>
          </cell>
          <cell r="DM72">
            <v>135.39892288165785</v>
          </cell>
          <cell r="DN72">
            <v>135.5327388967998</v>
          </cell>
          <cell r="DO72">
            <v>135.66425973730057</v>
          </cell>
          <cell r="DP72">
            <v>135.79354332973111</v>
          </cell>
          <cell r="DQ72">
            <v>135.92064566778819</v>
          </cell>
          <cell r="DR72">
            <v>136.04562089224711</v>
          </cell>
          <cell r="DS72">
            <v>136.16852136697824</v>
          </cell>
          <cell r="DT72">
            <v>136.2893977512517</v>
          </cell>
          <cell r="DU72">
            <v>136.40829906854</v>
          </cell>
          <cell r="DV72">
            <v>136.52527277201486</v>
          </cell>
          <cell r="DW72">
            <v>136.64036480692195</v>
          </cell>
          <cell r="DX72">
            <v>136.75361967000612</v>
          </cell>
          <cell r="DY72">
            <v>136.86508046614813</v>
          </cell>
          <cell r="DZ72">
            <v>136.97478896236487</v>
          </cell>
          <cell r="EA72">
            <v>137.08278563931458</v>
          </cell>
          <cell r="EB72">
            <v>137.18910974044107</v>
          </cell>
          <cell r="EC72">
            <v>137.2937993188819</v>
          </cell>
          <cell r="ED72">
            <v>137.39689128225834</v>
          </cell>
          <cell r="EE72">
            <v>137.4683871634989</v>
          </cell>
          <cell r="EF72">
            <v>137.53349733885997</v>
          </cell>
          <cell r="EG72">
            <v>137.59236374426237</v>
          </cell>
          <cell r="EH72">
            <v>137.64512397291742</v>
          </cell>
          <cell r="EI72">
            <v>137.69260444846151</v>
          </cell>
          <cell r="EJ72">
            <v>137.73588143577959</v>
          </cell>
          <cell r="EK72">
            <v>137.77436352844947</v>
          </cell>
          <cell r="EL72">
            <v>137.80883299384283</v>
          </cell>
          <cell r="EM72">
            <v>137.83937646348883</v>
          </cell>
          <cell r="EN72">
            <v>137.8660780377069</v>
          </cell>
          <cell r="EO72">
            <v>137.88901937719265</v>
          </cell>
          <cell r="EP72">
            <v>137.90993304524093</v>
          </cell>
          <cell r="EQ72">
            <v>137.92886406797774</v>
          </cell>
          <cell r="ER72">
            <v>137.9458562000884</v>
          </cell>
          <cell r="ES72">
            <v>137.96095196955065</v>
          </cell>
          <cell r="ET72">
            <v>137.97419272049268</v>
          </cell>
          <cell r="EU72">
            <v>137.98561865426765</v>
          </cell>
          <cell r="EV72">
            <v>137.99526886883064</v>
          </cell>
          <cell r="EW72">
            <v>138.00318139649903</v>
          </cell>
          <cell r="EX72">
            <v>138.00939324017358</v>
          </cell>
          <cell r="EY72">
            <v>138.01394040809254</v>
          </cell>
          <cell r="EZ72">
            <v>138.01530490323492</v>
          </cell>
          <cell r="FA72">
            <v>138.0135486801835</v>
          </cell>
          <cell r="FB72">
            <v>138.00873204963744</v>
          </cell>
          <cell r="FC72">
            <v>138.00091373241392</v>
          </cell>
          <cell r="FD72">
            <v>137.98954424586483</v>
          </cell>
          <cell r="FE72">
            <v>137.97529298735307</v>
          </cell>
          <cell r="FF72">
            <v>137.95737671145665</v>
          </cell>
          <cell r="FG72">
            <v>137.9352662563883</v>
          </cell>
          <cell r="FH72">
            <v>137.90903714070714</v>
          </cell>
          <cell r="FI72">
            <v>137.87876296056103</v>
          </cell>
          <cell r="FJ72">
            <v>137.83980682410777</v>
          </cell>
          <cell r="FK72">
            <v>137.79261162007973</v>
          </cell>
          <cell r="FL72">
            <v>137.74629577313317</v>
          </cell>
          <cell r="FM72">
            <v>137.7011291173545</v>
          </cell>
          <cell r="FN72">
            <v>137.67063539992449</v>
          </cell>
        </row>
        <row r="73">
          <cell r="B73">
            <v>1.2450000000000001</v>
          </cell>
          <cell r="C73">
            <v>1.2564516257446385</v>
          </cell>
          <cell r="D73">
            <v>1.2752506835681943</v>
          </cell>
          <cell r="E73">
            <v>1.2909582142120652</v>
          </cell>
          <cell r="F73">
            <v>1.3084582756468057</v>
          </cell>
          <cell r="G73">
            <v>1.3263567943204668</v>
          </cell>
          <cell r="H73">
            <v>1.3436058950465897</v>
          </cell>
          <cell r="I73">
            <v>1.3604780464955313</v>
          </cell>
          <cell r="J73">
            <v>1.3763470253714285</v>
          </cell>
          <cell r="K73">
            <v>1.3890490378029912</v>
          </cell>
          <cell r="L73">
            <v>1.3999997460362819</v>
          </cell>
          <cell r="M73">
            <v>1.4091737246366773</v>
          </cell>
          <cell r="N73">
            <v>1.4169414774801237</v>
          </cell>
          <cell r="O73">
            <v>1.423634376709946</v>
          </cell>
          <cell r="P73">
            <v>1.429635361824491</v>
          </cell>
          <cell r="Q73">
            <v>1.4348448850833382</v>
          </cell>
          <cell r="R73">
            <v>1.4394098328830394</v>
          </cell>
          <cell r="S73">
            <v>1.4436603534893089</v>
          </cell>
          <cell r="T73">
            <v>1.4474428566455853</v>
          </cell>
          <cell r="U73">
            <v>1.4508306045004684</v>
          </cell>
          <cell r="V73">
            <v>1.4539441126347397</v>
          </cell>
          <cell r="W73">
            <v>1.4569400574688345</v>
          </cell>
          <cell r="X73">
            <v>1.4596656493809248</v>
          </cell>
          <cell r="Y73">
            <v>1.4621572930486924</v>
          </cell>
          <cell r="Z73">
            <v>1.4645962875782272</v>
          </cell>
          <cell r="AA73">
            <v>1.4668414223040631</v>
          </cell>
          <cell r="AB73">
            <v>1.4689149248161337</v>
          </cell>
          <cell r="AC73">
            <v>1.4709737300179777</v>
          </cell>
          <cell r="AD73">
            <v>1.4728863210074641</v>
          </cell>
          <cell r="AE73">
            <v>1.4746677379546353</v>
          </cell>
          <cell r="AF73">
            <v>1.47652384061866</v>
          </cell>
          <cell r="AG73">
            <v>1.4782608107319033</v>
          </cell>
          <cell r="AH73">
            <v>1.4798897597747984</v>
          </cell>
          <cell r="AI73">
            <v>1.4814204590733981</v>
          </cell>
          <cell r="AJ73">
            <v>1.4828615359303701</v>
          </cell>
          <cell r="AK73">
            <v>1.4842206362910839</v>
          </cell>
          <cell r="AL73">
            <v>1.4855042056368735</v>
          </cell>
          <cell r="AM73">
            <v>1.4867189453122289</v>
          </cell>
          <cell r="AN73">
            <v>1.4878700975270156</v>
          </cell>
          <cell r="AO73">
            <v>1.4889624511591777</v>
          </cell>
          <cell r="AP73">
            <v>1.4900003980265921</v>
          </cell>
          <cell r="AQ73">
            <v>1.491004315340192</v>
          </cell>
          <cell r="AR73">
            <v>1.4919681449750202</v>
          </cell>
          <cell r="AS73">
            <v>1.4928947096915282</v>
          </cell>
          <cell r="AT73">
            <v>1.4937865736424258</v>
          </cell>
          <cell r="AU73">
            <v>1.4946460713242382</v>
          </cell>
          <cell r="AV73">
            <v>1.495475332724634</v>
          </cell>
          <cell r="AW73">
            <v>1.4962763052362154</v>
          </cell>
          <cell r="AX73">
            <v>1.4970507728116682</v>
          </cell>
          <cell r="AY73">
            <v>1.4978003727571021</v>
          </cell>
          <cell r="AZ73">
            <v>1.4985266104964794</v>
          </cell>
          <cell r="BA73">
            <v>1.4992308725874706</v>
          </cell>
          <cell r="BB73">
            <v>1.4999144382256604</v>
          </cell>
          <cell r="BC73">
            <v>1.5005784894380354</v>
          </cell>
          <cell r="BD73">
            <v>1.5012241201367325</v>
          </cell>
          <cell r="BE73">
            <v>1.5018523441790006</v>
          </cell>
          <cell r="BF73">
            <v>1.5024641025583552</v>
          </cell>
          <cell r="BG73">
            <v>1.5030602698342539</v>
          </cell>
          <cell r="BH73">
            <v>1.5036416598927402</v>
          </cell>
          <cell r="BI73">
            <v>1.5042090311178804</v>
          </cell>
          <cell r="BJ73">
            <v>1.5047630910431327</v>
          </cell>
          <cell r="BK73">
            <v>1.5053045005426542</v>
          </cell>
          <cell r="BL73">
            <v>1.5058338776147775</v>
          </cell>
          <cell r="BM73">
            <v>1.5063518008032113</v>
          </cell>
          <cell r="BN73">
            <v>1.506858812295802</v>
          </cell>
          <cell r="BO73">
            <v>1.5073554207357631</v>
          </cell>
          <cell r="BP73">
            <v>1.507842103776021</v>
          </cell>
          <cell r="BQ73">
            <v>1.5083193104036552</v>
          </cell>
          <cell r="BR73">
            <v>1.5087874630582179</v>
          </cell>
          <cell r="BS73">
            <v>1.5092469595649431</v>
          </cell>
          <cell r="BT73">
            <v>1.5096981749014513</v>
          </cell>
          <cell r="BU73">
            <v>1.5101414628144376</v>
          </cell>
          <cell r="BV73">
            <v>1.5107096073187767</v>
          </cell>
          <cell r="BW73">
            <v>1.511288946565486</v>
          </cell>
          <cell r="BX73">
            <v>1.5118789432986035</v>
          </cell>
          <cell r="BY73">
            <v>1.5124790915297972</v>
          </cell>
          <cell r="BZ73">
            <v>1.5130889142839914</v>
          </cell>
          <cell r="CA73">
            <v>1.5137079615371885</v>
          </cell>
          <cell r="CB73">
            <v>1.5143358083276397</v>
          </cell>
          <cell r="CC73">
            <v>1.5149720530235975</v>
          </cell>
          <cell r="CD73">
            <v>1.5156163157327103</v>
          </cell>
          <cell r="CE73">
            <v>1.5162682368397313</v>
          </cell>
          <cell r="CF73">
            <v>1.5169274756606237</v>
          </cell>
          <cell r="CG73">
            <v>1.5175937092023912</v>
          </cell>
          <cell r="CH73">
            <v>1.5182666310190756</v>
          </cell>
          <cell r="CI73">
            <v>1.5189459501553257</v>
          </cell>
          <cell r="CJ73">
            <v>1.5196313901698177</v>
          </cell>
          <cell r="CK73">
            <v>1.5203226882315739</v>
          </cell>
          <cell r="CL73">
            <v>1.5210195942829048</v>
          </cell>
          <cell r="CM73">
            <v>1.5217218702633175</v>
          </cell>
          <cell r="CN73">
            <v>1.5224292893892699</v>
          </cell>
          <cell r="CO73">
            <v>1.5231416354851355</v>
          </cell>
          <cell r="CP73">
            <v>1.5238587023611843</v>
          </cell>
          <cell r="CQ73">
            <v>1.5245802932347647</v>
          </cell>
          <cell r="CR73">
            <v>1.5253062201912306</v>
          </cell>
          <cell r="CS73">
            <v>1.5260363036814593</v>
          </cell>
          <cell r="CT73">
            <v>1.5267703720530992</v>
          </cell>
          <cell r="CU73">
            <v>1.5275082611129345</v>
          </cell>
          <cell r="CV73">
            <v>1.5282498137179792</v>
          </cell>
          <cell r="CW73">
            <v>1.5289948793931285</v>
          </cell>
          <cell r="CX73">
            <v>1.5297433139733709</v>
          </cell>
          <cell r="CY73">
            <v>1.5304949792687446</v>
          </cell>
          <cell r="CZ73">
            <v>1.531249742750366</v>
          </cell>
          <cell r="DA73">
            <v>1.5319901023167928</v>
          </cell>
          <cell r="DB73">
            <v>1.5327158411648072</v>
          </cell>
          <cell r="DC73">
            <v>1.5334273737318445</v>
          </cell>
          <cell r="DD73">
            <v>1.5341250989446036</v>
          </cell>
          <cell r="DE73">
            <v>1.5348094009379618</v>
          </cell>
          <cell r="DF73">
            <v>1.5354806497342695</v>
          </cell>
          <cell r="DG73">
            <v>1.5361392018855524</v>
          </cell>
          <cell r="DH73">
            <v>1.5367854010809614</v>
          </cell>
          <cell r="DI73">
            <v>1.5374195787216425</v>
          </cell>
          <cell r="DJ73">
            <v>1.5380420544650524</v>
          </cell>
          <cell r="DK73">
            <v>1.5386531367405922</v>
          </cell>
          <cell r="DL73">
            <v>1.5392531232383093</v>
          </cell>
          <cell r="DM73">
            <v>1.5398423013722968</v>
          </cell>
          <cell r="DN73">
            <v>1.5404209487203029</v>
          </cell>
          <cell r="DO73">
            <v>1.5409893334409608</v>
          </cell>
          <cell r="DP73">
            <v>1.541547714669965</v>
          </cell>
          <cell r="DQ73">
            <v>1.5420963428964143</v>
          </cell>
          <cell r="DR73">
            <v>1.5426354603204762</v>
          </cell>
          <cell r="DS73">
            <v>1.5431653011934419</v>
          </cell>
          <cell r="DT73">
            <v>1.5436860921411779</v>
          </cell>
          <cell r="DU73">
            <v>1.5441980524719101</v>
          </cell>
          <cell r="DV73">
            <v>1.5447013944692196</v>
          </cell>
          <cell r="DW73">
            <v>1.545196323671074</v>
          </cell>
          <cell r="DX73">
            <v>1.5456830391356611</v>
          </cell>
          <cell r="DY73">
            <v>1.5461617336947515</v>
          </cell>
          <cell r="DZ73">
            <v>1.5466325941952641</v>
          </cell>
          <cell r="EA73">
            <v>1.547095801729673</v>
          </cell>
          <cell r="EB73">
            <v>1.5475515318558504</v>
          </cell>
          <cell r="EC73">
            <v>1.5479999548069081</v>
          </cell>
          <cell r="ED73">
            <v>1.5484412356915631</v>
          </cell>
          <cell r="EE73">
            <v>1.5488746114556915</v>
          </cell>
          <cell r="EF73">
            <v>1.5492642546025868</v>
          </cell>
          <cell r="EG73">
            <v>1.5496112074348443</v>
          </cell>
          <cell r="EH73">
            <v>1.5499164805612455</v>
          </cell>
          <cell r="EI73">
            <v>1.550181054096117</v>
          </cell>
          <cell r="EJ73">
            <v>1.5504058788046509</v>
          </cell>
          <cell r="EK73">
            <v>1.5505918771970064</v>
          </cell>
          <cell r="EL73">
            <v>1.550739944573845</v>
          </cell>
          <cell r="EM73">
            <v>1.5508509500257941</v>
          </cell>
          <cell r="EN73">
            <v>1.5509257373891916</v>
          </cell>
          <cell r="EO73">
            <v>1.5509651261603283</v>
          </cell>
          <cell r="EP73">
            <v>1.5509699123702718</v>
          </cell>
          <cell r="EQ73">
            <v>1.5509408694222442</v>
          </cell>
          <cell r="ER73">
            <v>1.5508787488934077</v>
          </cell>
          <cell r="ES73">
            <v>1.5507842813028139</v>
          </cell>
          <cell r="ET73">
            <v>1.5506581768471659</v>
          </cell>
          <cell r="EU73">
            <v>1.5505011261059642</v>
          </cell>
          <cell r="EV73">
            <v>1.550313800717503</v>
          </cell>
          <cell r="EW73">
            <v>1.5500968540271225</v>
          </cell>
          <cell r="EX73">
            <v>1.5498509217090282</v>
          </cell>
          <cell r="EY73">
            <v>1.5495766223629341</v>
          </cell>
          <cell r="EZ73">
            <v>1.5492745580867044</v>
          </cell>
          <cell r="FA73">
            <v>1.5489453150261174</v>
          </cell>
          <cell r="FB73">
            <v>1.5485894639028079</v>
          </cell>
          <cell r="FC73">
            <v>1.5482075605213939</v>
          </cell>
          <cell r="FD73">
            <v>1.5478001462567392</v>
          </cell>
          <cell r="FE73">
            <v>1.5473677485222508</v>
          </cell>
          <cell r="FF73">
            <v>1.5469108812200709</v>
          </cell>
          <cell r="FG73">
            <v>1.5464300451739721</v>
          </cell>
          <cell r="FH73">
            <v>1.5459257285457271</v>
          </cell>
          <cell r="FI73">
            <v>1.5453984072356848</v>
          </cell>
          <cell r="FJ73">
            <v>1.5448781590472358</v>
          </cell>
          <cell r="FK73">
            <v>1.5440161905404755</v>
          </cell>
          <cell r="FL73">
            <v>1.5428238673907837</v>
          </cell>
          <cell r="FM73">
            <v>1.5413122177996335</v>
          </cell>
          <cell r="FN73">
            <v>1.540000169397882</v>
          </cell>
        </row>
        <row r="74">
          <cell r="B74">
            <v>2.2771864680890008</v>
          </cell>
          <cell r="C74">
            <v>2.2968056324938333</v>
          </cell>
          <cell r="D74">
            <v>2.314039877419706</v>
          </cell>
          <cell r="E74">
            <v>2.3321436084665303</v>
          </cell>
          <cell r="F74">
            <v>2.3510973420386883</v>
          </cell>
          <cell r="G74">
            <v>2.370980665451984</v>
          </cell>
          <cell r="H74">
            <v>2.3896504152482354</v>
          </cell>
          <cell r="I74">
            <v>2.4083242105219917</v>
          </cell>
          <cell r="J74">
            <v>2.4255883535684633</v>
          </cell>
          <cell r="K74">
            <v>2.4428477898353393</v>
          </cell>
          <cell r="L74">
            <v>2.4595408946537827</v>
          </cell>
          <cell r="M74">
            <v>2.4755420213831796</v>
          </cell>
          <cell r="N74">
            <v>2.4890144558866143</v>
          </cell>
          <cell r="O74">
            <v>2.500545358871932</v>
          </cell>
          <cell r="P74">
            <v>2.5107012261197919</v>
          </cell>
          <cell r="Q74">
            <v>2.5195176496955227</v>
          </cell>
          <cell r="R74">
            <v>2.5272432152422208</v>
          </cell>
          <cell r="S74">
            <v>2.5342860707532062</v>
          </cell>
          <cell r="T74">
            <v>2.5405534496620885</v>
          </cell>
          <cell r="U74">
            <v>2.5461667429171313</v>
          </cell>
          <cell r="V74">
            <v>2.5512850477965525</v>
          </cell>
          <cell r="W74">
            <v>2.5560963307382187</v>
          </cell>
          <cell r="X74">
            <v>2.5604734453377085</v>
          </cell>
          <cell r="Y74">
            <v>2.5644740115232585</v>
          </cell>
          <cell r="Z74">
            <v>2.5682970318873291</v>
          </cell>
          <cell r="AA74">
            <v>2.5718161852404897</v>
          </cell>
          <cell r="AB74">
            <v>2.5750663123861663</v>
          </cell>
          <cell r="AC74">
            <v>2.5782151041519965</v>
          </cell>
          <cell r="AD74">
            <v>2.5811402719890038</v>
          </cell>
          <cell r="AE74">
            <v>2.583864818735699</v>
          </cell>
          <cell r="AF74">
            <v>2.5866015109301621</v>
          </cell>
          <cell r="AG74">
            <v>2.5891625505984215</v>
          </cell>
          <cell r="AH74">
            <v>2.5915643208330499</v>
          </cell>
          <cell r="AI74">
            <v>2.5938212287637055</v>
          </cell>
          <cell r="AJ74">
            <v>2.5959459947384205</v>
          </cell>
          <cell r="AK74">
            <v>2.5979498921632489</v>
          </cell>
          <cell r="AL74">
            <v>2.5998425927654423</v>
          </cell>
          <cell r="AM74">
            <v>2.6016336768984538</v>
          </cell>
          <cell r="AN74">
            <v>2.6033309640359774</v>
          </cell>
          <cell r="AO74">
            <v>2.6049415570971561</v>
          </cell>
          <cell r="AP74">
            <v>2.6064719314862819</v>
          </cell>
          <cell r="AQ74">
            <v>2.6085415840273418</v>
          </cell>
          <cell r="AR74">
            <v>2.610764239328589</v>
          </cell>
          <cell r="AS74">
            <v>2.613128771733126</v>
          </cell>
          <cell r="AT74">
            <v>2.6156250755739245</v>
          </cell>
          <cell r="AU74">
            <v>2.6182439509825106</v>
          </cell>
          <cell r="AV74">
            <v>2.6209770047023624</v>
          </cell>
          <cell r="AW74">
            <v>2.6237127306325889</v>
          </cell>
          <cell r="AX74">
            <v>2.6264507932975891</v>
          </cell>
          <cell r="AY74">
            <v>2.6291908851357486</v>
          </cell>
          <cell r="AZ74">
            <v>2.6319327236882004</v>
          </cell>
          <cell r="BA74">
            <v>2.6346760491205239</v>
          </cell>
          <cell r="BB74">
            <v>2.6373196883476031</v>
          </cell>
          <cell r="BC74">
            <v>2.6398693232741497</v>
          </cell>
          <cell r="BD74">
            <v>2.6423302122672001</v>
          </cell>
          <cell r="BE74">
            <v>2.6447072288975111</v>
          </cell>
          <cell r="BF74">
            <v>2.6470048965049031</v>
          </cell>
          <cell r="BG74">
            <v>2.6492274191034526</v>
          </cell>
          <cell r="BH74">
            <v>2.6513787090708689</v>
          </cell>
          <cell r="BI74">
            <v>2.653462412005779</v>
          </cell>
          <cell r="BJ74">
            <v>2.6554819290852154</v>
          </cell>
          <cell r="BK74">
            <v>2.6574404372107563</v>
          </cell>
          <cell r="BL74">
            <v>2.6594250386942089</v>
          </cell>
          <cell r="BM74">
            <v>2.6614343596270924</v>
          </cell>
          <cell r="BN74">
            <v>2.6634671126771532</v>
          </cell>
          <cell r="BO74">
            <v>2.6655220903932326</v>
          </cell>
          <cell r="BP74">
            <v>2.667598159121908</v>
          </cell>
          <cell r="BQ74">
            <v>2.6697661914590647</v>
          </cell>
          <cell r="BR74">
            <v>2.6720218870203345</v>
          </cell>
          <cell r="BS74">
            <v>2.6743611963942291</v>
          </cell>
          <cell r="BT74">
            <v>2.6767803031274386</v>
          </cell>
          <cell r="BU74">
            <v>2.6792756072397883</v>
          </cell>
          <cell r="BV74">
            <v>2.6825785477882391</v>
          </cell>
          <cell r="BW74">
            <v>2.6859434447767958</v>
          </cell>
          <cell r="BX74">
            <v>2.6893679181812695</v>
          </cell>
          <cell r="BY74">
            <v>2.6928497287962232</v>
          </cell>
          <cell r="BZ74">
            <v>2.6963867680941727</v>
          </cell>
          <cell r="CA74">
            <v>2.6999770489494135</v>
          </cell>
          <cell r="CB74">
            <v>2.7036186971416969</v>
          </cell>
          <cell r="CC74">
            <v>2.7073099435642995</v>
          </cell>
          <cell r="CD74">
            <v>2.7110491170693156</v>
          </cell>
          <cell r="CE74">
            <v>2.7148346378901822</v>
          </cell>
          <cell r="CF74">
            <v>2.7186650115878379</v>
          </cell>
          <cell r="CG74">
            <v>2.7224187592512861</v>
          </cell>
          <cell r="CH74">
            <v>2.7260988147578269</v>
          </cell>
          <cell r="CI74">
            <v>2.7297079620921423</v>
          </cell>
          <cell r="CJ74">
            <v>2.7332488447875232</v>
          </cell>
          <cell r="CK74">
            <v>2.7367239746623011</v>
          </cell>
          <cell r="CL74">
            <v>2.740135739912108</v>
          </cell>
          <cell r="CM74">
            <v>2.7434864126127194</v>
          </cell>
          <cell r="CN74">
            <v>2.7467781556829505</v>
          </cell>
          <cell r="CO74">
            <v>2.7500130293524103</v>
          </cell>
          <cell r="CP74">
            <v>2.7531929971747053</v>
          </cell>
          <cell r="CQ74">
            <v>2.7564272448353693</v>
          </cell>
          <cell r="CR74">
            <v>2.7597142192825275</v>
          </cell>
          <cell r="CS74">
            <v>2.763052439090905</v>
          </cell>
          <cell r="CT74">
            <v>2.7664404904618949</v>
          </cell>
          <cell r="CU74">
            <v>2.7698770234892347</v>
          </cell>
          <cell r="CV74">
            <v>2.7733607486699388</v>
          </cell>
          <cell r="CW74">
            <v>2.7768904336418956</v>
          </cell>
          <cell r="CX74">
            <v>2.7804649001311446</v>
          </cell>
          <cell r="CY74">
            <v>2.7840830210932861</v>
          </cell>
          <cell r="CZ74">
            <v>2.7877437180347564</v>
          </cell>
          <cell r="DA74">
            <v>2.7913429479795022</v>
          </cell>
          <cell r="DB74">
            <v>2.7948729770462353</v>
          </cell>
          <cell r="DC74">
            <v>2.7983357661425043</v>
          </cell>
          <cell r="DD74">
            <v>2.8017332027860999</v>
          </cell>
          <cell r="DE74">
            <v>2.8050671045066311</v>
          </cell>
          <cell r="DF74">
            <v>2.8083392220596415</v>
          </cell>
          <cell r="DG74">
            <v>2.8115512424652152</v>
          </cell>
          <cell r="DH74">
            <v>2.8147047918821557</v>
          </cell>
          <cell r="DI74">
            <v>2.817801438328003</v>
          </cell>
          <cell r="DJ74">
            <v>2.8208426942544884</v>
          </cell>
          <cell r="DK74">
            <v>2.8238300189872794</v>
          </cell>
          <cell r="DL74">
            <v>2.8267648210382941</v>
          </cell>
          <cell r="DM74">
            <v>2.8296484602982952</v>
          </cell>
          <cell r="DN74">
            <v>2.8324822501169176</v>
          </cell>
          <cell r="DO74">
            <v>2.8352674592768161</v>
          </cell>
          <cell r="DP74">
            <v>2.8380053138681887</v>
          </cell>
          <cell r="DQ74">
            <v>2.8406969990694559</v>
          </cell>
          <cell r="DR74">
            <v>2.843343660839571</v>
          </cell>
          <cell r="DS74">
            <v>2.8459464075270016</v>
          </cell>
          <cell r="DT74">
            <v>2.8485063114001563</v>
          </cell>
          <cell r="DU74">
            <v>2.8510244101036801</v>
          </cell>
          <cell r="DV74">
            <v>2.8535017080447735</v>
          </cell>
          <cell r="DW74">
            <v>2.8559391777134433</v>
          </cell>
          <cell r="DX74">
            <v>2.8583377609403078</v>
          </cell>
          <cell r="DY74">
            <v>2.8606983700953887</v>
          </cell>
          <cell r="DZ74">
            <v>2.8630218892310926</v>
          </cell>
          <cell r="EA74">
            <v>2.8653091751723916</v>
          </cell>
          <cell r="EB74">
            <v>2.867561058557015</v>
          </cell>
          <cell r="EC74">
            <v>2.8697783448283296</v>
          </cell>
          <cell r="ED74">
            <v>2.8719618151833721</v>
          </cell>
          <cell r="EE74">
            <v>2.8734976490127457</v>
          </cell>
          <cell r="EF74">
            <v>2.8748977956366644</v>
          </cell>
          <cell r="EG74">
            <v>2.8761652651558141</v>
          </cell>
          <cell r="EH74">
            <v>2.8773029755566881</v>
          </cell>
          <cell r="EI74">
            <v>2.8783291155064905</v>
          </cell>
          <cell r="EJ74">
            <v>2.8792661965514612</v>
          </cell>
          <cell r="EK74">
            <v>2.8801010159557681</v>
          </cell>
          <cell r="EL74">
            <v>2.8808508188330588</v>
          </cell>
          <cell r="EM74">
            <v>2.8815174354706485</v>
          </cell>
          <cell r="EN74">
            <v>2.8821026426639231</v>
          </cell>
          <cell r="EO74">
            <v>2.882608165651777</v>
          </cell>
          <cell r="EP74">
            <v>2.8830723214199989</v>
          </cell>
          <cell r="EQ74">
            <v>2.883496028027039</v>
          </cell>
          <cell r="ER74">
            <v>2.8838801776059526</v>
          </cell>
          <cell r="ES74">
            <v>2.8842256372765318</v>
          </cell>
          <cell r="ET74">
            <v>2.8845332500191962</v>
          </cell>
          <cell r="EU74">
            <v>2.8848038355125256</v>
          </cell>
          <cell r="EV74">
            <v>2.8850381909361693</v>
          </cell>
          <cell r="EW74">
            <v>2.8852370917408039</v>
          </cell>
          <cell r="EX74">
            <v>2.8854012923866872</v>
          </cell>
          <cell r="EY74">
            <v>2.885531527052323</v>
          </cell>
          <cell r="EZ74">
            <v>2.8855940898538779</v>
          </cell>
          <cell r="FA74">
            <v>2.8855902933757944</v>
          </cell>
          <cell r="FB74">
            <v>2.8855214153614952</v>
          </cell>
          <cell r="FC74">
            <v>2.8853886998578768</v>
          </cell>
          <cell r="FD74">
            <v>2.8851799126523727</v>
          </cell>
          <cell r="FE74">
            <v>2.8849098352846032</v>
          </cell>
          <cell r="FF74">
            <v>2.8845621168596516</v>
          </cell>
          <cell r="FG74">
            <v>2.8841249595275698</v>
          </cell>
          <cell r="FH74">
            <v>2.8835999688810374</v>
          </cell>
          <cell r="FI74">
            <v>2.882988709626503</v>
          </cell>
          <cell r="FJ74">
            <v>2.8822494166716885</v>
          </cell>
          <cell r="FK74">
            <v>2.8813616126055317</v>
          </cell>
          <cell r="FL74">
            <v>2.8805262439049804</v>
          </cell>
          <cell r="FM74">
            <v>2.8797481777077683</v>
          </cell>
          <cell r="FN74">
            <v>2.8792552228160946</v>
          </cell>
        </row>
        <row r="75">
          <cell r="B75">
            <v>72.769927342332366</v>
          </cell>
          <cell r="C75">
            <v>72.769927342332366</v>
          </cell>
          <cell r="D75">
            <v>72.769927342332366</v>
          </cell>
          <cell r="E75">
            <v>72.769927342332366</v>
          </cell>
          <cell r="F75">
            <v>72.769927342332366</v>
          </cell>
          <cell r="G75">
            <v>72.769927342332366</v>
          </cell>
          <cell r="H75">
            <v>72.769927342332366</v>
          </cell>
          <cell r="I75">
            <v>72.769927342332352</v>
          </cell>
          <cell r="J75">
            <v>72.769927342332366</v>
          </cell>
          <cell r="K75">
            <v>72.769927342332366</v>
          </cell>
          <cell r="L75">
            <v>72.769927342332366</v>
          </cell>
          <cell r="M75">
            <v>72.839640209672567</v>
          </cell>
          <cell r="N75">
            <v>72.899050705718167</v>
          </cell>
          <cell r="O75">
            <v>72.950285414681503</v>
          </cell>
          <cell r="P75">
            <v>72.994923315134869</v>
          </cell>
          <cell r="Q75">
            <v>73.034161382971405</v>
          </cell>
          <cell r="R75">
            <v>73.06892352530754</v>
          </cell>
          <cell r="S75">
            <v>73.099934248694879</v>
          </cell>
          <cell r="T75">
            <v>73.127769699285651</v>
          </cell>
          <cell r="U75">
            <v>73.152893788923862</v>
          </cell>
          <cell r="V75">
            <v>73.175684255310202</v>
          </cell>
          <cell r="W75">
            <v>73.196451783179938</v>
          </cell>
          <cell r="X75">
            <v>73.215454250467161</v>
          </cell>
          <cell r="Y75">
            <v>73.232907490403448</v>
          </cell>
          <cell r="Z75">
            <v>73.248993524699387</v>
          </cell>
          <cell r="AA75">
            <v>73.263866934976392</v>
          </cell>
          <cell r="AB75">
            <v>73.277659845769065</v>
          </cell>
          <cell r="AC75">
            <v>73.290485859712973</v>
          </cell>
          <cell r="AD75">
            <v>73.30244319326836</v>
          </cell>
          <cell r="AE75">
            <v>73.31361719626085</v>
          </cell>
          <cell r="AF75">
            <v>73.324082392022333</v>
          </cell>
          <cell r="AG75">
            <v>73.333904141280485</v>
          </cell>
          <cell r="AH75">
            <v>73.343140008337727</v>
          </cell>
          <cell r="AI75">
            <v>73.351840889885551</v>
          </cell>
          <cell r="AJ75">
            <v>73.360051953214224</v>
          </cell>
          <cell r="AK75">
            <v>73.367813420338535</v>
          </cell>
          <cell r="AL75">
            <v>73.37516122677593</v>
          </cell>
          <cell r="AM75">
            <v>73.382127577747838</v>
          </cell>
          <cell r="AN75">
            <v>73.388741419966564</v>
          </cell>
          <cell r="AO75">
            <v>73.395028843586019</v>
          </cell>
          <cell r="AP75">
            <v>73.401013426086195</v>
          </cell>
          <cell r="AQ75">
            <v>73.402011712198615</v>
          </cell>
          <cell r="AR75">
            <v>73.402975187947362</v>
          </cell>
          <cell r="AS75">
            <v>73.403905641482993</v>
          </cell>
          <cell r="AT75">
            <v>73.404804740548315</v>
          </cell>
          <cell r="AU75">
            <v>73.405674042445256</v>
          </cell>
          <cell r="AV75">
            <v>73.406515003028062</v>
          </cell>
          <cell r="AW75">
            <v>73.40732898483158</v>
          </cell>
          <cell r="AX75">
            <v>73.408117264430643</v>
          </cell>
          <cell r="AY75">
            <v>73.408881039113467</v>
          </cell>
          <cell r="AZ75">
            <v>73.40962143294314</v>
          </cell>
          <cell r="BA75">
            <v>73.410339502271299</v>
          </cell>
          <cell r="BB75">
            <v>73.411036240760893</v>
          </cell>
          <cell r="BC75">
            <v>73.411712583968622</v>
          </cell>
          <cell r="BD75">
            <v>73.412369413530968</v>
          </cell>
          <cell r="BE75">
            <v>73.413007560993634</v>
          </cell>
          <cell r="BF75">
            <v>73.413627811319088</v>
          </cell>
          <cell r="BG75">
            <v>73.414230906103597</v>
          </cell>
          <cell r="BH75">
            <v>73.414817546531111</v>
          </cell>
          <cell r="BI75">
            <v>73.415388396089085</v>
          </cell>
          <cell r="BJ75">
            <v>73.415944083068055</v>
          </cell>
          <cell r="BK75">
            <v>73.416485202865147</v>
          </cell>
          <cell r="BL75">
            <v>73.417012320108739</v>
          </cell>
          <cell r="BM75">
            <v>73.417525970620758</v>
          </cell>
          <cell r="BN75">
            <v>73.418026663230634</v>
          </cell>
          <cell r="BO75">
            <v>73.418514881453788</v>
          </cell>
          <cell r="BP75">
            <v>73.418991085046585</v>
          </cell>
          <cell r="BQ75">
            <v>73.419455711447867</v>
          </cell>
          <cell r="BR75">
            <v>73.419909177116963</v>
          </cell>
          <cell r="BS75">
            <v>73.420351878776501</v>
          </cell>
          <cell r="BT75">
            <v>73.420784194567815</v>
          </cell>
          <cell r="BU75">
            <v>73.421206485126362</v>
          </cell>
          <cell r="BV75">
            <v>73.447586851816354</v>
          </cell>
          <cell r="BW75">
            <v>73.473243175947658</v>
          </cell>
          <cell r="BX75">
            <v>73.498204670876135</v>
          </cell>
          <cell r="BY75">
            <v>73.522498998448427</v>
          </cell>
          <cell r="BZ75">
            <v>73.546152370648244</v>
          </cell>
          <cell r="CA75">
            <v>73.569189643354918</v>
          </cell>
          <cell r="CB75">
            <v>73.591634402919041</v>
          </cell>
          <cell r="CC75">
            <v>73.613509046189208</v>
          </cell>
          <cell r="CD75">
            <v>73.634834854560566</v>
          </cell>
          <cell r="CE75">
            <v>73.65563206255969</v>
          </cell>
          <cell r="CF75">
            <v>73.675919921430662</v>
          </cell>
          <cell r="CG75">
            <v>73.695716758141984</v>
          </cell>
          <cell r="CH75">
            <v>73.715040030194757</v>
          </cell>
          <cell r="CI75">
            <v>73.7339063765764</v>
          </cell>
          <cell r="CJ75">
            <v>73.75233166517269</v>
          </cell>
          <cell r="CK75">
            <v>73.770331036921888</v>
          </cell>
          <cell r="CL75">
            <v>73.787918946969128</v>
          </cell>
          <cell r="CM75">
            <v>73.805109203056517</v>
          </cell>
          <cell r="CN75">
            <v>73.821915001362555</v>
          </cell>
          <cell r="CO75">
            <v>73.838348959987144</v>
          </cell>
          <cell r="CP75">
            <v>73.854423150260047</v>
          </cell>
          <cell r="CQ75">
            <v>73.870149126036438</v>
          </cell>
          <cell r="CR75">
            <v>73.885537951128896</v>
          </cell>
          <cell r="CS75">
            <v>73.900600225012624</v>
          </cell>
          <cell r="CT75">
            <v>73.915346106929263</v>
          </cell>
          <cell r="CU75">
            <v>73.929785338504871</v>
          </cell>
          <cell r="CV75">
            <v>73.943927264987451</v>
          </cell>
          <cell r="CW75">
            <v>73.957780855201506</v>
          </cell>
          <cell r="CX75">
            <v>73.971354720309165</v>
          </cell>
          <cell r="CY75">
            <v>73.984657131460267</v>
          </cell>
          <cell r="CZ75">
            <v>73.997696036407447</v>
          </cell>
          <cell r="DA75">
            <v>74.050885389167362</v>
          </cell>
          <cell r="DB75">
            <v>74.103034395431948</v>
          </cell>
          <cell r="DC75">
            <v>74.154173249234987</v>
          </cell>
          <cell r="DD75">
            <v>74.204330987333606</v>
          </cell>
          <cell r="DE75">
            <v>74.253535544127118</v>
          </cell>
          <cell r="DF75">
            <v>74.301813803477799</v>
          </cell>
          <cell r="DG75">
            <v>74.349191647635678</v>
          </cell>
          <cell r="DH75">
            <v>74.395694003454309</v>
          </cell>
          <cell r="DI75">
            <v>74.44134488607105</v>
          </cell>
          <cell r="DJ75">
            <v>74.486167440212625</v>
          </cell>
          <cell r="DK75">
            <v>74.530183979275165</v>
          </cell>
          <cell r="DL75">
            <v>74.573416022317389</v>
          </cell>
          <cell r="DM75">
            <v>74.615884329095977</v>
          </cell>
          <cell r="DN75">
            <v>74.657608933262694</v>
          </cell>
          <cell r="DO75">
            <v>74.698609173834953</v>
          </cell>
          <cell r="DP75">
            <v>74.73890372504367</v>
          </cell>
          <cell r="DQ75">
            <v>74.778510624655226</v>
          </cell>
          <cell r="DR75">
            <v>74.817447300857694</v>
          </cell>
          <cell r="DS75">
            <v>74.855730597795613</v>
          </cell>
          <cell r="DT75">
            <v>74.893376799831771</v>
          </cell>
          <cell r="DU75">
            <v>74.930401654609668</v>
          </cell>
          <cell r="DV75">
            <v>74.966820394985021</v>
          </cell>
          <cell r="DW75">
            <v>75.002647759890536</v>
          </cell>
          <cell r="DX75">
            <v>75.037898014194226</v>
          </cell>
          <cell r="DY75">
            <v>75.072584967607085</v>
          </cell>
          <cell r="DZ75">
            <v>75.106721992693082</v>
          </cell>
          <cell r="EA75">
            <v>75.140322042030661</v>
          </cell>
          <cell r="EB75">
            <v>75.17339766457215</v>
          </cell>
          <cell r="EC75">
            <v>75.205961021244306</v>
          </cell>
          <cell r="ED75">
            <v>75.238023899830836</v>
          </cell>
          <cell r="EE75">
            <v>75.194007754572908</v>
          </cell>
          <cell r="EF75">
            <v>75.150773595207355</v>
          </cell>
          <cell r="EG75">
            <v>75.108300906145402</v>
          </cell>
          <cell r="EH75">
            <v>75.066569883594752</v>
          </cell>
          <cell r="EI75">
            <v>75.025561404956235</v>
          </cell>
          <cell r="EJ75">
            <v>74.98525699978596</v>
          </cell>
          <cell r="EK75">
            <v>74.945638822230251</v>
          </cell>
          <cell r="EL75">
            <v>74.90668962484709</v>
          </cell>
          <cell r="EM75">
            <v>74.868392733733131</v>
          </cell>
          <cell r="EN75">
            <v>74.830732024881357</v>
          </cell>
          <cell r="EO75">
            <v>74.793691901698367</v>
          </cell>
          <cell r="EP75">
            <v>74.757257273616062</v>
          </cell>
          <cell r="EQ75">
            <v>74.721413535735607</v>
          </cell>
          <cell r="ER75">
            <v>74.686146549446335</v>
          </cell>
          <cell r="ES75">
            <v>74.651442623965238</v>
          </cell>
          <cell r="ET75">
            <v>74.617288498746831</v>
          </cell>
          <cell r="EU75">
            <v>74.583671326715447</v>
          </cell>
          <cell r="EV75">
            <v>74.550578658275796</v>
          </cell>
          <cell r="EW75">
            <v>74.517998426059791</v>
          </cell>
          <cell r="EX75">
            <v>74.485918930370417</v>
          </cell>
          <cell r="EY75">
            <v>74.454328825285771</v>
          </cell>
          <cell r="EZ75">
            <v>74.423217105388659</v>
          </cell>
          <cell r="FA75">
            <v>74.392573093089041</v>
          </cell>
          <cell r="FB75">
            <v>74.362386426508721</v>
          </cell>
          <cell r="FC75">
            <v>74.332647047899385</v>
          </cell>
          <cell r="FD75">
            <v>74.303345192566738</v>
          </cell>
          <cell r="FE75">
            <v>74.274471378275322</v>
          </cell>
          <cell r="FF75">
            <v>74.24601639510955</v>
          </cell>
          <cell r="FG75">
            <v>74.21797129576845</v>
          </cell>
          <cell r="FH75">
            <v>74.190327386272571</v>
          </cell>
          <cell r="FI75">
            <v>74.163076217062624</v>
          </cell>
          <cell r="FJ75">
            <v>74.059374436931165</v>
          </cell>
          <cell r="FK75">
            <v>73.957991635195597</v>
          </cell>
          <cell r="FL75">
            <v>73.85886121519745</v>
          </cell>
          <cell r="FM75">
            <v>73.761919214042834</v>
          </cell>
          <cell r="FN75">
            <v>73.693548885340405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</row>
        <row r="77">
          <cell r="B77">
            <v>29543.327100000006</v>
          </cell>
          <cell r="C77">
            <v>63760.019845200004</v>
          </cell>
          <cell r="D77">
            <v>99723.671671866672</v>
          </cell>
          <cell r="E77">
            <v>136956.57959186667</v>
          </cell>
          <cell r="F77">
            <v>175877.14662386666</v>
          </cell>
          <cell r="G77">
            <v>216433.14206386666</v>
          </cell>
          <cell r="H77">
            <v>258480.80606386665</v>
          </cell>
          <cell r="I77">
            <v>302046.33758386667</v>
          </cell>
          <cell r="J77">
            <v>346960.46065919998</v>
          </cell>
          <cell r="K77">
            <v>392541.97437119996</v>
          </cell>
          <cell r="L77">
            <v>438961.52037119993</v>
          </cell>
          <cell r="M77">
            <v>485504.61169319996</v>
          </cell>
          <cell r="N77">
            <v>532124.05666875001</v>
          </cell>
          <cell r="O77">
            <v>578824.34243661643</v>
          </cell>
          <cell r="P77">
            <v>625673.4849124623</v>
          </cell>
          <cell r="Q77">
            <v>672560.79882832151</v>
          </cell>
          <cell r="R77">
            <v>719486.28418419417</v>
          </cell>
          <cell r="S77">
            <v>766565.42626987386</v>
          </cell>
          <cell r="T77">
            <v>813682.83366048534</v>
          </cell>
          <cell r="U77">
            <v>860838.50635602861</v>
          </cell>
          <cell r="V77">
            <v>908071.03331801982</v>
          </cell>
          <cell r="W77">
            <v>955457.7176227161</v>
          </cell>
          <cell r="X77">
            <v>1002882.7923855687</v>
          </cell>
          <cell r="Y77">
            <v>1050347.2576065776</v>
          </cell>
          <cell r="Z77">
            <v>1097965.2556299651</v>
          </cell>
          <cell r="AA77">
            <v>1145621.7379764272</v>
          </cell>
          <cell r="AB77">
            <v>1193316.7046459639</v>
          </cell>
          <cell r="AC77">
            <v>1241166.5795775526</v>
          </cell>
          <cell r="AD77">
            <v>1289055.0326971344</v>
          </cell>
          <cell r="AE77">
            <v>1336982.0640047092</v>
          </cell>
          <cell r="AF77">
            <v>1385128.5525057437</v>
          </cell>
          <cell r="AG77">
            <v>1433313.7646736747</v>
          </cell>
          <cell r="AH77">
            <v>1481537.7005085023</v>
          </cell>
          <cell r="AI77">
            <v>1529800.3600102265</v>
          </cell>
          <cell r="AJ77">
            <v>1578101.7431788472</v>
          </cell>
          <cell r="AK77">
            <v>1626441.8500143643</v>
          </cell>
          <cell r="AL77">
            <v>1674820.2805167781</v>
          </cell>
          <cell r="AM77">
            <v>1723237.7346860885</v>
          </cell>
          <cell r="AN77">
            <v>1771694.0125222954</v>
          </cell>
          <cell r="AO77">
            <v>1820189.0140253988</v>
          </cell>
          <cell r="AP77">
            <v>1868722.7391953988</v>
          </cell>
          <cell r="AQ77">
            <v>1918123.2353753988</v>
          </cell>
          <cell r="AR77">
            <v>1967584.600751091</v>
          </cell>
          <cell r="AS77">
            <v>2017106.857059611</v>
          </cell>
          <cell r="AT77">
            <v>2066690.0260380937</v>
          </cell>
          <cell r="AU77">
            <v>2116334.1294236747</v>
          </cell>
          <cell r="AV77">
            <v>2166039.1889534891</v>
          </cell>
          <cell r="AW77">
            <v>2215805.2263646722</v>
          </cell>
          <cell r="AX77">
            <v>2265632.263394359</v>
          </cell>
          <cell r="AY77">
            <v>2315520.3217796851</v>
          </cell>
          <cell r="AZ77">
            <v>2365469.4232577858</v>
          </cell>
          <cell r="BA77">
            <v>2415479.5895657963</v>
          </cell>
          <cell r="BB77">
            <v>2465550.842440852</v>
          </cell>
          <cell r="BC77">
            <v>2515683.2036200878</v>
          </cell>
          <cell r="BD77">
            <v>2565876.6948406394</v>
          </cell>
          <cell r="BE77">
            <v>2616131.3378396421</v>
          </cell>
          <cell r="BF77">
            <v>2666447.154354231</v>
          </cell>
          <cell r="BG77">
            <v>2716824.1661215411</v>
          </cell>
          <cell r="BH77">
            <v>2767262.3948787083</v>
          </cell>
          <cell r="BI77">
            <v>2817761.8623628672</v>
          </cell>
          <cell r="BJ77">
            <v>2868322.5903111538</v>
          </cell>
          <cell r="BK77">
            <v>2918944.6004607026</v>
          </cell>
          <cell r="BL77">
            <v>2969627.9145486495</v>
          </cell>
          <cell r="BM77">
            <v>3020372.5543121295</v>
          </cell>
          <cell r="BN77">
            <v>3071178.5414882777</v>
          </cell>
          <cell r="BO77">
            <v>3122045.8978142301</v>
          </cell>
          <cell r="BP77">
            <v>3172974.6450271211</v>
          </cell>
          <cell r="BQ77">
            <v>3223964.8048640862</v>
          </cell>
          <cell r="BR77">
            <v>3275016.399062261</v>
          </cell>
          <cell r="BS77">
            <v>3326129.4493587809</v>
          </cell>
          <cell r="BT77">
            <v>3377303.9774907809</v>
          </cell>
          <cell r="BU77">
            <v>3428540.005195396</v>
          </cell>
          <cell r="BV77">
            <v>3479425.702295396</v>
          </cell>
          <cell r="BW77">
            <v>3530262.1339304857</v>
          </cell>
          <cell r="BX77">
            <v>3581048.9979687599</v>
          </cell>
          <cell r="BY77">
            <v>3631785.9922783119</v>
          </cell>
          <cell r="BZ77">
            <v>3682472.8147272365</v>
          </cell>
          <cell r="CA77">
            <v>3733109.1631836277</v>
          </cell>
          <cell r="CB77">
            <v>3783694.7355155796</v>
          </cell>
          <cell r="CC77">
            <v>3834229.2295911862</v>
          </cell>
          <cell r="CD77">
            <v>3884712.3432785417</v>
          </cell>
          <cell r="CE77">
            <v>3935143.77444574</v>
          </cell>
          <cell r="CF77">
            <v>3985523.220960876</v>
          </cell>
          <cell r="CG77">
            <v>4035850.3806920429</v>
          </cell>
          <cell r="CH77">
            <v>4086124.9515073355</v>
          </cell>
          <cell r="CI77">
            <v>4136346.6312748478</v>
          </cell>
          <cell r="CJ77">
            <v>4186515.1178626739</v>
          </cell>
          <cell r="CK77">
            <v>4236630.1091389079</v>
          </cell>
          <cell r="CL77">
            <v>4286691.3029716443</v>
          </cell>
          <cell r="CM77">
            <v>4336698.3972289767</v>
          </cell>
          <cell r="CN77">
            <v>4386651.0897789998</v>
          </cell>
          <cell r="CO77">
            <v>4436549.0784898074</v>
          </cell>
          <cell r="CP77">
            <v>4486392.0612294935</v>
          </cell>
          <cell r="CQ77">
            <v>4536179.7358661518</v>
          </cell>
          <cell r="CR77">
            <v>4585911.8002678771</v>
          </cell>
          <cell r="CS77">
            <v>4635587.9523027642</v>
          </cell>
          <cell r="CT77">
            <v>4685207.889838906</v>
          </cell>
          <cell r="CU77">
            <v>4734771.3107443973</v>
          </cell>
          <cell r="CV77">
            <v>4784277.912887332</v>
          </cell>
          <cell r="CW77">
            <v>4833727.3941358048</v>
          </cell>
          <cell r="CX77">
            <v>4883119.4523579096</v>
          </cell>
          <cell r="CY77">
            <v>4932453.7854217403</v>
          </cell>
          <cell r="CZ77">
            <v>4981730.0911953906</v>
          </cell>
          <cell r="DA77">
            <v>5030983.4403858716</v>
          </cell>
          <cell r="DB77">
            <v>5080202.7224195376</v>
          </cell>
          <cell r="DC77">
            <v>5129387.9394213418</v>
          </cell>
          <cell r="DD77">
            <v>5178539.0935162371</v>
          </cell>
          <cell r="DE77">
            <v>5227656.1868291777</v>
          </cell>
          <cell r="DF77">
            <v>5276739.2214851175</v>
          </cell>
          <cell r="DG77">
            <v>5325788.1996090095</v>
          </cell>
          <cell r="DH77">
            <v>5374803.123325807</v>
          </cell>
          <cell r="DI77">
            <v>5423783.9947604639</v>
          </cell>
          <cell r="DJ77">
            <v>5472730.8160379343</v>
          </cell>
          <cell r="DK77">
            <v>5521643.5892831711</v>
          </cell>
          <cell r="DL77">
            <v>5570522.3166211275</v>
          </cell>
          <cell r="DM77">
            <v>5619367.0001767576</v>
          </cell>
          <cell r="DN77">
            <v>5668177.6420750152</v>
          </cell>
          <cell r="DO77">
            <v>5716954.2444408536</v>
          </cell>
          <cell r="DP77">
            <v>5765696.8093992257</v>
          </cell>
          <cell r="DQ77">
            <v>5814405.3390750857</v>
          </cell>
          <cell r="DR77">
            <v>5863079.8355933866</v>
          </cell>
          <cell r="DS77">
            <v>5911720.3010790823</v>
          </cell>
          <cell r="DT77">
            <v>5960326.737657127</v>
          </cell>
          <cell r="DU77">
            <v>6008899.1474524736</v>
          </cell>
          <cell r="DV77">
            <v>6057437.5325900754</v>
          </cell>
          <cell r="DW77">
            <v>6105941.8951948863</v>
          </cell>
          <cell r="DX77">
            <v>6154412.2373918593</v>
          </cell>
          <cell r="DY77">
            <v>6202848.5613059485</v>
          </cell>
          <cell r="DZ77">
            <v>6251250.8690621071</v>
          </cell>
          <cell r="EA77">
            <v>6299619.1627852889</v>
          </cell>
          <cell r="EB77">
            <v>6347953.444600448</v>
          </cell>
          <cell r="EC77">
            <v>6396253.7166325375</v>
          </cell>
          <cell r="ED77">
            <v>6444519.9810065106</v>
          </cell>
          <cell r="EE77">
            <v>6492608.5007623322</v>
          </cell>
          <cell r="EF77">
            <v>6540469.4789398592</v>
          </cell>
          <cell r="EG77">
            <v>6588103.3801778788</v>
          </cell>
          <cell r="EH77">
            <v>6635510.6691151792</v>
          </cell>
          <cell r="EI77">
            <v>6682691.8103905478</v>
          </cell>
          <cell r="EJ77">
            <v>6729647.268642772</v>
          </cell>
          <cell r="EK77">
            <v>6776377.508510639</v>
          </cell>
          <cell r="EL77">
            <v>6822882.9946329361</v>
          </cell>
          <cell r="EM77">
            <v>6869164.1916484516</v>
          </cell>
          <cell r="EN77">
            <v>6915221.5641959729</v>
          </cell>
          <cell r="EO77">
            <v>6961055.5769142881</v>
          </cell>
          <cell r="EP77">
            <v>7006666.6944421846</v>
          </cell>
          <cell r="EQ77">
            <v>7052055.3814184498</v>
          </cell>
          <cell r="ER77">
            <v>7097222.1024818709</v>
          </cell>
          <cell r="ES77">
            <v>7142167.3222712362</v>
          </cell>
          <cell r="ET77">
            <v>7186891.5054253321</v>
          </cell>
          <cell r="EU77">
            <v>7231395.1165829478</v>
          </cell>
          <cell r="EV77">
            <v>7275678.6203828696</v>
          </cell>
          <cell r="EW77">
            <v>7319742.4814638859</v>
          </cell>
          <cell r="EX77">
            <v>7363587.1644647839</v>
          </cell>
          <cell r="EY77">
            <v>7407213.1340243509</v>
          </cell>
          <cell r="EZ77">
            <v>7450620.8547813753</v>
          </cell>
          <cell r="FA77">
            <v>7493810.7913746443</v>
          </cell>
          <cell r="FB77">
            <v>7536783.4084429452</v>
          </cell>
          <cell r="FC77">
            <v>7579539.1706250655</v>
          </cell>
          <cell r="FD77">
            <v>7622078.5425597932</v>
          </cell>
          <cell r="FE77">
            <v>7664401.9888859158</v>
          </cell>
          <cell r="FF77">
            <v>7706509.9742422206</v>
          </cell>
          <cell r="FG77">
            <v>7748402.9632674959</v>
          </cell>
          <cell r="FH77">
            <v>7790081.4206005288</v>
          </cell>
          <cell r="FI77">
            <v>7831545.8108801069</v>
          </cell>
          <cell r="FJ77">
            <v>7872917.0576397758</v>
          </cell>
          <cell r="FK77">
            <v>7912141.9355422109</v>
          </cell>
          <cell r="FL77">
            <v>7949250.6571111158</v>
          </cell>
          <cell r="FM77">
            <v>7984273.4348701937</v>
          </cell>
          <cell r="FN77">
            <v>8008000.8072281731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46543.091322</v>
          </cell>
          <cell r="N78">
            <v>93162.536297550017</v>
          </cell>
          <cell r="O78">
            <v>139862.8220654164</v>
          </cell>
          <cell r="P78">
            <v>186711.96454126225</v>
          </cell>
          <cell r="Q78">
            <v>233599.27845712149</v>
          </cell>
          <cell r="R78">
            <v>280524.76381299412</v>
          </cell>
          <cell r="S78">
            <v>327603.90589867381</v>
          </cell>
          <cell r="T78">
            <v>374721.31328928529</v>
          </cell>
          <cell r="U78">
            <v>421876.9859848285</v>
          </cell>
          <cell r="V78">
            <v>469109.51294681977</v>
          </cell>
          <cell r="W78">
            <v>516496.1972515161</v>
          </cell>
          <cell r="X78">
            <v>563921.27201436867</v>
          </cell>
          <cell r="Y78">
            <v>600000</v>
          </cell>
          <cell r="Z78">
            <v>600000</v>
          </cell>
          <cell r="AA78">
            <v>600000</v>
          </cell>
          <cell r="AB78">
            <v>600000</v>
          </cell>
          <cell r="AC78">
            <v>600000</v>
          </cell>
          <cell r="AD78">
            <v>600000</v>
          </cell>
          <cell r="AE78">
            <v>600000</v>
          </cell>
          <cell r="AF78">
            <v>600000</v>
          </cell>
          <cell r="AG78">
            <v>600000</v>
          </cell>
          <cell r="AH78">
            <v>600000</v>
          </cell>
          <cell r="AI78">
            <v>600000</v>
          </cell>
          <cell r="AJ78">
            <v>600000</v>
          </cell>
          <cell r="AK78">
            <v>600000</v>
          </cell>
          <cell r="AL78">
            <v>600000</v>
          </cell>
          <cell r="AM78">
            <v>600000</v>
          </cell>
          <cell r="AN78">
            <v>600000</v>
          </cell>
          <cell r="AO78">
            <v>600000</v>
          </cell>
          <cell r="AP78">
            <v>600000</v>
          </cell>
          <cell r="AQ78">
            <v>600000</v>
          </cell>
          <cell r="AR78">
            <v>600000</v>
          </cell>
          <cell r="AS78">
            <v>600000</v>
          </cell>
          <cell r="AT78">
            <v>600000</v>
          </cell>
          <cell r="AU78">
            <v>600000</v>
          </cell>
          <cell r="AV78">
            <v>600000</v>
          </cell>
          <cell r="AW78">
            <v>600000</v>
          </cell>
          <cell r="AX78">
            <v>600000</v>
          </cell>
          <cell r="AY78">
            <v>600000</v>
          </cell>
          <cell r="AZ78">
            <v>600000</v>
          </cell>
          <cell r="BA78">
            <v>600000</v>
          </cell>
          <cell r="BB78">
            <v>600000</v>
          </cell>
          <cell r="BC78">
            <v>600000</v>
          </cell>
          <cell r="BD78">
            <v>600000</v>
          </cell>
          <cell r="BE78">
            <v>600000</v>
          </cell>
          <cell r="BF78">
            <v>600000</v>
          </cell>
          <cell r="BG78">
            <v>600000</v>
          </cell>
          <cell r="BH78">
            <v>600000</v>
          </cell>
          <cell r="BI78">
            <v>600000</v>
          </cell>
          <cell r="BJ78">
            <v>600000</v>
          </cell>
          <cell r="BK78">
            <v>600000</v>
          </cell>
          <cell r="BL78">
            <v>600000</v>
          </cell>
          <cell r="BM78">
            <v>600000</v>
          </cell>
          <cell r="BN78">
            <v>600000</v>
          </cell>
          <cell r="BO78">
            <v>600000</v>
          </cell>
          <cell r="BP78">
            <v>600000</v>
          </cell>
          <cell r="BQ78">
            <v>600000</v>
          </cell>
          <cell r="BR78">
            <v>600000</v>
          </cell>
          <cell r="BS78">
            <v>600000</v>
          </cell>
          <cell r="BT78">
            <v>600000</v>
          </cell>
          <cell r="BU78">
            <v>600000</v>
          </cell>
          <cell r="BV78">
            <v>600000</v>
          </cell>
          <cell r="BW78">
            <v>600000</v>
          </cell>
          <cell r="BX78">
            <v>600000</v>
          </cell>
          <cell r="BY78">
            <v>600000</v>
          </cell>
          <cell r="BZ78">
            <v>600000</v>
          </cell>
          <cell r="CA78">
            <v>600000</v>
          </cell>
          <cell r="CB78">
            <v>600000</v>
          </cell>
          <cell r="CC78">
            <v>600000</v>
          </cell>
          <cell r="CD78">
            <v>600000</v>
          </cell>
          <cell r="CE78">
            <v>600000</v>
          </cell>
          <cell r="CF78">
            <v>600000</v>
          </cell>
          <cell r="CG78">
            <v>600000</v>
          </cell>
          <cell r="CH78">
            <v>600000</v>
          </cell>
          <cell r="CI78">
            <v>600000</v>
          </cell>
          <cell r="CJ78">
            <v>600000</v>
          </cell>
          <cell r="CK78">
            <v>600000</v>
          </cell>
          <cell r="CL78">
            <v>600000</v>
          </cell>
          <cell r="CM78">
            <v>600000</v>
          </cell>
          <cell r="CN78">
            <v>600000</v>
          </cell>
          <cell r="CO78">
            <v>600000</v>
          </cell>
          <cell r="CP78">
            <v>600000</v>
          </cell>
          <cell r="CQ78">
            <v>600000</v>
          </cell>
          <cell r="CR78">
            <v>600000</v>
          </cell>
          <cell r="CS78">
            <v>600000</v>
          </cell>
          <cell r="CT78">
            <v>600000</v>
          </cell>
          <cell r="CU78">
            <v>600000</v>
          </cell>
          <cell r="CV78">
            <v>600000</v>
          </cell>
          <cell r="CW78">
            <v>600000</v>
          </cell>
          <cell r="CX78">
            <v>600000</v>
          </cell>
          <cell r="CY78">
            <v>600000</v>
          </cell>
          <cell r="CZ78">
            <v>600000</v>
          </cell>
          <cell r="DA78">
            <v>600000</v>
          </cell>
          <cell r="DB78">
            <v>600000</v>
          </cell>
          <cell r="DC78">
            <v>600000</v>
          </cell>
          <cell r="DD78">
            <v>600000</v>
          </cell>
          <cell r="DE78">
            <v>600000</v>
          </cell>
          <cell r="DF78">
            <v>600000</v>
          </cell>
          <cell r="DG78">
            <v>600000</v>
          </cell>
          <cell r="DH78">
            <v>600000</v>
          </cell>
          <cell r="DI78">
            <v>600000</v>
          </cell>
          <cell r="DJ78">
            <v>600000</v>
          </cell>
          <cell r="DK78">
            <v>600000</v>
          </cell>
          <cell r="DL78">
            <v>600000</v>
          </cell>
          <cell r="DM78">
            <v>600000</v>
          </cell>
          <cell r="DN78">
            <v>600000</v>
          </cell>
          <cell r="DO78">
            <v>600000</v>
          </cell>
          <cell r="DP78">
            <v>600000</v>
          </cell>
          <cell r="DQ78">
            <v>600000</v>
          </cell>
          <cell r="DR78">
            <v>600000</v>
          </cell>
          <cell r="DS78">
            <v>600000</v>
          </cell>
          <cell r="DT78">
            <v>600000</v>
          </cell>
          <cell r="DU78">
            <v>600000</v>
          </cell>
          <cell r="DV78">
            <v>600000</v>
          </cell>
          <cell r="DW78">
            <v>600000</v>
          </cell>
          <cell r="DX78">
            <v>600000</v>
          </cell>
          <cell r="DY78">
            <v>600000</v>
          </cell>
          <cell r="DZ78">
            <v>600000</v>
          </cell>
          <cell r="EA78">
            <v>600000</v>
          </cell>
          <cell r="EB78">
            <v>600000</v>
          </cell>
          <cell r="EC78">
            <v>600000</v>
          </cell>
          <cell r="ED78">
            <v>600000</v>
          </cell>
          <cell r="EE78">
            <v>600000</v>
          </cell>
          <cell r="EF78">
            <v>600000</v>
          </cell>
          <cell r="EG78">
            <v>600000</v>
          </cell>
          <cell r="EH78">
            <v>600000</v>
          </cell>
          <cell r="EI78">
            <v>600000</v>
          </cell>
          <cell r="EJ78">
            <v>600000</v>
          </cell>
          <cell r="EK78">
            <v>600000</v>
          </cell>
          <cell r="EL78">
            <v>600000</v>
          </cell>
          <cell r="EM78">
            <v>600000</v>
          </cell>
          <cell r="EN78">
            <v>600000</v>
          </cell>
          <cell r="EO78">
            <v>600000</v>
          </cell>
          <cell r="EP78">
            <v>600000</v>
          </cell>
          <cell r="EQ78">
            <v>600000</v>
          </cell>
          <cell r="ER78">
            <v>600000</v>
          </cell>
          <cell r="ES78">
            <v>600000</v>
          </cell>
          <cell r="ET78">
            <v>600000</v>
          </cell>
          <cell r="EU78">
            <v>600000</v>
          </cell>
          <cell r="EV78">
            <v>600000</v>
          </cell>
          <cell r="EW78">
            <v>600000</v>
          </cell>
          <cell r="EX78">
            <v>600000</v>
          </cell>
          <cell r="EY78">
            <v>600000</v>
          </cell>
          <cell r="EZ78">
            <v>600000</v>
          </cell>
          <cell r="FA78">
            <v>600000</v>
          </cell>
          <cell r="FB78">
            <v>600000</v>
          </cell>
          <cell r="FC78">
            <v>600000</v>
          </cell>
          <cell r="FD78">
            <v>600000</v>
          </cell>
          <cell r="FE78">
            <v>600000</v>
          </cell>
          <cell r="FF78">
            <v>600000</v>
          </cell>
          <cell r="FG78">
            <v>600000</v>
          </cell>
          <cell r="FH78">
            <v>600000</v>
          </cell>
          <cell r="FI78">
            <v>600000</v>
          </cell>
          <cell r="FJ78">
            <v>600000</v>
          </cell>
          <cell r="FK78">
            <v>600000</v>
          </cell>
          <cell r="FL78">
            <v>600000</v>
          </cell>
          <cell r="FM78">
            <v>600000</v>
          </cell>
          <cell r="FN78">
            <v>600000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11623.146880730239</v>
          </cell>
          <cell r="AR79">
            <v>23260.61530996205</v>
          </cell>
          <cell r="AS79">
            <v>34912.410402095804</v>
          </cell>
          <cell r="AT79">
            <v>46578.537271531874</v>
          </cell>
          <cell r="AU79">
            <v>58259.00103267064</v>
          </cell>
          <cell r="AV79">
            <v>69953.806799912476</v>
          </cell>
          <cell r="AW79">
            <v>81662.959687657742</v>
          </cell>
          <cell r="AX79">
            <v>93386.464810306818</v>
          </cell>
          <cell r="AY79">
            <v>105124.32728226008</v>
          </cell>
          <cell r="AZ79">
            <v>116876.5522179179</v>
          </cell>
          <cell r="BA79">
            <v>128643.14473168064</v>
          </cell>
          <cell r="BB79">
            <v>140424.1099379487</v>
          </cell>
          <cell r="BC79">
            <v>152219.45295112242</v>
          </cell>
          <cell r="BD79">
            <v>164029.17888560222</v>
          </cell>
          <cell r="BE79">
            <v>175853.29285578843</v>
          </cell>
          <cell r="BF79">
            <v>187691.79997608144</v>
          </cell>
          <cell r="BG79">
            <v>199544.70536088163</v>
          </cell>
          <cell r="BH79">
            <v>211412.01412458936</v>
          </cell>
          <cell r="BI79">
            <v>223293.731381605</v>
          </cell>
          <cell r="BJ79">
            <v>235189.86224632894</v>
          </cell>
          <cell r="BK79">
            <v>247100.41183316155</v>
          </cell>
          <cell r="BL79">
            <v>259025.38525650318</v>
          </cell>
          <cell r="BM79">
            <v>270964.78763075423</v>
          </cell>
          <cell r="BN79">
            <v>282918.6240703151</v>
          </cell>
          <cell r="BO79">
            <v>294886.89968958608</v>
          </cell>
          <cell r="BP79">
            <v>306869.61960296764</v>
          </cell>
          <cell r="BQ79">
            <v>318866.78892486007</v>
          </cell>
          <cell r="BR79">
            <v>330878.41276966379</v>
          </cell>
          <cell r="BS79">
            <v>342904.49625177914</v>
          </cell>
          <cell r="BT79">
            <v>354945.04448560654</v>
          </cell>
          <cell r="BU79">
            <v>367000.06258554634</v>
          </cell>
          <cell r="BV79">
            <v>380760.12592744268</v>
          </cell>
          <cell r="BW79">
            <v>394506.86733495741</v>
          </cell>
          <cell r="BX79">
            <v>408240.20510823373</v>
          </cell>
          <cell r="BY79">
            <v>421960.05754741497</v>
          </cell>
          <cell r="BZ79">
            <v>435666.34295264439</v>
          </cell>
          <cell r="CA79">
            <v>449358.97962406528</v>
          </cell>
          <cell r="CB79">
            <v>463037.88586182095</v>
          </cell>
          <cell r="CC79">
            <v>476702.97996605461</v>
          </cell>
          <cell r="CD79">
            <v>490354.1802369096</v>
          </cell>
          <cell r="CE79">
            <v>503991.40497452917</v>
          </cell>
          <cell r="CF79">
            <v>517614.57247905666</v>
          </cell>
          <cell r="CG79">
            <v>531223.60105063522</v>
          </cell>
          <cell r="CH79">
            <v>544818.40898940829</v>
          </cell>
          <cell r="CI79">
            <v>558398.91459551908</v>
          </cell>
          <cell r="CJ79">
            <v>571965.0361691108</v>
          </cell>
          <cell r="CK79">
            <v>585516.69201032678</v>
          </cell>
          <cell r="CL79">
            <v>599053.80041931034</v>
          </cell>
          <cell r="CM79">
            <v>612576.2796962047</v>
          </cell>
          <cell r="CN79">
            <v>626084.04814115318</v>
          </cell>
          <cell r="CO79">
            <v>639577.02405429911</v>
          </cell>
          <cell r="CP79">
            <v>653055.1257357857</v>
          </cell>
          <cell r="CQ79">
            <v>666518.27148575615</v>
          </cell>
          <cell r="CR79">
            <v>679966.37960435392</v>
          </cell>
          <cell r="CS79">
            <v>693399.36839172209</v>
          </cell>
          <cell r="CT79">
            <v>706817.15614800411</v>
          </cell>
          <cell r="CU79">
            <v>720219.66117334319</v>
          </cell>
          <cell r="CV79">
            <v>733606.80176788266</v>
          </cell>
          <cell r="CW79">
            <v>746978.49623176572</v>
          </cell>
          <cell r="CX79">
            <v>760334.6628651357</v>
          </cell>
          <cell r="CY79">
            <v>773675.21996813582</v>
          </cell>
          <cell r="CZ79">
            <v>786999.98584090942</v>
          </cell>
          <cell r="DA79">
            <v>797538.95724846667</v>
          </cell>
          <cell r="DB79">
            <v>808070.63914581772</v>
          </cell>
          <cell r="DC79">
            <v>818595.03198764881</v>
          </cell>
          <cell r="DD79">
            <v>829112.13622864638</v>
          </cell>
          <cell r="DE79">
            <v>839621.95232349669</v>
          </cell>
          <cell r="DF79">
            <v>850124.48072688619</v>
          </cell>
          <cell r="DG79">
            <v>860619.72189350112</v>
          </cell>
          <cell r="DH79">
            <v>871107.67627802782</v>
          </cell>
          <cell r="DI79">
            <v>881588.34433515253</v>
          </cell>
          <cell r="DJ79">
            <v>892061.72651956172</v>
          </cell>
          <cell r="DK79">
            <v>902527.82328594173</v>
          </cell>
          <cell r="DL79">
            <v>912986.6350889788</v>
          </cell>
          <cell r="DM79">
            <v>923438.16238335927</v>
          </cell>
          <cell r="DN79">
            <v>933882.4056237695</v>
          </cell>
          <cell r="DO79">
            <v>944319.36526489584</v>
          </cell>
          <cell r="DP79">
            <v>954749.04176142463</v>
          </cell>
          <cell r="DQ79">
            <v>965171.4355680421</v>
          </cell>
          <cell r="DR79">
            <v>975586.54713943473</v>
          </cell>
          <cell r="DS79">
            <v>985994.37693028874</v>
          </cell>
          <cell r="DT79">
            <v>996394.92539529048</v>
          </cell>
          <cell r="DU79">
            <v>1006788.1929891263</v>
          </cell>
          <cell r="DV79">
            <v>1017174.1801664825</v>
          </cell>
          <cell r="DW79">
            <v>1027552.8873820454</v>
          </cell>
          <cell r="DX79">
            <v>1037924.3150905013</v>
          </cell>
          <cell r="DY79">
            <v>1048288.4637465368</v>
          </cell>
          <cell r="DZ79">
            <v>1058645.3338048379</v>
          </cell>
          <cell r="EA79">
            <v>1068994.925720091</v>
          </cell>
          <cell r="EB79">
            <v>1079337.2399469826</v>
          </cell>
          <cell r="EC79">
            <v>1089672.2769401988</v>
          </cell>
          <cell r="ED79">
            <v>1100000.0371544261</v>
          </cell>
          <cell r="EE79">
            <v>1100000.0371544261</v>
          </cell>
          <cell r="EF79">
            <v>1100000.0371544261</v>
          </cell>
          <cell r="EG79">
            <v>1100000.0371544261</v>
          </cell>
          <cell r="EH79">
            <v>1100000.0371544261</v>
          </cell>
          <cell r="EI79">
            <v>1100000.0371544261</v>
          </cell>
          <cell r="EJ79">
            <v>1100000.0371544261</v>
          </cell>
          <cell r="EK79">
            <v>1100000.0371544261</v>
          </cell>
          <cell r="EL79">
            <v>1100000.0371544261</v>
          </cell>
          <cell r="EM79">
            <v>1100000.0371544261</v>
          </cell>
          <cell r="EN79">
            <v>1100000.0371544261</v>
          </cell>
          <cell r="EO79">
            <v>1100000.0371544261</v>
          </cell>
          <cell r="EP79">
            <v>1100000.0371544261</v>
          </cell>
          <cell r="EQ79">
            <v>1100000.0371544261</v>
          </cell>
          <cell r="ER79">
            <v>1100000.0371544261</v>
          </cell>
          <cell r="ES79">
            <v>1100000.0371544261</v>
          </cell>
          <cell r="ET79">
            <v>1100000.0371544261</v>
          </cell>
          <cell r="EU79">
            <v>1100000.0371544261</v>
          </cell>
          <cell r="EV79">
            <v>1100000.0371544261</v>
          </cell>
          <cell r="EW79">
            <v>1100000.0371544261</v>
          </cell>
          <cell r="EX79">
            <v>1100000.0371544261</v>
          </cell>
          <cell r="EY79">
            <v>1100000.0371544261</v>
          </cell>
          <cell r="EZ79">
            <v>1100000.0371544261</v>
          </cell>
          <cell r="FA79">
            <v>1100000.0371544261</v>
          </cell>
          <cell r="FB79">
            <v>1100000.0371544261</v>
          </cell>
          <cell r="FC79">
            <v>1100000.0371544261</v>
          </cell>
          <cell r="FD79">
            <v>1100000.0371544261</v>
          </cell>
          <cell r="FE79">
            <v>1100000.0371544261</v>
          </cell>
          <cell r="FF79">
            <v>1100000.0371544261</v>
          </cell>
          <cell r="FG79">
            <v>1100000.0371544261</v>
          </cell>
          <cell r="FH79">
            <v>1100000.0371544261</v>
          </cell>
          <cell r="FI79">
            <v>1100000.0371544261</v>
          </cell>
          <cell r="FJ79">
            <v>1100000.0371544261</v>
          </cell>
          <cell r="FK79">
            <v>1100000.0371544261</v>
          </cell>
          <cell r="FL79">
            <v>1100000.0371544261</v>
          </cell>
          <cell r="FM79">
            <v>1100000.0371544261</v>
          </cell>
          <cell r="FN79">
            <v>1100000.0371544261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</row>
        <row r="81">
          <cell r="B81">
            <v>29543.327100000006</v>
          </cell>
          <cell r="C81">
            <v>63760.019845200004</v>
          </cell>
          <cell r="D81">
            <v>99723.671671866672</v>
          </cell>
          <cell r="E81">
            <v>136956.57959186667</v>
          </cell>
          <cell r="F81">
            <v>175877.14662386666</v>
          </cell>
          <cell r="G81">
            <v>216433.14206386666</v>
          </cell>
          <cell r="H81">
            <v>258480.80606386665</v>
          </cell>
          <cell r="I81">
            <v>302046.33758386667</v>
          </cell>
          <cell r="J81">
            <v>346960.46065919998</v>
          </cell>
          <cell r="K81">
            <v>392541.97437119996</v>
          </cell>
          <cell r="L81">
            <v>438961.52037119993</v>
          </cell>
          <cell r="M81">
            <v>438961.52037119993</v>
          </cell>
          <cell r="N81">
            <v>438961.52037119993</v>
          </cell>
          <cell r="O81">
            <v>438961.52037119993</v>
          </cell>
          <cell r="P81">
            <v>438961.52037119993</v>
          </cell>
          <cell r="Q81">
            <v>438961.52037119993</v>
          </cell>
          <cell r="R81">
            <v>438961.52037119993</v>
          </cell>
          <cell r="S81">
            <v>438961.52037119993</v>
          </cell>
          <cell r="T81">
            <v>438961.52037119993</v>
          </cell>
          <cell r="U81">
            <v>438961.52037119993</v>
          </cell>
          <cell r="V81">
            <v>438961.52037119993</v>
          </cell>
          <cell r="W81">
            <v>438961.52037119993</v>
          </cell>
          <cell r="X81">
            <v>438961.52037119993</v>
          </cell>
          <cell r="Y81">
            <v>450347.25760657742</v>
          </cell>
          <cell r="Z81">
            <v>497965.25562996481</v>
          </cell>
          <cell r="AA81">
            <v>545621.73797642684</v>
          </cell>
          <cell r="AB81">
            <v>593316.7046459635</v>
          </cell>
          <cell r="AC81">
            <v>641166.57957755227</v>
          </cell>
          <cell r="AD81">
            <v>689055.03269713407</v>
          </cell>
          <cell r="AE81">
            <v>736982.0640047089</v>
          </cell>
          <cell r="AF81">
            <v>785128.55250574334</v>
          </cell>
          <cell r="AG81">
            <v>833313.76467367436</v>
          </cell>
          <cell r="AH81">
            <v>881537.70050850196</v>
          </cell>
          <cell r="AI81">
            <v>929800.36001022614</v>
          </cell>
          <cell r="AJ81">
            <v>978101.74317884678</v>
          </cell>
          <cell r="AK81">
            <v>1026441.850014364</v>
          </cell>
          <cell r="AL81">
            <v>1074820.2805167777</v>
          </cell>
          <cell r="AM81">
            <v>1123237.734686088</v>
          </cell>
          <cell r="AN81">
            <v>1171694.0125222949</v>
          </cell>
          <cell r="AO81">
            <v>1220189.0140253983</v>
          </cell>
          <cell r="AP81">
            <v>1268722.7391953983</v>
          </cell>
          <cell r="AQ81">
            <v>1306500.088494668</v>
          </cell>
          <cell r="AR81">
            <v>1344323.9854411285</v>
          </cell>
          <cell r="AS81">
            <v>1382194.4466575147</v>
          </cell>
          <cell r="AT81">
            <v>1420111.4887665613</v>
          </cell>
          <cell r="AU81">
            <v>1458075.1283910035</v>
          </cell>
          <cell r="AV81">
            <v>1496085.382153576</v>
          </cell>
          <cell r="AW81">
            <v>1534142.2666770138</v>
          </cell>
          <cell r="AX81">
            <v>1572245.7985840517</v>
          </cell>
          <cell r="AY81">
            <v>1610395.9944974247</v>
          </cell>
          <cell r="AZ81">
            <v>1648592.8710398676</v>
          </cell>
          <cell r="BA81">
            <v>1686836.4448341154</v>
          </cell>
          <cell r="BB81">
            <v>1725126.7325029031</v>
          </cell>
          <cell r="BC81">
            <v>1763463.7506689653</v>
          </cell>
          <cell r="BD81">
            <v>1801847.5159550372</v>
          </cell>
          <cell r="BE81">
            <v>1840278.0449838536</v>
          </cell>
          <cell r="BF81">
            <v>1878755.3543781494</v>
          </cell>
          <cell r="BG81">
            <v>1917279.4607606595</v>
          </cell>
          <cell r="BH81">
            <v>1955850.3807541188</v>
          </cell>
          <cell r="BI81">
            <v>1994468.1309812623</v>
          </cell>
          <cell r="BJ81">
            <v>2033132.7280648248</v>
          </cell>
          <cell r="BK81">
            <v>2071844.1886275413</v>
          </cell>
          <cell r="BL81">
            <v>2110602.5292921467</v>
          </cell>
          <cell r="BM81">
            <v>2149407.7666813754</v>
          </cell>
          <cell r="BN81">
            <v>2188259.917417963</v>
          </cell>
          <cell r="BO81">
            <v>2227158.9981246442</v>
          </cell>
          <cell r="BP81">
            <v>2266105.0254241535</v>
          </cell>
          <cell r="BQ81">
            <v>2305098.0159392264</v>
          </cell>
          <cell r="BR81">
            <v>2344137.9862925974</v>
          </cell>
          <cell r="BS81">
            <v>2383224.9531070017</v>
          </cell>
          <cell r="BT81">
            <v>2422358.9330051742</v>
          </cell>
          <cell r="BU81">
            <v>2461539.9426098494</v>
          </cell>
          <cell r="BV81">
            <v>2498665.5763679529</v>
          </cell>
          <cell r="BW81">
            <v>2535755.266595528</v>
          </cell>
          <cell r="BX81">
            <v>2572808.7928605257</v>
          </cell>
          <cell r="BY81">
            <v>2609825.9347308967</v>
          </cell>
          <cell r="BZ81">
            <v>2646806.4717745921</v>
          </cell>
          <cell r="CA81">
            <v>2683750.1835595621</v>
          </cell>
          <cell r="CB81">
            <v>2720656.8496537581</v>
          </cell>
          <cell r="CC81">
            <v>2757526.249625131</v>
          </cell>
          <cell r="CD81">
            <v>2794358.1630416312</v>
          </cell>
          <cell r="CE81">
            <v>2831152.3694712101</v>
          </cell>
          <cell r="CF81">
            <v>2867908.6484818184</v>
          </cell>
          <cell r="CG81">
            <v>2904626.7796414071</v>
          </cell>
          <cell r="CH81">
            <v>2941306.5425179265</v>
          </cell>
          <cell r="CI81">
            <v>2977947.7166793281</v>
          </cell>
          <cell r="CJ81">
            <v>3014550.0816935627</v>
          </cell>
          <cell r="CK81">
            <v>3051113.4171285806</v>
          </cell>
          <cell r="CL81">
            <v>3087637.5025523333</v>
          </cell>
          <cell r="CM81">
            <v>3124122.1175327711</v>
          </cell>
          <cell r="CN81">
            <v>3160567.0416378453</v>
          </cell>
          <cell r="CO81">
            <v>3196972.0544355069</v>
          </cell>
          <cell r="CP81">
            <v>3233336.9354937063</v>
          </cell>
          <cell r="CQ81">
            <v>3269661.4643803947</v>
          </cell>
          <cell r="CR81">
            <v>3305945.4206635226</v>
          </cell>
          <cell r="CS81">
            <v>3342188.5839110413</v>
          </cell>
          <cell r="CT81">
            <v>3378390.7336909012</v>
          </cell>
          <cell r="CU81">
            <v>3414551.6495710537</v>
          </cell>
          <cell r="CV81">
            <v>3450671.1111194491</v>
          </cell>
          <cell r="CW81">
            <v>3486748.8979040389</v>
          </cell>
          <cell r="CX81">
            <v>3522784.7894927734</v>
          </cell>
          <cell r="CY81">
            <v>3558778.5654536039</v>
          </cell>
          <cell r="CZ81">
            <v>3594730.1053544809</v>
          </cell>
          <cell r="DA81">
            <v>3633444.483137405</v>
          </cell>
          <cell r="DB81">
            <v>3672132.08327372</v>
          </cell>
          <cell r="DC81">
            <v>3710792.9074336928</v>
          </cell>
          <cell r="DD81">
            <v>3749426.957287591</v>
          </cell>
          <cell r="DE81">
            <v>3788034.2345056813</v>
          </cell>
          <cell r="DF81">
            <v>3826614.7407582314</v>
          </cell>
          <cell r="DG81">
            <v>3865168.4777155085</v>
          </cell>
          <cell r="DH81">
            <v>3903695.4470477798</v>
          </cell>
          <cell r="DI81">
            <v>3942195.6504253121</v>
          </cell>
          <cell r="DJ81">
            <v>3980669.0895183729</v>
          </cell>
          <cell r="DK81">
            <v>4019115.7659972296</v>
          </cell>
          <cell r="DL81">
            <v>4057535.6815321492</v>
          </cell>
          <cell r="DM81">
            <v>4095928.8377933991</v>
          </cell>
          <cell r="DN81">
            <v>4134295.2364512463</v>
          </cell>
          <cell r="DO81">
            <v>4172634.8791759582</v>
          </cell>
          <cell r="DP81">
            <v>4210947.7676378014</v>
          </cell>
          <cell r="DQ81">
            <v>4249233.9035070436</v>
          </cell>
          <cell r="DR81">
            <v>4287493.2884539524</v>
          </cell>
          <cell r="DS81">
            <v>4325725.9241487943</v>
          </cell>
          <cell r="DT81">
            <v>4363931.8122618366</v>
          </cell>
          <cell r="DU81">
            <v>4402110.9544633469</v>
          </cell>
          <cell r="DV81">
            <v>4440263.3524235925</v>
          </cell>
          <cell r="DW81">
            <v>4478389.0078128399</v>
          </cell>
          <cell r="DX81">
            <v>4516487.9223013576</v>
          </cell>
          <cell r="DY81">
            <v>4554560.097559412</v>
          </cell>
          <cell r="DZ81">
            <v>4592605.5352572696</v>
          </cell>
          <cell r="EA81">
            <v>4630624.2370651988</v>
          </cell>
          <cell r="EB81">
            <v>4668616.2046534661</v>
          </cell>
          <cell r="EC81">
            <v>4706581.4396923389</v>
          </cell>
          <cell r="ED81">
            <v>4744519.9438520847</v>
          </cell>
          <cell r="EE81">
            <v>4792608.4636079064</v>
          </cell>
          <cell r="EF81">
            <v>4840469.4417854333</v>
          </cell>
          <cell r="EG81">
            <v>4888103.3430234529</v>
          </cell>
          <cell r="EH81">
            <v>4935510.6319607534</v>
          </cell>
          <cell r="EI81">
            <v>4982691.773236122</v>
          </cell>
          <cell r="EJ81">
            <v>5029647.2314883461</v>
          </cell>
          <cell r="EK81">
            <v>5076377.4713562131</v>
          </cell>
          <cell r="EL81">
            <v>5122882.9574785102</v>
          </cell>
          <cell r="EM81">
            <v>5169164.1544940257</v>
          </cell>
          <cell r="EN81">
            <v>5215221.527041547</v>
          </cell>
          <cell r="EO81">
            <v>5261055.5397598622</v>
          </cell>
          <cell r="EP81">
            <v>5306666.6572877588</v>
          </cell>
          <cell r="EQ81">
            <v>5352055.3442640239</v>
          </cell>
          <cell r="ER81">
            <v>5397222.065327445</v>
          </cell>
          <cell r="ES81">
            <v>5442167.2851168104</v>
          </cell>
          <cell r="ET81">
            <v>5486891.4682709062</v>
          </cell>
          <cell r="EU81">
            <v>5531395.0794285219</v>
          </cell>
          <cell r="EV81">
            <v>5575678.5832284437</v>
          </cell>
          <cell r="EW81">
            <v>5619742.44430946</v>
          </cell>
          <cell r="EX81">
            <v>5663587.127310358</v>
          </cell>
          <cell r="EY81">
            <v>5707213.096869925</v>
          </cell>
          <cell r="EZ81">
            <v>5750620.8176269494</v>
          </cell>
          <cell r="FA81">
            <v>5793810.7542202184</v>
          </cell>
          <cell r="FB81">
            <v>5836783.3712885194</v>
          </cell>
          <cell r="FC81">
            <v>5879539.1334706396</v>
          </cell>
          <cell r="FD81">
            <v>5922078.5054053674</v>
          </cell>
          <cell r="FE81">
            <v>5964401.95173149</v>
          </cell>
          <cell r="FF81">
            <v>6006509.9370877948</v>
          </cell>
          <cell r="FG81">
            <v>6048402.92611307</v>
          </cell>
          <cell r="FH81">
            <v>6090081.383446103</v>
          </cell>
          <cell r="FI81">
            <v>6131545.773725681</v>
          </cell>
          <cell r="FJ81">
            <v>6172917.0204853499</v>
          </cell>
          <cell r="FK81">
            <v>6212141.8983877851</v>
          </cell>
          <cell r="FL81">
            <v>6249250.6199566899</v>
          </cell>
          <cell r="FM81">
            <v>6284273.3977157678</v>
          </cell>
          <cell r="FN81">
            <v>6308000.7700737473</v>
          </cell>
        </row>
        <row r="82">
          <cell r="B82">
            <v>646</v>
          </cell>
          <cell r="C82">
            <v>1394.252034802133</v>
          </cell>
          <cell r="D82">
            <v>2144.7591729815699</v>
          </cell>
          <cell r="E82">
            <v>2917.5214145383106</v>
          </cell>
          <cell r="F82">
            <v>3702.5387594723547</v>
          </cell>
          <cell r="G82">
            <v>4504.8112077837031</v>
          </cell>
          <cell r="H82">
            <v>5319.3387594723554</v>
          </cell>
          <cell r="I82">
            <v>6151.121414538311</v>
          </cell>
          <cell r="J82">
            <v>6995.15917298157</v>
          </cell>
          <cell r="K82">
            <v>7881.4520348021333</v>
          </cell>
          <cell r="L82">
            <v>8800</v>
          </cell>
          <cell r="M82">
            <v>9738.880681818182</v>
          </cell>
          <cell r="N82">
            <v>10678.528213166144</v>
          </cell>
          <cell r="O82">
            <v>11618.942594043887</v>
          </cell>
          <cell r="P82">
            <v>12560.12382445141</v>
          </cell>
          <cell r="Q82">
            <v>13502.071904388713</v>
          </cell>
          <cell r="R82">
            <v>14444.786833855798</v>
          </cell>
          <cell r="S82">
            <v>15388.268612852664</v>
          </cell>
          <cell r="T82">
            <v>16332.51724137931</v>
          </cell>
          <cell r="U82">
            <v>17277.532719435738</v>
          </cell>
          <cell r="V82">
            <v>18223.315047021944</v>
          </cell>
          <cell r="W82">
            <v>19169.864224137931</v>
          </cell>
          <cell r="X82">
            <v>20117.180250783698</v>
          </cell>
          <cell r="Y82">
            <v>21065.263126959246</v>
          </cell>
          <cell r="Z82">
            <v>22014.112852664573</v>
          </cell>
          <cell r="AA82">
            <v>22963.729427899681</v>
          </cell>
          <cell r="AB82">
            <v>23914.11285266457</v>
          </cell>
          <cell r="AC82">
            <v>24865.263126959242</v>
          </cell>
          <cell r="AD82">
            <v>25817.180250783695</v>
          </cell>
          <cell r="AE82">
            <v>26769.864224137928</v>
          </cell>
          <cell r="AF82">
            <v>27723.315047021941</v>
          </cell>
          <cell r="AG82">
            <v>28677.532719435734</v>
          </cell>
          <cell r="AH82">
            <v>29632.517241379308</v>
          </cell>
          <cell r="AI82">
            <v>30588.268612852662</v>
          </cell>
          <cell r="AJ82">
            <v>31544.786833855796</v>
          </cell>
          <cell r="AK82">
            <v>32502.071904388711</v>
          </cell>
          <cell r="AL82">
            <v>33460.12382445141</v>
          </cell>
          <cell r="AM82">
            <v>34418.942594043889</v>
          </cell>
          <cell r="AN82">
            <v>35378.528213166144</v>
          </cell>
          <cell r="AO82">
            <v>36338.880681818184</v>
          </cell>
          <cell r="AP82">
            <v>37300</v>
          </cell>
          <cell r="AQ82">
            <v>38185.75</v>
          </cell>
          <cell r="AR82">
            <v>39077.449999999997</v>
          </cell>
          <cell r="AS82">
            <v>39975.1</v>
          </cell>
          <cell r="AT82">
            <v>40878.699999999997</v>
          </cell>
          <cell r="AU82">
            <v>41788.25</v>
          </cell>
          <cell r="AV82">
            <v>42703.75</v>
          </cell>
          <cell r="AW82">
            <v>43625.2</v>
          </cell>
          <cell r="AX82">
            <v>44552.6</v>
          </cell>
          <cell r="AY82">
            <v>45485.95</v>
          </cell>
          <cell r="AZ82">
            <v>46425.25</v>
          </cell>
          <cell r="BA82">
            <v>47370.5</v>
          </cell>
          <cell r="BB82">
            <v>48316.7</v>
          </cell>
          <cell r="BC82">
            <v>49263.85</v>
          </cell>
          <cell r="BD82">
            <v>50211.95</v>
          </cell>
          <cell r="BE82">
            <v>51161</v>
          </cell>
          <cell r="BF82">
            <v>52111</v>
          </cell>
          <cell r="BG82">
            <v>53061.95</v>
          </cell>
          <cell r="BH82">
            <v>54013.85</v>
          </cell>
          <cell r="BI82">
            <v>54966.7</v>
          </cell>
          <cell r="BJ82">
            <v>55920.5</v>
          </cell>
          <cell r="BK82">
            <v>56875.25</v>
          </cell>
          <cell r="BL82">
            <v>57835.95</v>
          </cell>
          <cell r="BM82">
            <v>58802.6</v>
          </cell>
          <cell r="BN82">
            <v>59775.199999999997</v>
          </cell>
          <cell r="BO82">
            <v>60753.75</v>
          </cell>
          <cell r="BP82">
            <v>61738.25</v>
          </cell>
          <cell r="BQ82">
            <v>62728.7</v>
          </cell>
          <cell r="BR82">
            <v>63725.1</v>
          </cell>
          <cell r="BS82">
            <v>64727.45</v>
          </cell>
          <cell r="BT82">
            <v>65735.75</v>
          </cell>
          <cell r="BU82">
            <v>66750</v>
          </cell>
          <cell r="BV82">
            <v>67652.458426966288</v>
          </cell>
          <cell r="BW82">
            <v>68557.752958801488</v>
          </cell>
          <cell r="BX82">
            <v>69465.883595505613</v>
          </cell>
          <cell r="BY82">
            <v>70376.850337078649</v>
          </cell>
          <cell r="BZ82">
            <v>71290.653183520597</v>
          </cell>
          <cell r="CA82">
            <v>72207.292134831456</v>
          </cell>
          <cell r="CB82">
            <v>73126.767191011226</v>
          </cell>
          <cell r="CC82">
            <v>74049.078352059907</v>
          </cell>
          <cell r="CD82">
            <v>74974.225617977514</v>
          </cell>
          <cell r="CE82">
            <v>75902.208988764032</v>
          </cell>
          <cell r="CF82">
            <v>76833.028464419462</v>
          </cell>
          <cell r="CG82">
            <v>77761.684044943802</v>
          </cell>
          <cell r="CH82">
            <v>78688.175730337054</v>
          </cell>
          <cell r="CI82">
            <v>79612.503520599217</v>
          </cell>
          <cell r="CJ82">
            <v>80534.667415730306</v>
          </cell>
          <cell r="CK82">
            <v>81454.667415730306</v>
          </cell>
          <cell r="CL82">
            <v>82372.503520599217</v>
          </cell>
          <cell r="CM82">
            <v>83288.17573033704</v>
          </cell>
          <cell r="CN82">
            <v>84201.684044943773</v>
          </cell>
          <cell r="CO82">
            <v>85113.028464419433</v>
          </cell>
          <cell r="CP82">
            <v>86022.208988764003</v>
          </cell>
          <cell r="CQ82">
            <v>86934.225617977485</v>
          </cell>
          <cell r="CR82">
            <v>87849.078352059878</v>
          </cell>
          <cell r="CS82">
            <v>88766.767191011182</v>
          </cell>
          <cell r="CT82">
            <v>89687.292134831398</v>
          </cell>
          <cell r="CU82">
            <v>90610.653183520539</v>
          </cell>
          <cell r="CV82">
            <v>91536.850337078591</v>
          </cell>
          <cell r="CW82">
            <v>92465.883595505555</v>
          </cell>
          <cell r="CX82">
            <v>93397.752958801429</v>
          </cell>
          <cell r="CY82">
            <v>94332.458426966215</v>
          </cell>
          <cell r="CZ82">
            <v>95269.999999999913</v>
          </cell>
          <cell r="DA82">
            <v>96198.875294117563</v>
          </cell>
          <cell r="DB82">
            <v>97127.138498985718</v>
          </cell>
          <cell r="DC82">
            <v>98054.789614604379</v>
          </cell>
          <cell r="DD82">
            <v>98981.828640973545</v>
          </cell>
          <cell r="DE82">
            <v>99908.255578093216</v>
          </cell>
          <cell r="DF82">
            <v>100834.07042596339</v>
          </cell>
          <cell r="DG82">
            <v>101759.27318458409</v>
          </cell>
          <cell r="DH82">
            <v>102683.86385395529</v>
          </cell>
          <cell r="DI82">
            <v>103607.842434077</v>
          </cell>
          <cell r="DJ82">
            <v>104531.20892494921</v>
          </cell>
          <cell r="DK82">
            <v>105453.96332657193</v>
          </cell>
          <cell r="DL82">
            <v>106376.10563894516</v>
          </cell>
          <cell r="DM82">
            <v>107297.63586206888</v>
          </cell>
          <cell r="DN82">
            <v>108218.55399594312</v>
          </cell>
          <cell r="DO82">
            <v>109138.86004056786</v>
          </cell>
          <cell r="DP82">
            <v>110058.55399594312</v>
          </cell>
          <cell r="DQ82">
            <v>110977.63586206888</v>
          </cell>
          <cell r="DR82">
            <v>111896.10563894516</v>
          </cell>
          <cell r="DS82">
            <v>112813.96332657193</v>
          </cell>
          <cell r="DT82">
            <v>113731.20892494921</v>
          </cell>
          <cell r="DU82">
            <v>114647.842434077</v>
          </cell>
          <cell r="DV82">
            <v>115563.86385395529</v>
          </cell>
          <cell r="DW82">
            <v>116479.27318458409</v>
          </cell>
          <cell r="DX82">
            <v>117394.07042596339</v>
          </cell>
          <cell r="DY82">
            <v>118308.25557809322</v>
          </cell>
          <cell r="DZ82">
            <v>119221.82864097354</v>
          </cell>
          <cell r="EA82">
            <v>120134.78961460438</v>
          </cell>
          <cell r="EB82">
            <v>121047.13849898572</v>
          </cell>
          <cell r="EC82">
            <v>121958.87529411756</v>
          </cell>
          <cell r="ED82">
            <v>122869.99999999991</v>
          </cell>
          <cell r="EE82">
            <v>123860.98048780479</v>
          </cell>
          <cell r="EF82">
            <v>124845.56227642267</v>
          </cell>
          <cell r="EG82">
            <v>125823.74536585357</v>
          </cell>
          <cell r="EH82">
            <v>126795.52975609747</v>
          </cell>
          <cell r="EI82">
            <v>127762.91544715439</v>
          </cell>
          <cell r="EJ82">
            <v>128723.9024390243</v>
          </cell>
          <cell r="EK82">
            <v>129676.49073170722</v>
          </cell>
          <cell r="EL82">
            <v>130622.68032520315</v>
          </cell>
          <cell r="EM82">
            <v>131562.47121951208</v>
          </cell>
          <cell r="EN82">
            <v>132495.86341463402</v>
          </cell>
          <cell r="EO82">
            <v>133422.85691056898</v>
          </cell>
          <cell r="EP82">
            <v>134348.45170731694</v>
          </cell>
          <cell r="EQ82">
            <v>135272.64780487792</v>
          </cell>
          <cell r="ER82">
            <v>136195.4452032519</v>
          </cell>
          <cell r="ES82">
            <v>137116.84390243891</v>
          </cell>
          <cell r="ET82">
            <v>138036.84390243891</v>
          </cell>
          <cell r="EU82">
            <v>138955.4452032519</v>
          </cell>
          <cell r="EV82">
            <v>139872.64780487792</v>
          </cell>
          <cell r="EW82">
            <v>140788.45170731694</v>
          </cell>
          <cell r="EX82">
            <v>141702.85691056898</v>
          </cell>
          <cell r="EY82">
            <v>142615.86341463402</v>
          </cell>
          <cell r="EZ82">
            <v>143522.47121951205</v>
          </cell>
          <cell r="FA82">
            <v>144422.68032520311</v>
          </cell>
          <cell r="FB82">
            <v>145316.49073170716</v>
          </cell>
          <cell r="FC82">
            <v>146203.90243902424</v>
          </cell>
          <cell r="FD82">
            <v>147082.91544715432</v>
          </cell>
          <cell r="FE82">
            <v>147955.52975609741</v>
          </cell>
          <cell r="FF82">
            <v>148823.74536585351</v>
          </cell>
          <cell r="FG82">
            <v>149685.5622764226</v>
          </cell>
          <cell r="FH82">
            <v>150540.98048780471</v>
          </cell>
          <cell r="FI82">
            <v>151389.99999999983</v>
          </cell>
          <cell r="FJ82">
            <v>152507.20587851122</v>
          </cell>
          <cell r="FK82">
            <v>153644.37877813543</v>
          </cell>
          <cell r="FL82">
            <v>154831.51869887245</v>
          </cell>
          <cell r="FM82">
            <v>156068.62564072228</v>
          </cell>
          <cell r="FN82">
            <v>156998.6037840854</v>
          </cell>
        </row>
        <row r="83">
          <cell r="B83">
            <v>117.46363759494005</v>
          </cell>
          <cell r="C83">
            <v>251.19793522500555</v>
          </cell>
          <cell r="D83">
            <v>387.09368784275898</v>
          </cell>
          <cell r="E83">
            <v>525.15089544820023</v>
          </cell>
          <cell r="F83">
            <v>665.36955804132936</v>
          </cell>
          <cell r="G83">
            <v>807.74967562214647</v>
          </cell>
          <cell r="H83">
            <v>952.29124819065146</v>
          </cell>
          <cell r="I83">
            <v>1098.9942757468443</v>
          </cell>
          <cell r="J83">
            <v>1247.8587582907251</v>
          </cell>
          <cell r="K83">
            <v>1398.8846958222937</v>
          </cell>
          <cell r="L83">
            <v>1552.0720883415502</v>
          </cell>
          <cell r="M83">
            <v>1683.1127565764139</v>
          </cell>
          <cell r="N83">
            <v>1814.2604548916318</v>
          </cell>
          <cell r="O83">
            <v>1945.5151832872039</v>
          </cell>
          <cell r="P83">
            <v>2076.8769417631302</v>
          </cell>
          <cell r="Q83">
            <v>2208.3457303194109</v>
          </cell>
          <cell r="R83">
            <v>2339.9215489560456</v>
          </cell>
          <cell r="S83">
            <v>2471.6043976730348</v>
          </cell>
          <cell r="T83">
            <v>2603.3942764703779</v>
          </cell>
          <cell r="U83">
            <v>2735.2911853480755</v>
          </cell>
          <cell r="V83">
            <v>2867.295124306127</v>
          </cell>
          <cell r="W83">
            <v>2999.406093344533</v>
          </cell>
          <cell r="X83">
            <v>3131.624092463293</v>
          </cell>
          <cell r="Y83">
            <v>3263.9491216624074</v>
          </cell>
          <cell r="Z83">
            <v>3396.3811809418762</v>
          </cell>
          <cell r="AA83">
            <v>3528.920270301699</v>
          </cell>
          <cell r="AB83">
            <v>3661.5663897418763</v>
          </cell>
          <cell r="AC83">
            <v>3794.3195392624075</v>
          </cell>
          <cell r="AD83">
            <v>3927.1797188632931</v>
          </cell>
          <cell r="AE83">
            <v>4060.1469285445328</v>
          </cell>
          <cell r="AF83">
            <v>4193.2211683061269</v>
          </cell>
          <cell r="AG83">
            <v>4326.4024381480749</v>
          </cell>
          <cell r="AH83">
            <v>4459.6907380703769</v>
          </cell>
          <cell r="AI83">
            <v>4593.0860680730339</v>
          </cell>
          <cell r="AJ83">
            <v>4726.5884281560448</v>
          </cell>
          <cell r="AK83">
            <v>4860.1978183194096</v>
          </cell>
          <cell r="AL83">
            <v>4993.9142385631294</v>
          </cell>
          <cell r="AM83">
            <v>5127.7376888872031</v>
          </cell>
          <cell r="AN83">
            <v>5261.6681692916309</v>
          </cell>
          <cell r="AO83">
            <v>5395.7056797764126</v>
          </cell>
          <cell r="AP83">
            <v>5529.8502203415492</v>
          </cell>
          <cell r="AQ83">
            <v>5790.8945056509638</v>
          </cell>
          <cell r="AR83">
            <v>6057.2291912500332</v>
          </cell>
          <cell r="AS83">
            <v>6328.8542771387565</v>
          </cell>
          <cell r="AT83">
            <v>6605.7697633171338</v>
          </cell>
          <cell r="AU83">
            <v>6887.9756497851658</v>
          </cell>
          <cell r="AV83">
            <v>7175.4719365428518</v>
          </cell>
          <cell r="AW83">
            <v>7463.2586235901917</v>
          </cell>
          <cell r="AX83">
            <v>7751.3357109271865</v>
          </cell>
          <cell r="AY83">
            <v>8039.7031985538351</v>
          </cell>
          <cell r="AZ83">
            <v>8328.3610864701386</v>
          </cell>
          <cell r="BA83">
            <v>8617.3093746760951</v>
          </cell>
          <cell r="BB83">
            <v>8906.5480631717073</v>
          </cell>
          <cell r="BC83">
            <v>9196.0771519569735</v>
          </cell>
          <cell r="BD83">
            <v>9485.8966410318935</v>
          </cell>
          <cell r="BE83">
            <v>9776.0065303964675</v>
          </cell>
          <cell r="BF83">
            <v>10066.406820050695</v>
          </cell>
          <cell r="BG83">
            <v>10357.097509994577</v>
          </cell>
          <cell r="BH83">
            <v>10648.078600228115</v>
          </cell>
          <cell r="BI83">
            <v>10939.350090751306</v>
          </cell>
          <cell r="BJ83">
            <v>11230.911981564152</v>
          </cell>
          <cell r="BK83">
            <v>11522.764272666651</v>
          </cell>
          <cell r="BL83">
            <v>11814.906964058804</v>
          </cell>
          <cell r="BM83">
            <v>12107.340055740611</v>
          </cell>
          <cell r="BN83">
            <v>12400.063547712074</v>
          </cell>
          <cell r="BO83">
            <v>12693.077439973191</v>
          </cell>
          <cell r="BP83">
            <v>12986.381732523962</v>
          </cell>
          <cell r="BQ83">
            <v>13284.976425364386</v>
          </cell>
          <cell r="BR83">
            <v>13588.861518494465</v>
          </cell>
          <cell r="BS83">
            <v>13898.037011914197</v>
          </cell>
          <cell r="BT83">
            <v>14212.502905623585</v>
          </cell>
          <cell r="BU83">
            <v>14532.259199622627</v>
          </cell>
          <cell r="BV83">
            <v>15013.111528774689</v>
          </cell>
          <cell r="BW83">
            <v>15497.757811827671</v>
          </cell>
          <cell r="BX83">
            <v>15986.198048781573</v>
          </cell>
          <cell r="BY83">
            <v>16478.432239636397</v>
          </cell>
          <cell r="BZ83">
            <v>16974.46038439214</v>
          </cell>
          <cell r="CA83">
            <v>17474.282483048803</v>
          </cell>
          <cell r="CB83">
            <v>17977.898535606389</v>
          </cell>
          <cell r="CC83">
            <v>18485.308542064897</v>
          </cell>
          <cell r="CD83">
            <v>18996.512502424324</v>
          </cell>
          <cell r="CE83">
            <v>19511.510416684672</v>
          </cell>
          <cell r="CF83">
            <v>20030.30228484594</v>
          </cell>
          <cell r="CG83">
            <v>20547.888106908129</v>
          </cell>
          <cell r="CH83">
            <v>21064.267882871238</v>
          </cell>
          <cell r="CI83">
            <v>21579.441612735267</v>
          </cell>
          <cell r="CJ83">
            <v>22093.409296500216</v>
          </cell>
          <cell r="CK83">
            <v>22606.170934166086</v>
          </cell>
          <cell r="CL83">
            <v>23117.726525732876</v>
          </cell>
          <cell r="CM83">
            <v>23628.076071200587</v>
          </cell>
          <cell r="CN83">
            <v>24137.219570569221</v>
          </cell>
          <cell r="CO83">
            <v>24645.157023838776</v>
          </cell>
          <cell r="CP83">
            <v>25151.888431009251</v>
          </cell>
          <cell r="CQ83">
            <v>25662.413792080646</v>
          </cell>
          <cell r="CR83">
            <v>26176.733107052962</v>
          </cell>
          <cell r="CS83">
            <v>26694.846375926198</v>
          </cell>
          <cell r="CT83">
            <v>27216.753598700354</v>
          </cell>
          <cell r="CU83">
            <v>27742.45477537543</v>
          </cell>
          <cell r="CV83">
            <v>28271.949905951427</v>
          </cell>
          <cell r="CW83">
            <v>28805.238990428345</v>
          </cell>
          <cell r="CX83">
            <v>29342.322028806182</v>
          </cell>
          <cell r="CY83">
            <v>29883.199021084944</v>
          </cell>
          <cell r="CZ83">
            <v>30427.869967264625</v>
          </cell>
          <cell r="DA83">
            <v>30980.219712189661</v>
          </cell>
          <cell r="DB83">
            <v>31532.205482162441</v>
          </cell>
          <cell r="DC83">
            <v>32083.827277182965</v>
          </cell>
          <cell r="DD83">
            <v>32635.085097251231</v>
          </cell>
          <cell r="DE83">
            <v>33185.978942367241</v>
          </cell>
          <cell r="DF83">
            <v>33736.508812530992</v>
          </cell>
          <cell r="DG83">
            <v>34286.674707742488</v>
          </cell>
          <cell r="DH83">
            <v>34836.476628001728</v>
          </cell>
          <cell r="DI83">
            <v>35385.914573308713</v>
          </cell>
          <cell r="DJ83">
            <v>35934.988543663443</v>
          </cell>
          <cell r="DK83">
            <v>36483.698539065917</v>
          </cell>
          <cell r="DL83">
            <v>37032.044559516129</v>
          </cell>
          <cell r="DM83">
            <v>37580.026605014085</v>
          </cell>
          <cell r="DN83">
            <v>38127.644675559786</v>
          </cell>
          <cell r="DO83">
            <v>38674.898771153232</v>
          </cell>
          <cell r="DP83">
            <v>39221.788891794422</v>
          </cell>
          <cell r="DQ83">
            <v>39768.315037483357</v>
          </cell>
          <cell r="DR83">
            <v>40314.477208220029</v>
          </cell>
          <cell r="DS83">
            <v>40860.275404004446</v>
          </cell>
          <cell r="DT83">
            <v>41405.709624836607</v>
          </cell>
          <cell r="DU83">
            <v>41950.779870716513</v>
          </cell>
          <cell r="DV83">
            <v>42495.486141644164</v>
          </cell>
          <cell r="DW83">
            <v>43039.828437619559</v>
          </cell>
          <cell r="DX83">
            <v>43583.806758642691</v>
          </cell>
          <cell r="DY83">
            <v>44127.421104713569</v>
          </cell>
          <cell r="DZ83">
            <v>44670.67147583219</v>
          </cell>
          <cell r="EA83">
            <v>45213.557871998557</v>
          </cell>
          <cell r="EB83">
            <v>45756.080293212668</v>
          </cell>
          <cell r="EC83">
            <v>46298.238739474524</v>
          </cell>
          <cell r="ED83">
            <v>46840.033210784117</v>
          </cell>
          <cell r="EE83">
            <v>47210.488878710486</v>
          </cell>
          <cell r="EF83">
            <v>47575.423619726935</v>
          </cell>
          <cell r="EG83">
            <v>47934.837433833469</v>
          </cell>
          <cell r="EH83">
            <v>48288.730321030082</v>
          </cell>
          <cell r="EI83">
            <v>48637.10228131678</v>
          </cell>
          <cell r="EJ83">
            <v>48984.953314693557</v>
          </cell>
          <cell r="EK83">
            <v>49332.28342116042</v>
          </cell>
          <cell r="EL83">
            <v>49679.092600717362</v>
          </cell>
          <cell r="EM83">
            <v>50025.380853364382</v>
          </cell>
          <cell r="EN83">
            <v>50371.148179101488</v>
          </cell>
          <cell r="EO83">
            <v>50716.394577928673</v>
          </cell>
          <cell r="EP83">
            <v>51061.120049845944</v>
          </cell>
          <cell r="EQ83">
            <v>51405.324594853293</v>
          </cell>
          <cell r="ER83">
            <v>51749.008212950728</v>
          </cell>
          <cell r="ES83">
            <v>52092.170904138242</v>
          </cell>
          <cell r="ET83">
            <v>52434.812668415841</v>
          </cell>
          <cell r="EU83">
            <v>52776.93350578352</v>
          </cell>
          <cell r="EV83">
            <v>53118.533416241284</v>
          </cell>
          <cell r="EW83">
            <v>53459.612399789126</v>
          </cell>
          <cell r="EX83">
            <v>53800.170456427055</v>
          </cell>
          <cell r="EY83">
            <v>54140.207586155062</v>
          </cell>
          <cell r="EZ83">
            <v>54479.723788973148</v>
          </cell>
          <cell r="FA83">
            <v>54818.719064881319</v>
          </cell>
          <cell r="FB83">
            <v>55157.19341387957</v>
          </cell>
          <cell r="FC83">
            <v>55495.146835967906</v>
          </cell>
          <cell r="FD83">
            <v>55832.57933114632</v>
          </cell>
          <cell r="FE83">
            <v>56169.490899414821</v>
          </cell>
          <cell r="FF83">
            <v>56500.8815407734</v>
          </cell>
          <cell r="FG83">
            <v>56826.751255222065</v>
          </cell>
          <cell r="FH83">
            <v>57147.100042760809</v>
          </cell>
          <cell r="FI83">
            <v>57461.927903389638</v>
          </cell>
          <cell r="FJ83">
            <v>57461.927903389638</v>
          </cell>
          <cell r="FK83">
            <v>57461.927903389638</v>
          </cell>
          <cell r="FL83">
            <v>57461.927903389638</v>
          </cell>
          <cell r="FM83">
            <v>57461.927903389638</v>
          </cell>
          <cell r="FN83">
            <v>57461.927903389638</v>
          </cell>
        </row>
        <row r="84">
          <cell r="B84">
            <v>9925.0272887342217</v>
          </cell>
          <cell r="C84">
            <v>21390.849610352801</v>
          </cell>
          <cell r="D84">
            <v>32914.087190716273</v>
          </cell>
          <cell r="E84">
            <v>44754.740029824636</v>
          </cell>
          <cell r="F84">
            <v>56782.80812767789</v>
          </cell>
          <cell r="G84">
            <v>69063.291484276036</v>
          </cell>
          <cell r="H84">
            <v>81531.190099619067</v>
          </cell>
          <cell r="I84">
            <v>94251.503973707004</v>
          </cell>
          <cell r="J84">
            <v>107159.23310653982</v>
          </cell>
          <cell r="K84">
            <v>120644.37749811754</v>
          </cell>
          <cell r="L84">
            <v>134576.93714844013</v>
          </cell>
          <cell r="M84">
            <v>148485.91469912973</v>
          </cell>
          <cell r="N84">
            <v>162406.25268475106</v>
          </cell>
          <cell r="O84">
            <v>176337.95110530415</v>
          </cell>
          <cell r="P84">
            <v>190281.009960789</v>
          </cell>
          <cell r="Q84">
            <v>204235.42925120561</v>
          </cell>
          <cell r="R84">
            <v>218201.20897655396</v>
          </cell>
          <cell r="S84">
            <v>232178.34913683406</v>
          </cell>
          <cell r="T84">
            <v>246166.84973204593</v>
          </cell>
          <cell r="U84">
            <v>260166.71076218953</v>
          </cell>
          <cell r="V84">
            <v>274177.93222726492</v>
          </cell>
          <cell r="W84">
            <v>288200.51412727201</v>
          </cell>
          <cell r="X84">
            <v>302234.45646221086</v>
          </cell>
          <cell r="Y84">
            <v>316279.75923208147</v>
          </cell>
          <cell r="Z84">
            <v>330336.42243688385</v>
          </cell>
          <cell r="AA84">
            <v>344404.44607661798</v>
          </cell>
          <cell r="AB84">
            <v>358483.83015128388</v>
          </cell>
          <cell r="AC84">
            <v>372574.57466088148</v>
          </cell>
          <cell r="AD84">
            <v>386676.67960541084</v>
          </cell>
          <cell r="AE84">
            <v>400790.14498487196</v>
          </cell>
          <cell r="AF84">
            <v>414914.97079926485</v>
          </cell>
          <cell r="AG84">
            <v>429051.15704858949</v>
          </cell>
          <cell r="AH84">
            <v>443198.7037328459</v>
          </cell>
          <cell r="AI84">
            <v>457357.61085203406</v>
          </cell>
          <cell r="AJ84">
            <v>471527.87840615393</v>
          </cell>
          <cell r="AK84">
            <v>485709.50639520556</v>
          </cell>
          <cell r="AL84">
            <v>499902.49481918896</v>
          </cell>
          <cell r="AM84">
            <v>514106.84367810411</v>
          </cell>
          <cell r="AN84">
            <v>528322.55297195097</v>
          </cell>
          <cell r="AO84">
            <v>542549.62270072964</v>
          </cell>
          <cell r="AP84">
            <v>556788.05286444002</v>
          </cell>
          <cell r="AQ84">
            <v>571696.37857346237</v>
          </cell>
          <cell r="AR84">
            <v>586750.8294862503</v>
          </cell>
          <cell r="AS84">
            <v>601951.40560280369</v>
          </cell>
          <cell r="AT84">
            <v>617298.10692312254</v>
          </cell>
          <cell r="AU84">
            <v>632790.93344720697</v>
          </cell>
          <cell r="AV84">
            <v>648429.88517505687</v>
          </cell>
          <cell r="AW84">
            <v>664149.96210667235</v>
          </cell>
          <cell r="AX84">
            <v>679951.16424205329</v>
          </cell>
          <cell r="AY84">
            <v>695833.49158119969</v>
          </cell>
          <cell r="AZ84">
            <v>711796.94412411167</v>
          </cell>
          <cell r="BA84">
            <v>727841.52187078912</v>
          </cell>
          <cell r="BB84">
            <v>743902.22482123203</v>
          </cell>
          <cell r="BC84">
            <v>759979.05297544051</v>
          </cell>
          <cell r="BD84">
            <v>776072.00633341447</v>
          </cell>
          <cell r="BE84">
            <v>792181.08489515388</v>
          </cell>
          <cell r="BF84">
            <v>808306.28866065887</v>
          </cell>
          <cell r="BG84">
            <v>824447.61762992933</v>
          </cell>
          <cell r="BH84">
            <v>840605.07180296537</v>
          </cell>
          <cell r="BI84">
            <v>856778.65117976686</v>
          </cell>
          <cell r="BJ84">
            <v>872968.35576033383</v>
          </cell>
          <cell r="BK84">
            <v>889174.18554466637</v>
          </cell>
          <cell r="BL84">
            <v>905461.14053276437</v>
          </cell>
          <cell r="BM84">
            <v>921829.22072462784</v>
          </cell>
          <cell r="BN84">
            <v>938278.42612025689</v>
          </cell>
          <cell r="BO84">
            <v>954808.7567196514</v>
          </cell>
          <cell r="BP84">
            <v>971420.21252281137</v>
          </cell>
          <cell r="BQ84">
            <v>988177.79352973693</v>
          </cell>
          <cell r="BR84">
            <v>1005081.4997404279</v>
          </cell>
          <cell r="BS84">
            <v>1022131.3311548844</v>
          </cell>
          <cell r="BT84">
            <v>1039327.2877731065</v>
          </cell>
          <cell r="BU84">
            <v>1056669.3695950941</v>
          </cell>
          <cell r="BV84">
            <v>1074652.4094246328</v>
          </cell>
          <cell r="BW84">
            <v>1092721.6400181793</v>
          </cell>
          <cell r="BX84">
            <v>1110877.0613757337</v>
          </cell>
          <cell r="BY84">
            <v>1129118.6734972959</v>
          </cell>
          <cell r="BZ84">
            <v>1147446.476382866</v>
          </cell>
          <cell r="CA84">
            <v>1165860.4700324438</v>
          </cell>
          <cell r="CB84">
            <v>1184360.6544460293</v>
          </cell>
          <cell r="CC84">
            <v>1202947.0296236228</v>
          </cell>
          <cell r="CD84">
            <v>1221619.5955652241</v>
          </cell>
          <cell r="CE84">
            <v>1240378.3522708332</v>
          </cell>
          <cell r="CF84">
            <v>1259223.2997404502</v>
          </cell>
          <cell r="CG84">
            <v>1278024.4379740751</v>
          </cell>
          <cell r="CH84">
            <v>1296781.7669717078</v>
          </cell>
          <cell r="CI84">
            <v>1315495.2867333484</v>
          </cell>
          <cell r="CJ84">
            <v>1334164.9972589968</v>
          </cell>
          <cell r="CK84">
            <v>1352790.8985486531</v>
          </cell>
          <cell r="CL84">
            <v>1371372.9906023173</v>
          </cell>
          <cell r="CM84">
            <v>1389911.2734199893</v>
          </cell>
          <cell r="CN84">
            <v>1408405.7470016691</v>
          </cell>
          <cell r="CO84">
            <v>1426856.4113473569</v>
          </cell>
          <cell r="CP84">
            <v>1445263.2664570524</v>
          </cell>
          <cell r="CQ84">
            <v>1463756.3123307559</v>
          </cell>
          <cell r="CR84">
            <v>1482335.5489684672</v>
          </cell>
          <cell r="CS84">
            <v>1501000.9763701863</v>
          </cell>
          <cell r="CT84">
            <v>1519752.5945359133</v>
          </cell>
          <cell r="CU84">
            <v>1538590.4034656482</v>
          </cell>
          <cell r="CV84">
            <v>1557514.4031593907</v>
          </cell>
          <cell r="CW84">
            <v>1576524.593617141</v>
          </cell>
          <cell r="CX84">
            <v>1595620.9748388992</v>
          </cell>
          <cell r="CY84">
            <v>1614803.5468246653</v>
          </cell>
          <cell r="CZ84">
            <v>1634072.3095744392</v>
          </cell>
          <cell r="DA84">
            <v>1653328.235081994</v>
          </cell>
          <cell r="DB84">
            <v>1672571.471754926</v>
          </cell>
          <cell r="DC84">
            <v>1691802.0195932353</v>
          </cell>
          <cell r="DD84">
            <v>1711019.8785969219</v>
          </cell>
          <cell r="DE84">
            <v>1730225.0487659858</v>
          </cell>
          <cell r="DF84">
            <v>1749417.5301004269</v>
          </cell>
          <cell r="DG84">
            <v>1768597.3226002452</v>
          </cell>
          <cell r="DH84">
            <v>1787764.4262654409</v>
          </cell>
          <cell r="DI84">
            <v>1806918.8410960138</v>
          </cell>
          <cell r="DJ84">
            <v>1826060.567091964</v>
          </cell>
          <cell r="DK84">
            <v>1845189.6042532914</v>
          </cell>
          <cell r="DL84">
            <v>1864305.9525799961</v>
          </cell>
          <cell r="DM84">
            <v>1883409.612072078</v>
          </cell>
          <cell r="DN84">
            <v>1902500.5827295373</v>
          </cell>
          <cell r="DO84">
            <v>1921578.8645523738</v>
          </cell>
          <cell r="DP84">
            <v>1940644.4575405875</v>
          </cell>
          <cell r="DQ84">
            <v>1959697.3616941785</v>
          </cell>
          <cell r="DR84">
            <v>1978737.5770131468</v>
          </cell>
          <cell r="DS84">
            <v>1997765.1034974924</v>
          </cell>
          <cell r="DT84">
            <v>2016779.9411472152</v>
          </cell>
          <cell r="DU84">
            <v>2035782.0899623153</v>
          </cell>
          <cell r="DV84">
            <v>2054771.5499427926</v>
          </cell>
          <cell r="DW84">
            <v>2073748.3210886472</v>
          </cell>
          <cell r="DX84">
            <v>2092712.4033998791</v>
          </cell>
          <cell r="DY84">
            <v>2111663.7968764883</v>
          </cell>
          <cell r="DZ84">
            <v>2130602.5015184744</v>
          </cell>
          <cell r="EA84">
            <v>2149528.5173258381</v>
          </cell>
          <cell r="EB84">
            <v>2168441.8442985788</v>
          </cell>
          <cell r="EC84">
            <v>2187342.482436697</v>
          </cell>
          <cell r="ED84">
            <v>2206230.4317401922</v>
          </cell>
          <cell r="EE84">
            <v>2223929.1017646985</v>
          </cell>
          <cell r="EF84">
            <v>2241472.816649945</v>
          </cell>
          <cell r="EG84">
            <v>2258861.5763959317</v>
          </cell>
          <cell r="EH84">
            <v>2276095.3810026585</v>
          </cell>
          <cell r="EI84">
            <v>2293200.2304701256</v>
          </cell>
          <cell r="EJ84">
            <v>2310215.1247983328</v>
          </cell>
          <cell r="EK84">
            <v>2327114.0639872802</v>
          </cell>
          <cell r="EL84">
            <v>2343923.0480369674</v>
          </cell>
          <cell r="EM84">
            <v>2360642.0769473948</v>
          </cell>
          <cell r="EN84">
            <v>2377271.1507185623</v>
          </cell>
          <cell r="EO84">
            <v>2393810.26935047</v>
          </cell>
          <cell r="EP84">
            <v>2410324.432843118</v>
          </cell>
          <cell r="EQ84">
            <v>2426813.6411965061</v>
          </cell>
          <cell r="ER84">
            <v>2443277.8944106344</v>
          </cell>
          <cell r="ES84">
            <v>2459717.1924855029</v>
          </cell>
          <cell r="ET84">
            <v>2476131.5354211116</v>
          </cell>
          <cell r="EU84">
            <v>2492520.9232174605</v>
          </cell>
          <cell r="EV84">
            <v>2508885.3558745496</v>
          </cell>
          <cell r="EW84">
            <v>2525224.8333923789</v>
          </cell>
          <cell r="EX84">
            <v>2541539.3557709483</v>
          </cell>
          <cell r="EY84">
            <v>2557828.923010258</v>
          </cell>
          <cell r="EZ84">
            <v>2574028.5351103079</v>
          </cell>
          <cell r="FA84">
            <v>2590138.1920710979</v>
          </cell>
          <cell r="FB84">
            <v>2606157.8938926281</v>
          </cell>
          <cell r="FC84">
            <v>2622087.6405748986</v>
          </cell>
          <cell r="FD84">
            <v>2637901.4321179092</v>
          </cell>
          <cell r="FE84">
            <v>2653625.26852166</v>
          </cell>
          <cell r="FF84">
            <v>2669220.149786151</v>
          </cell>
          <cell r="FG84">
            <v>2684660.0759113817</v>
          </cell>
          <cell r="FH84">
            <v>2699945.0468973527</v>
          </cell>
          <cell r="FI84">
            <v>2715075.0627440638</v>
          </cell>
          <cell r="FJ84">
            <v>2729598.7391647119</v>
          </cell>
          <cell r="FK84">
            <v>2744381.9868598264</v>
          </cell>
          <cell r="FL84">
            <v>2759814.8058294076</v>
          </cell>
          <cell r="FM84">
            <v>2775897.1960734557</v>
          </cell>
          <cell r="FN84">
            <v>2787986.9119371762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20.328505502500001</v>
          </cell>
          <cell r="N85">
            <v>40.673614717471267</v>
          </cell>
          <cell r="O85">
            <v>61.035327644913792</v>
          </cell>
          <cell r="P85">
            <v>81.413644284827583</v>
          </cell>
          <cell r="Q85">
            <v>101.80856463721264</v>
          </cell>
          <cell r="R85">
            <v>122.22008870206896</v>
          </cell>
          <cell r="S85">
            <v>142.64821647939655</v>
          </cell>
          <cell r="T85">
            <v>163.09294796919539</v>
          </cell>
          <cell r="U85">
            <v>183.5542831714655</v>
          </cell>
          <cell r="V85">
            <v>204.03222208620687</v>
          </cell>
          <cell r="W85">
            <v>224.52676471341951</v>
          </cell>
          <cell r="X85">
            <v>245.03791105310341</v>
          </cell>
          <cell r="Y85">
            <v>265.56566110525858</v>
          </cell>
          <cell r="Z85">
            <v>286.11001486988505</v>
          </cell>
          <cell r="AA85">
            <v>306.67097234698275</v>
          </cell>
          <cell r="AB85">
            <v>327.24853353655169</v>
          </cell>
          <cell r="AC85">
            <v>347.84269843859192</v>
          </cell>
          <cell r="AD85">
            <v>368.4534670531034</v>
          </cell>
          <cell r="AE85">
            <v>389.08083938008616</v>
          </cell>
          <cell r="AF85">
            <v>409.72481541954016</v>
          </cell>
          <cell r="AG85">
            <v>430.38539517146546</v>
          </cell>
          <cell r="AH85">
            <v>451.062578635862</v>
          </cell>
          <cell r="AI85">
            <v>471.75636581272983</v>
          </cell>
          <cell r="AJ85">
            <v>492.46675670206889</v>
          </cell>
          <cell r="AK85">
            <v>513.19375130387925</v>
          </cell>
          <cell r="AL85">
            <v>533.93734961816085</v>
          </cell>
          <cell r="AM85">
            <v>554.69755164491369</v>
          </cell>
          <cell r="AN85">
            <v>575.47435738413787</v>
          </cell>
          <cell r="AO85">
            <v>596.2677668358333</v>
          </cell>
          <cell r="AP85">
            <v>617.07777999999996</v>
          </cell>
          <cell r="AQ85">
            <v>638.86687142087885</v>
          </cell>
          <cell r="AR85">
            <v>660.86953044726113</v>
          </cell>
          <cell r="AS85">
            <v>683.0857570791469</v>
          </cell>
          <cell r="AT85">
            <v>705.51555131653606</v>
          </cell>
          <cell r="AU85">
            <v>728.15891315942872</v>
          </cell>
          <cell r="AV85">
            <v>751.01584260782477</v>
          </cell>
          <cell r="AW85">
            <v>773.99133966172428</v>
          </cell>
          <cell r="AX85">
            <v>797.08540432112716</v>
          </cell>
          <cell r="AY85">
            <v>820.2980365860335</v>
          </cell>
          <cell r="AZ85">
            <v>843.62923645644321</v>
          </cell>
          <cell r="BA85">
            <v>867.07900393235639</v>
          </cell>
          <cell r="BB85">
            <v>890.55233901377301</v>
          </cell>
          <cell r="BC85">
            <v>914.04924170069307</v>
          </cell>
          <cell r="BD85">
            <v>937.56971199311658</v>
          </cell>
          <cell r="BE85">
            <v>961.11374989104343</v>
          </cell>
          <cell r="BF85">
            <v>984.68135539447371</v>
          </cell>
          <cell r="BG85">
            <v>1008.2725285034074</v>
          </cell>
          <cell r="BH85">
            <v>1031.8872692178447</v>
          </cell>
          <cell r="BI85">
            <v>1055.5255775377855</v>
          </cell>
          <cell r="BJ85">
            <v>1079.1874534632295</v>
          </cell>
          <cell r="BK85">
            <v>1102.8728969941769</v>
          </cell>
          <cell r="BL85">
            <v>1126.6769081306279</v>
          </cell>
          <cell r="BM85">
            <v>1150.5994868725822</v>
          </cell>
          <cell r="BN85">
            <v>1174.6406332200399</v>
          </cell>
          <cell r="BO85">
            <v>1198.8003471730012</v>
          </cell>
          <cell r="BP85">
            <v>1223.0786287314659</v>
          </cell>
          <cell r="BQ85">
            <v>1247.5704778954339</v>
          </cell>
          <cell r="BR85">
            <v>1272.2758946649053</v>
          </cell>
          <cell r="BS85">
            <v>1297.1948790398803</v>
          </cell>
          <cell r="BT85">
            <v>1322.3274310203587</v>
          </cell>
          <cell r="BU85">
            <v>1347.6735506063405</v>
          </cell>
          <cell r="BV85">
            <v>1372.5731442164708</v>
          </cell>
          <cell r="BW85">
            <v>1397.5920788844583</v>
          </cell>
          <cell r="BX85">
            <v>1422.7303546103026</v>
          </cell>
          <cell r="BY85">
            <v>1447.987971394004</v>
          </cell>
          <cell r="BZ85">
            <v>1473.3649292355624</v>
          </cell>
          <cell r="CA85">
            <v>1498.8612281349779</v>
          </cell>
          <cell r="CB85">
            <v>1524.4768680922502</v>
          </cell>
          <cell r="CC85">
            <v>1550.2118491073797</v>
          </cell>
          <cell r="CD85">
            <v>1576.0661711803662</v>
          </cell>
          <cell r="CE85">
            <v>1602.0398343112097</v>
          </cell>
          <cell r="CF85">
            <v>1628.1328384999101</v>
          </cell>
          <cell r="CG85">
            <v>1654.1651837464676</v>
          </cell>
          <cell r="CH85">
            <v>1680.1368700508822</v>
          </cell>
          <cell r="CI85">
            <v>1706.0478974131538</v>
          </cell>
          <cell r="CJ85">
            <v>1731.8982658332825</v>
          </cell>
          <cell r="CK85">
            <v>1757.687975311268</v>
          </cell>
          <cell r="CL85">
   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          </cell>
          <cell r="CP85">
            <v>1885.7266385690514</v>
          </cell>
          <cell r="CQ85">
            <v>1911.3323943941791</v>
          </cell>
          <cell r="CR85">
            <v>1937.057491277164</v>
          </cell>
          <cell r="CS85">
            <v>1962.9019292180058</v>
          </cell>
          <cell r="CT85">
            <v>1988.8657082167047</v>
          </cell>
          <cell r="CU85">
            <v>2014.9488282732605</v>
          </cell>
          <cell r="CV85">
            <v>2041.1512893876734</v>
          </cell>
          <cell r="CW85">
            <v>2067.4730915599434</v>
          </cell>
          <cell r="CX85">
            <v>2093.9142347900702</v>
          </cell>
          <cell r="CY85">
            <v>2120.474719078054</v>
          </cell>
          <cell r="CZ85">
            <v>2147.154544423895</v>
          </cell>
          <cell r="DA85">
            <v>2175.2978201657061</v>
          </cell>
          <cell r="DB85">
            <v>2203.4225506876837</v>
          </cell>
          <cell r="DC85">
            <v>2231.5287359898284</v>
          </cell>
          <cell r="DD85">
            <v>2259.6163760721397</v>
          </cell>
          <cell r="DE85">
            <v>2287.6854709346176</v>
          </cell>
          <cell r="DF85">
            <v>2315.7360205772625</v>
          </cell>
          <cell r="DG85">
            <v>2343.768025000074</v>
          </cell>
          <cell r="DH85">
            <v>2371.7814842030521</v>
          </cell>
          <cell r="DI85">
            <v>2399.7763981861972</v>
          </cell>
          <cell r="DJ85">
            <v>2427.7527669495089</v>
          </cell>
          <cell r="DK85">
            <v>2455.7105904929876</v>
          </cell>
          <cell r="DL85">
            <v>2483.649868816633</v>
          </cell>
          <cell r="DM85">
            <v>2511.5706019204449</v>
          </cell>
          <cell r="DN85">
            <v>2539.4727898044239</v>
          </cell>
          <cell r="DO85">
            <v>2567.3564324685694</v>
          </cell>
          <cell r="DP85">
            <v>2595.221529912882</v>
          </cell>
          <cell r="DQ85">
            <v>2623.0680821373612</v>
          </cell>
          <cell r="DR85">
            <v>2650.896089142007</v>
          </cell>
          <cell r="DS85">
            <v>2678.7055509268198</v>
          </cell>
          <cell r="DT85">
            <v>2706.4964674917992</v>
          </cell>
          <cell r="DU85">
            <v>2734.2688388369452</v>
          </cell>
          <cell r="DV85">
            <v>2762.0226649622582</v>
          </cell>
          <cell r="DW85">
            <v>2789.7579458677378</v>
          </cell>
          <cell r="DX85">
            <v>2817.4746815533845</v>
          </cell>
          <cell r="DY85">
            <v>2845.1728720191977</v>
          </cell>
          <cell r="DZ85">
            <v>2872.8525172651775</v>
          </cell>
          <cell r="EA85">
            <v>2900.5136172913244</v>
          </cell>
          <cell r="EB85">
            <v>2928.1561720976379</v>
          </cell>
          <cell r="EC85">
            <v>2955.7801816841184</v>
          </cell>
          <cell r="ED85">
            <v>2983.3856460507654</v>
          </cell>
          <cell r="EE85">
            <v>3006.5300606981964</v>
          </cell>
          <cell r="EF85">
            <v>3029.4718417019799</v>
          </cell>
          <cell r="EG85">
            <v>3052.2109890621159</v>
          </cell>
          <cell r="EH85">
            <v>3074.7475027786045</v>
          </cell>
          <cell r="EI85">
            <v>3097.1153828514457</v>
          </cell>
          <cell r="EJ85">
            <v>3119.3656292806395</v>
          </cell>
          <cell r="EK85">
            <v>3141.4642420661858</v>
          </cell>
          <cell r="EL85">
            <v>3163.4452212080846</v>
          </cell>
          <cell r="EM85">
            <v>3185.308566706336</v>
          </cell>
          <cell r="EN85">
            <v>3207.05427856094</v>
          </cell>
          <cell r="EO85">
            <v>3228.6823567718966</v>
          </cell>
          <cell r="EP85">
            <v>3250.2778013392058</v>
          </cell>
          <cell r="EQ85">
            <v>3271.8406122628671</v>
          </cell>
          <cell r="ER85">
            <v>3293.3707895428811</v>
          </cell>
          <cell r="ES85">
            <v>3314.8683331792477</v>
          </cell>
          <cell r="ET85">
            <v>3336.3332431719668</v>
          </cell>
          <cell r="EU85">
            <v>3357.7655195210386</v>
          </cell>
          <cell r="EV85">
            <v>3379.1651622264626</v>
          </cell>
          <cell r="EW85">
            <v>3400.5321712882392</v>
          </cell>
          <cell r="EX85">
            <v>3421.8665467063684</v>
          </cell>
          <cell r="EY85">
            <v>3443.1682884808502</v>
          </cell>
          <cell r="EZ85">
            <v>3464.3523966116845</v>
          </cell>
          <cell r="FA85">
            <v>3485.4188710988715</v>
          </cell>
          <cell r="FB85">
            <v>3506.367711942411</v>
          </cell>
          <cell r="FC85">
            <v>3527.1989191423031</v>
          </cell>
          <cell r="FD85">
            <v>3547.8784926985477</v>
          </cell>
          <cell r="FE85">
            <v>3568.4404326111448</v>
          </cell>
          <cell r="FF85">
            <v>3588.8337388800942</v>
          </cell>
          <cell r="FG85">
            <v>3609.0244115053961</v>
          </cell>
          <cell r="FH85">
            <v>3629.0124504870505</v>
          </cell>
          <cell r="FI85">
            <v>3648.7978558250575</v>
          </cell>
          <cell r="FJ85">
            <v>3667.790355759751</v>
          </cell>
          <cell r="FK85">
            <v>3687.1222950533624</v>
          </cell>
          <cell r="FL85">
            <v>3707.3036737058919</v>
          </cell>
          <cell r="FM85">
            <v>3728.334491717339</v>
          </cell>
          <cell r="FN85">
            <v>3744.1441201545117</v>
          </cell>
        </row>
        <row r="86">
          <cell r="B86">
            <v>0.76346363759494018</v>
          </cell>
          <cell r="C86">
            <v>1.6454499700271388</v>
          </cell>
          <cell r="D86">
            <v>2.5318528608243289</v>
          </cell>
          <cell r="E86">
            <v>3.4426723099865106</v>
          </cell>
          <cell r="F86">
            <v>4.3679083175136837</v>
          </cell>
          <cell r="G86">
            <v>5.3125608834058493</v>
          </cell>
          <cell r="H86">
            <v>6.2716300076630063</v>
          </cell>
          <cell r="I86">
            <v>7.2501156902851545</v>
          </cell>
          <cell r="J86">
            <v>8.2430179312722949</v>
          </cell>
          <cell r="K86">
            <v>9.2803367306244269</v>
          </cell>
          <cell r="L86">
            <v>10.352072088341551</v>
          </cell>
          <cell r="M86">
            <v>11.421993438394596</v>
          </cell>
          <cell r="N86">
            <v>12.492788668057775</v>
          </cell>
          <cell r="O86">
            <v>13.564457777331091</v>
          </cell>
          <cell r="P86">
            <v>14.637000766214541</v>
          </cell>
          <cell r="Q86">
            <v>15.710417634708126</v>
          </cell>
          <cell r="R86">
            <v>16.784708382811846</v>
          </cell>
          <cell r="S86">
            <v>17.8598730105257</v>
          </cell>
          <cell r="T86">
            <v>18.935911517849689</v>
          </cell>
          <cell r="U86">
            <v>20.012823904783811</v>
          </cell>
          <cell r="V86">
            <v>21.09061017132807</v>
          </cell>
          <cell r="W86">
            <v>22.169270317482464</v>
          </cell>
          <cell r="X86">
            <v>23.248804343246992</v>
          </cell>
          <cell r="Y86">
            <v>24.329212248621655</v>
          </cell>
          <cell r="Z86">
            <v>25.410494033606454</v>
          </cell>
          <cell r="AA86">
            <v>26.492649698201387</v>
          </cell>
          <cell r="AB86">
            <v>27.575679242406455</v>
          </cell>
          <cell r="AC86">
            <v>28.659582666221656</v>
          </cell>
          <cell r="AD86">
            <v>29.744359969646993</v>
          </cell>
          <cell r="AE86">
            <v>30.830011152682467</v>
          </cell>
          <cell r="AF86">
            <v>31.916536215328073</v>
          </cell>
          <cell r="AG86">
            <v>33.003935157583811</v>
          </cell>
          <cell r="AH86">
            <v>34.09220797944969</v>
          </cell>
          <cell r="AI86">
            <v>35.181354680925701</v>
          </cell>
          <cell r="AJ86">
            <v>36.271375262011844</v>
          </cell>
          <cell r="AK86">
            <v>37.362269722708128</v>
          </cell>
          <cell r="AL86">
            <v>38.454038063014544</v>
          </cell>
          <cell r="AM86">
            <v>39.546680282931092</v>
          </cell>
          <cell r="AN86">
            <v>40.640196382457773</v>
          </cell>
          <cell r="AO86">
            <v>41.734586361594594</v>
          </cell>
          <cell r="AP86">
            <v>42.829850220341548</v>
          </cell>
          <cell r="AQ86">
            <v>43.976644505650967</v>
          </cell>
          <cell r="AR86">
            <v>45.134679191250036</v>
          </cell>
          <cell r="AS86">
            <v>46.303954277138757</v>
          </cell>
          <cell r="AT86">
            <v>47.484469763317136</v>
          </cell>
          <cell r="AU86">
            <v>48.676225649785167</v>
          </cell>
          <cell r="AV86">
            <v>49.879221936542855</v>
          </cell>
          <cell r="AW86">
            <v>51.088458623590192</v>
          </cell>
          <cell r="AX86">
            <v>52.303935710927185</v>
          </cell>
          <cell r="AY86">
            <v>53.525653198553833</v>
          </cell>
          <cell r="AZ86">
            <v>54.753611086470137</v>
          </cell>
          <cell r="BA86">
            <v>55.987809374676097</v>
          </cell>
          <cell r="BB86">
            <v>57.22324806317171</v>
          </cell>
          <cell r="BC86">
            <v>58.459927151956975</v>
          </cell>
          <cell r="BD86">
            <v>59.697846641031894</v>
          </cell>
          <cell r="BE86">
            <v>60.937006530396467</v>
          </cell>
          <cell r="BF86">
            <v>62.177406820050692</v>
          </cell>
          <cell r="BG86">
            <v>63.419047509994577</v>
          </cell>
          <cell r="BH86">
            <v>64.661928600228109</v>
          </cell>
          <cell r="BI86">
            <v>65.906050090751293</v>
          </cell>
          <cell r="BJ86">
            <v>67.151411981564138</v>
          </cell>
          <cell r="BK86">
            <v>68.398014272666643</v>
          </cell>
          <cell r="BL86">
            <v>69.650856964058804</v>
          </cell>
          <cell r="BM86">
            <v>70.909940055740606</v>
          </cell>
          <cell r="BN86">
            <v>72.175263547712063</v>
          </cell>
          <cell r="BO86">
            <v>73.446827439973177</v>
          </cell>
          <cell r="BP86">
            <v>74.724631732523946</v>
          </cell>
          <cell r="BQ86">
            <v>76.013676425364366</v>
          </cell>
          <cell r="BR86">
            <v>77.313961518494452</v>
          </cell>
          <cell r="BS86">
            <v>78.625487011914188</v>
          </cell>
          <cell r="BT86">
            <v>79.948252905623576</v>
          </cell>
          <cell r="BU86">
            <v>81.282259199622615</v>
          </cell>
          <cell r="BV86">
            <v>82.665569955740963</v>
          </cell>
          <cell r="BW86">
            <v>84.055510770629155</v>
          </cell>
          <cell r="BX86">
            <v>85.452081644287176</v>
          </cell>
          <cell r="BY86">
            <v>86.855282576715027</v>
          </cell>
          <cell r="BZ86">
            <v>88.265113567912721</v>
          </cell>
          <cell r="CA86">
            <v>89.681574617880244</v>
          </cell>
          <cell r="CB86">
            <v>91.104665726617597</v>
          </cell>
          <cell r="CC86">
            <v>92.534386894124793</v>
          </cell>
          <cell r="CD86">
            <v>93.970738120401819</v>
          </cell>
          <cell r="CE86">
            <v>95.413719405448688</v>
          </cell>
          <cell r="CF86">
            <v>96.863330749265387</v>
          </cell>
          <cell r="CG86">
            <v>98.309572151851924</v>
          </cell>
          <cell r="CH86">
            <v>99.752443613208285</v>
          </cell>
          <cell r="CI86">
            <v>101.19194513333449</v>
          </cell>
          <cell r="CJ86">
            <v>102.62807671223052</v>
          </cell>
          <cell r="CK86">
            <v>104.06083834989639</v>
          </cell>
          <cell r="CL86">
            <v>105.49023004633209</v>
          </cell>
          <cell r="CM86">
            <v>106.91625180153763</v>
          </cell>
          <cell r="CN86">
            <v>108.338903615513</v>
          </cell>
          <cell r="CO86">
            <v>109.75818548825821</v>
          </cell>
          <cell r="CP86">
            <v>111.17409741977325</v>
          </cell>
          <cell r="CQ86">
            <v>112.59663941005812</v>
          </cell>
          <cell r="CR86">
            <v>114.02581145911283</v>
          </cell>
          <cell r="CS86">
            <v>115.46161356693737</v>
          </cell>
          <cell r="CT86">
            <v>116.90404573353175</v>
          </cell>
          <cell r="CU86">
            <v>118.35310795889596</v>
          </cell>
          <cell r="CV86">
            <v>119.80880024303001</v>
          </cell>
          <cell r="CW86">
            <v>121.27112258593388</v>
          </cell>
          <cell r="CX86">
            <v>122.7400749876076</v>
          </cell>
          <cell r="CY86">
            <v>124.21565744805115</v>
          </cell>
          <cell r="CZ86">
            <v>125.69786996726452</v>
          </cell>
          <cell r="DA86">
            <v>127.17909500630721</v>
          </cell>
          <cell r="DB86">
            <v>128.65934398114814</v>
          </cell>
          <cell r="DC86">
            <v>130.13861689178734</v>
          </cell>
          <cell r="DD86">
            <v>131.61691373822478</v>
          </cell>
          <cell r="DE86">
            <v>133.09423452046047</v>
          </cell>
          <cell r="DF86">
            <v>134.57057923849442</v>
          </cell>
          <cell r="DG86">
            <v>136.04594789232661</v>
          </cell>
          <cell r="DH86">
            <v>137.52034048195705</v>
          </cell>
          <cell r="DI86">
            <v>138.99375700738574</v>
          </cell>
          <cell r="DJ86">
            <v>140.46619746861268</v>
          </cell>
          <cell r="DK86">
            <v>141.93766186563786</v>
          </cell>
          <cell r="DL86">
            <v>143.4081501984613</v>
          </cell>
          <cell r="DM86">
            <v>144.87766246708298</v>
          </cell>
          <cell r="DN86">
            <v>146.34619867150292</v>
          </cell>
          <cell r="DO86">
            <v>147.8137588117211</v>
          </cell>
          <cell r="DP86">
            <v>149.28034288773753</v>
          </cell>
          <cell r="DQ86">
            <v>150.74595089955221</v>
          </cell>
          <cell r="DR86">
            <v>152.21058284716514</v>
          </cell>
          <cell r="DS86">
            <v>153.67423873057635</v>
          </cell>
          <cell r="DT86">
            <v>155.1369185497858</v>
          </cell>
          <cell r="DU86">
            <v>156.59862230479351</v>
          </cell>
          <cell r="DV86">
            <v>158.05934999559946</v>
          </cell>
          <cell r="DW86">
            <v>159.51910162220366</v>
          </cell>
          <cell r="DX86">
            <v>160.97787718460611</v>
          </cell>
          <cell r="DY86">
            <v>162.43567668280681</v>
          </cell>
          <cell r="DZ86">
            <v>163.89250011680576</v>
          </cell>
          <cell r="EA86">
            <v>165.34834748660296</v>
          </cell>
          <cell r="EB86">
            <v>166.80321879219841</v>
          </cell>
          <cell r="EC86">
            <v>168.2571140335921</v>
          </cell>
          <cell r="ED86">
            <v>169.71003321078405</v>
          </cell>
          <cell r="EE86">
            <v>171.07146936651529</v>
          </cell>
          <cell r="EF86">
            <v>172.42098589614963</v>
          </cell>
          <cell r="EG86">
            <v>173.75858279968705</v>
          </cell>
          <cell r="EH86">
            <v>175.08426007712757</v>
          </cell>
          <cell r="EI86">
            <v>176.40001772847117</v>
          </cell>
          <cell r="EJ86">
            <v>177.70885575371787</v>
          </cell>
          <cell r="EK86">
            <v>179.00877415286766</v>
          </cell>
          <cell r="EL86">
            <v>180.30177292592055</v>
          </cell>
          <cell r="EM86">
            <v>181.5878520728765</v>
          </cell>
          <cell r="EN86">
            <v>182.86701159373555</v>
          </cell>
          <cell r="EO86">
            <v>184.13925148849771</v>
          </cell>
          <cell r="EP86">
            <v>185.40957175716295</v>
          </cell>
          <cell r="EQ86">
            <v>186.67797239973129</v>
          </cell>
          <cell r="ER86">
            <v>187.94445341620269</v>
          </cell>
          <cell r="ES86">
            <v>189.20901480657719</v>
          </cell>
          <cell r="ET86">
            <v>190.47165657085478</v>
          </cell>
          <cell r="EU86">
            <v>191.73237870903546</v>
          </cell>
          <cell r="EV86">
            <v>192.99118122111923</v>
          </cell>
          <cell r="EW86">
            <v>194.2480641071061</v>
          </cell>
          <cell r="EX86">
            <v>195.50302736699606</v>
          </cell>
          <cell r="EY86">
            <v>196.75607100078912</v>
          </cell>
          <cell r="EZ86">
            <v>198.00219500848524</v>
          </cell>
          <cell r="FA86">
            <v>199.24139939008447</v>
          </cell>
          <cell r="FB86">
            <v>200.47368414558679</v>
          </cell>
          <cell r="FC86">
            <v>201.69904927499221</v>
          </cell>
          <cell r="FD86">
            <v>202.91549477830071</v>
          </cell>
          <cell r="FE86">
            <v>204.12502065551229</v>
          </cell>
          <cell r="FF86">
            <v>205.32462690662697</v>
          </cell>
          <cell r="FG86">
            <v>206.51231353164474</v>
          </cell>
          <cell r="FH86">
            <v>207.6880805305656</v>
          </cell>
          <cell r="FI86">
            <v>208.85192790338954</v>
          </cell>
          <cell r="FJ86">
            <v>209.96913378190092</v>
          </cell>
          <cell r="FK86">
            <v>211.10630668152513</v>
          </cell>
          <cell r="FL86">
            <v>212.29344660226215</v>
          </cell>
          <cell r="FM86">
            <v>213.530553544112</v>
          </cell>
          <cell r="FN86">
            <v>214.46053168747511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</row>
        <row r="90">
          <cell r="B90">
            <v>19.662241587183235</v>
          </cell>
          <cell r="C90">
            <v>42.376916511984817</v>
          </cell>
          <cell r="D90">
            <v>65.205335475506985</v>
          </cell>
          <cell r="E90">
            <v>88.662578453244663</v>
          </cell>
          <cell r="F90">
            <v>112.49110545745039</v>
          </cell>
          <cell r="G90">
            <v>136.81968648199791</v>
          </cell>
          <cell r="H90">
            <v>161.51955153301347</v>
          </cell>
          <cell r="I90">
            <v>186.71947060437083</v>
          </cell>
          <cell r="J90">
            <v>212.29067370219622</v>
          </cell>
          <cell r="K90">
            <v>239.00578078973203</v>
          </cell>
          <cell r="L90">
            <v>266.60725187923083</v>
          </cell>
          <cell r="M90">
            <v>1072.0907150830299</v>
          </cell>
          <cell r="N90">
            <v>1878.2320729767139</v>
          </cell>
          <cell r="O90">
            <v>2685.0313255602828</v>
          </cell>
          <cell r="P90">
            <v>3492.4884728337365</v>
          </cell>
          <cell r="Q90">
            <v>4300.6035147970761</v>
          </cell>
          <cell r="R90">
            <v>5109.3764514503</v>
          </cell>
          <cell r="S90">
            <v>5918.8072827934093</v>
          </cell>
          <cell r="T90">
            <v>6728.8960088264039</v>
          </cell>
          <cell r="U90">
            <v>7539.6426295492829</v>
          </cell>
          <cell r="V90">
            <v>8351.0471449620472</v>
          </cell>
          <cell r="W90">
            <v>9163.1095550646969</v>
          </cell>
          <cell r="X90">
            <v>9975.829859857231</v>
          </cell>
          <cell r="Y90">
            <v>10789.208059339651</v>
          </cell>
          <cell r="Z90">
            <v>11603.244153511956</v>
          </cell>
          <cell r="AA90">
            <v>12417.938142374145</v>
          </cell>
          <cell r="AB90">
            <v>13233.290025926221</v>
          </cell>
          <cell r="AC90">
            <v>14049.29980416818</v>
          </cell>
          <cell r="AD90">
            <v>14865.967477100025</v>
          </cell>
          <cell r="AE90">
            <v>15683.293044721755</v>
          </cell>
          <cell r="AF90">
            <v>16501.27650703337</v>
          </cell>
          <cell r="AG90">
            <v>17319.917864034869</v>
          </cell>
          <cell r="AH90">
            <v>18139.217115726253</v>
          </cell>
          <cell r="AI90">
            <v>18959.174262107525</v>
          </cell>
          <cell r="AJ90">
            <v>19779.789303178681</v>
          </cell>
          <cell r="AK90">
            <v>20601.062238939721</v>
          </cell>
          <cell r="AL90">
            <v>21422.993069390646</v>
          </cell>
          <cell r="AM90">
            <v>22245.581794531456</v>
          </cell>
          <cell r="AN90">
            <v>23068.828414362153</v>
          </cell>
          <cell r="AO90">
            <v>23892.732928882735</v>
          </cell>
          <cell r="AP90">
            <v>24717.295338093201</v>
          </cell>
          <cell r="AQ90">
            <v>25580.652106312547</v>
          </cell>
          <cell r="AR90">
            <v>26452.471138245521</v>
          </cell>
          <cell r="AS90">
            <v>27332.752433892118</v>
          </cell>
          <cell r="AT90">
            <v>28221.495993252342</v>
          </cell>
          <cell r="AU90">
            <v>29118.701816326193</v>
          </cell>
          <cell r="AV90">
            <v>30024.369903113671</v>
          </cell>
          <cell r="AW90">
            <v>30934.73603548394</v>
          </cell>
          <cell r="AX90">
            <v>31849.800213437004</v>
          </cell>
          <cell r="AY90">
            <v>32769.562436972861</v>
          </cell>
          <cell r="AZ90">
            <v>33694.022706091513</v>
          </cell>
          <cell r="BA90">
            <v>34623.181020792959</v>
          </cell>
          <cell r="BB90">
            <v>35553.273162946367</v>
          </cell>
          <cell r="BC90">
            <v>36484.299132551736</v>
          </cell>
          <cell r="BD90">
            <v>37416.258929609066</v>
          </cell>
          <cell r="BE90">
            <v>38349.152554118358</v>
          </cell>
          <cell r="BF90">
            <v>39282.980006079611</v>
          </cell>
          <cell r="BG90">
            <v>40217.741285492826</v>
          </cell>
          <cell r="BH90">
            <v>41153.436392358002</v>
          </cell>
          <cell r="BI90">
            <v>42090.06532667514</v>
          </cell>
          <cell r="BJ90">
            <v>43027.628088444239</v>
          </cell>
          <cell r="BK90">
            <v>43966.124677665299</v>
          </cell>
          <cell r="BL90">
            <v>44909.319312469153</v>
          </cell>
          <cell r="BM90">
            <v>45857.211992855795</v>
          </cell>
          <cell r="BN90">
            <v>46809.802718825231</v>
          </cell>
          <cell r="BO90">
            <v>47767.091490377461</v>
          </cell>
          <cell r="BP90">
            <v>48729.078307512485</v>
          </cell>
          <cell r="BQ90">
            <v>49699.527388361137</v>
          </cell>
          <cell r="BR90">
            <v>50678.438732923416</v>
          </cell>
          <cell r="BS90">
            <v>51665.812341199322</v>
          </cell>
          <cell r="BT90">
            <v>52661.648213188855</v>
          </cell>
          <cell r="BU90">
            <v>53665.946348892016</v>
          </cell>
          <cell r="BV90">
            <v>54654.426671367837</v>
          </cell>
          <cell r="BW90">
            <v>55647.644673068557</v>
          </cell>
          <cell r="BX90">
            <v>56645.600353994174</v>
          </cell>
          <cell r="BY90">
            <v>57648.293714144689</v>
          </cell>
          <cell r="BZ90">
            <v>58655.724753520102</v>
          </cell>
          <cell r="CA90">
            <v>59667.893472120413</v>
          </cell>
          <cell r="CB90">
            <v>60684.799869945622</v>
          </cell>
          <cell r="CC90">
            <v>61706.443946995729</v>
          </cell>
          <cell r="CD90">
            <v>62732.825703270733</v>
          </cell>
          <cell r="CE90">
            <v>63763.945138770636</v>
          </cell>
          <cell r="CF90">
            <v>64799.802253495436</v>
          </cell>
          <cell r="CG90">
            <v>65833.25128993472</v>
          </cell>
          <cell r="CH90">
            <v>66864.292248088503</v>
          </cell>
          <cell r="CI90">
            <v>67892.925127956783</v>
          </cell>
          <cell r="CJ90">
            <v>68919.149929539548</v>
          </cell>
          <cell r="CK90">
            <v>69942.966652836811</v>
          </cell>
          <cell r="CL90">
            <v>70964.375297848557</v>
          </cell>
          <cell r="CM90">
            <v>71983.375864574802</v>
          </cell>
          <cell r="CN90">
            <v>72999.968353015531</v>
          </cell>
          <cell r="CO90">
            <v>74014.152763170758</v>
          </cell>
          <cell r="CP90">
            <v>75025.929095040468</v>
          </cell>
          <cell r="CQ90">
            <v>76042.443106135077</v>
          </cell>
          <cell r="CR90">
            <v>77063.694796454583</v>
          </cell>
          <cell r="CS90">
            <v>78089.684165998988</v>
          </cell>
          <cell r="CT90">
            <v>79120.41121476829</v>
          </cell>
          <cell r="CU90">
            <v>80155.87594276249</v>
          </cell>
          <cell r="CV90">
            <v>81196.078349981588</v>
          </cell>
          <cell r="CW90">
            <v>82241.018436425584</v>
          </cell>
          <cell r="CX90">
            <v>83290.696202094477</v>
          </cell>
          <cell r="CY90">
            <v>84345.111646988269</v>
          </cell>
          <cell r="CZ90">
            <v>85404.264771106959</v>
          </cell>
          <cell r="DA90">
            <v>86519.395600668446</v>
          </cell>
          <cell r="DB90">
            <v>87633.791606516927</v>
          </cell>
          <cell r="DC90">
            <v>88747.452788652387</v>
          </cell>
          <cell r="DD90">
            <v>89860.379147074826</v>
          </cell>
          <cell r="DE90">
            <v>90972.570681784258</v>
          </cell>
          <cell r="DF90">
            <v>92084.02739278067</v>
          </cell>
          <cell r="DG90">
            <v>93194.749280064061</v>
          </cell>
          <cell r="DH90">
            <v>94304.736343634431</v>
          </cell>
          <cell r="DI90">
            <v>95413.988583491795</v>
          </cell>
          <cell r="DJ90">
            <v>96522.505999636138</v>
          </cell>
          <cell r="DK90">
            <v>97630.28859206746</v>
          </cell>
          <cell r="DL90">
            <v>98737.336360785775</v>
          </cell>
          <cell r="DM90">
            <v>99843.64930579107</v>
          </cell>
          <cell r="DN90">
            <v>100949.22742708334</v>
          </cell>
          <cell r="DO90">
            <v>102054.07072466261</v>
          </cell>
          <cell r="DP90">
            <v>103158.17919852886</v>
          </cell>
          <cell r="DQ90">
            <v>104261.55284868208</v>
          </cell>
          <cell r="DR90">
            <v>105364.1916751223</v>
          </cell>
          <cell r="DS90">
            <v>106466.0956778495</v>
          </cell>
          <cell r="DT90">
            <v>107567.26485686368</v>
          </cell>
          <cell r="DU90">
            <v>108667.69921216485</v>
          </cell>
          <cell r="DV90">
            <v>109767.398743753</v>
          </cell>
          <cell r="DW90">
            <v>110866.36345162813</v>
          </cell>
          <cell r="DX90">
            <v>111964.59333579024</v>
          </cell>
          <cell r="DY90">
            <v>113062.08839623934</v>
          </cell>
          <cell r="DZ90">
            <v>114158.84863297542</v>
          </cell>
          <cell r="EA90">
            <v>115254.87404599848</v>
          </cell>
          <cell r="EB90">
            <v>116350.16463530854</v>
          </cell>
          <cell r="EC90">
            <v>117444.72040090557</v>
          </cell>
          <cell r="ED90">
            <v>118538.54134278958</v>
          </cell>
          <cell r="EE90">
            <v>119459.29133746569</v>
          </cell>
          <cell r="EF90">
            <v>120371.9799951345</v>
          </cell>
          <cell r="EG90">
            <v>121276.60731579602</v>
          </cell>
          <cell r="EH90">
            <v>122173.17329945024</v>
          </cell>
          <cell r="EI90">
            <v>123063.03056184898</v>
          </cell>
          <cell r="EJ90">
            <v>123948.20802661999</v>
          </cell>
          <cell r="EK90">
            <v>124827.35307801145</v>
          </cell>
          <cell r="EL90">
            <v>125701.81833177518</v>
          </cell>
          <cell r="EM90">
            <v>126571.6037879112</v>
          </cell>
          <cell r="EN90">
            <v>127436.70944641948</v>
          </cell>
          <cell r="EO90">
            <v>128297.13530730004</v>
          </cell>
          <cell r="EP90">
            <v>129156.26290993244</v>
          </cell>
          <cell r="EQ90">
            <v>130014.0922543167</v>
          </cell>
          <cell r="ER90">
            <v>130870.6233404528</v>
          </cell>
          <cell r="ES90">
            <v>131725.85616834075</v>
          </cell>
          <cell r="ET90">
            <v>132579.79073798054</v>
          </cell>
          <cell r="EU90">
            <v>133432.4270493722</v>
          </cell>
          <cell r="EV90">
            <v>134283.7651025157</v>
          </cell>
          <cell r="EW90">
            <v>135133.80489741106</v>
          </cell>
          <cell r="EX90">
            <v>135982.54643405825</v>
          </cell>
          <cell r="EY90">
            <v>136829.98971245729</v>
          </cell>
          <cell r="EZ90">
            <v>137672.75319322862</v>
          </cell>
          <cell r="FA90">
            <v>138510.83687637222</v>
          </cell>
          <cell r="FB90">
            <v>139344.2407618881</v>
          </cell>
          <cell r="FC90">
            <v>140172.96484977624</v>
          </cell>
          <cell r="FD90">
            <v>140995.65652428483</v>
          </cell>
          <cell r="FE90">
            <v>141813.66840116569</v>
          </cell>
          <cell r="FF90">
            <v>142624.97155679108</v>
          </cell>
          <cell r="FG90">
            <v>143428.21337540916</v>
          </cell>
          <cell r="FH90">
            <v>144223.39385701995</v>
          </cell>
          <cell r="FI90">
            <v>145010.51300162345</v>
          </cell>
          <cell r="FJ90">
            <v>145766.08813627894</v>
          </cell>
          <cell r="FK90">
            <v>146535.16712457157</v>
          </cell>
          <cell r="FL90">
            <v>147338.0392027788</v>
          </cell>
          <cell r="FM90">
            <v>148174.70437090064</v>
          </cell>
          <cell r="FN90">
            <v>148803.65591368565</v>
          </cell>
        </row>
        <row r="92">
          <cell r="B92">
            <v>1.6206187264014502</v>
          </cell>
          <cell r="C92">
            <v>1.3968082845616669</v>
          </cell>
          <cell r="D92">
            <v>1.3023835963363857</v>
          </cell>
          <cell r="E92">
            <v>1.24030534651473</v>
          </cell>
          <cell r="F92">
            <v>1.1911656720545247</v>
          </cell>
          <cell r="G92">
            <v>1.1484952852750443</v>
          </cell>
          <cell r="H92">
            <v>1.1095216343131213</v>
          </cell>
          <cell r="I92">
            <v>1.0728584432371715</v>
          </cell>
          <cell r="J92">
            <v>1.0377355587518704</v>
          </cell>
          <cell r="K92">
            <v>1.0036908888800236</v>
          </cell>
          <cell r="L92">
            <v>0.97043037509068886</v>
          </cell>
          <cell r="M92">
            <v>0.93266585952264336</v>
          </cell>
          <cell r="N92">
            <v>0.90049435564310087</v>
          </cell>
          <cell r="O92">
            <v>0.87271736094738206</v>
          </cell>
          <cell r="P92">
            <v>0.84845597359872238</v>
          </cell>
          <cell r="Q92">
            <v>0.82705101721954799</v>
          </cell>
          <cell r="R92">
            <v>0.80799841575642051</v>
          </cell>
          <cell r="S92">
            <v>0.79090611005666533</v>
          </cell>
          <cell r="T92">
            <v>0.77546457973659222</v>
          </cell>
          <cell r="U92">
            <v>0.7614262084892488</v>
          </cell>
          <cell r="V92">
            <v>0.74859054501853084</v>
          </cell>
          <cell r="W92">
            <v>0.73679358371853487</v>
          </cell>
          <cell r="X92">
            <v>0.72589984169742738</v>
          </cell>
          <cell r="Y92">
            <v>0.71579641654534765</v>
          </cell>
          <cell r="Z92">
            <v>0.70638847023801221</v>
          </cell>
          <cell r="AA92">
            <v>0.69759575521641204</v>
          </cell>
          <cell r="AB92">
            <v>0.68934991244879884</v>
          </cell>
          <cell r="AC92">
            <v>0.68159234847938832</v>
          </cell>
          <cell r="AD92">
            <v>0.67427255170836631</v>
          </cell>
          <cell r="AE92">
            <v>0.66734674541589412</v>
          </cell>
          <cell r="AF92">
            <v>0.66077680149114415</v>
          </cell>
          <cell r="AG92">
            <v>0.6545293578371425</v>
          </cell>
          <cell r="AH92">
            <v>0.64857509624745757</v>
          </cell>
          <cell r="AI92">
            <v>0.64288814771641445</v>
          </cell>
          <cell r="AJ92">
            <v>0.63744559969612935</v>
          </cell>
          <cell r="AK92">
            <v>0.6322270854773725</v>
          </cell>
          <cell r="AL92">
            <v>0.62721444015731731</v>
          </cell>
          <cell r="AM92">
            <v>0.62239141092817152</v>
          </cell>
          <cell r="AN92">
            <v>0.61774341193678828</v>
          </cell>
          <cell r="AO92">
            <v>0.61325731591533539</v>
          </cell>
          <cell r="AP92">
            <v>0.60892127630503756</v>
          </cell>
          <cell r="AQ92">
            <v>0.60908630124916285</v>
          </cell>
          <cell r="AR92">
            <v>0.6091031775302348</v>
          </cell>
          <cell r="AS92">
            <v>0.60898200619346143</v>
          </cell>
          <cell r="AT92">
            <v>0.60873199041336601</v>
          </cell>
          <cell r="AU92">
            <v>0.60836153308842589</v>
          </cell>
          <cell r="AV92">
            <v>0.60787832197682268</v>
          </cell>
          <cell r="AW92">
            <v>0.60728940419022281</v>
          </cell>
          <cell r="AX92">
            <v>0.60660125156587097</v>
          </cell>
          <cell r="AY92">
            <v>0.60581981819403241</v>
          </cell>
          <cell r="AZ92">
            <v>0.60495059117750027</v>
          </cell>
          <cell r="BA92">
            <v>0.60399863553423772</v>
          </cell>
          <cell r="BB92">
            <v>0.60296863401670131</v>
          </cell>
          <cell r="BC92">
            <v>0.60186492250679491</v>
          </cell>
          <cell r="BD92">
            <v>0.60069152154955707</v>
          </cell>
          <cell r="BE92">
            <v>0.59945216450823768</v>
          </cell>
          <cell r="BF92">
            <v>0.59815032275568303</v>
          </cell>
          <cell r="BG92">
            <v>0.59678922825971581</v>
          </cell>
          <cell r="BH92">
            <v>0.59537189387169576</v>
          </cell>
          <cell r="BI92">
            <v>0.59390113158622559</v>
          </cell>
          <cell r="BJ92">
            <v>0.59237956900481936</v>
          </cell>
          <cell r="BK92">
            <v>0.59080966420631253</v>
          </cell>
          <cell r="BL92">
            <v>0.58919371920104335</v>
          </cell>
          <cell r="BM92">
            <v>0.58753389212370377</v>
          </cell>
          <cell r="BN92">
            <v>0.58583220830069704</v>
          </cell>
          <cell r="BO92">
            <v>0.58409057031137157</v>
          </cell>
          <cell r="BP92">
            <v>0.58231076714824914</v>
          </cell>
          <cell r="BQ92">
            <v>0.58049448256899738</v>
          </cell>
          <cell r="BR92">
            <v>0.57864330272214359</v>
          </cell>
          <cell r="BS92">
            <v>0.57675872311915632</v>
          </cell>
          <cell r="BT92">
            <v>0.57484215501733715</v>
          </cell>
          <cell r="BU92">
            <v>0.57289493127080393</v>
          </cell>
          <cell r="BV92">
            <v>0.57737315872822204</v>
          </cell>
          <cell r="BW92">
            <v>0.58205419472099074</v>
          </cell>
          <cell r="BX92">
            <v>0.58692992690769619</v>
          </cell>
          <cell r="BY92">
            <v>0.59199266991226185</v>
          </cell>
          <cell r="BZ92">
            <v>0.59723513759892699</v>
          </cell>
          <cell r="CA92">
            <v>0.60265041747991843</v>
          </cell>
          <cell r="CB92">
            <v>0.60823194706684414</v>
          </cell>
          <cell r="CC92">
            <v>0.61397349199573159</v>
          </cell>
          <cell r="CD92">
            <v>0.61986912577243392</v>
          </cell>
          <cell r="CE92">
            <v>0.62591321100008002</v>
          </cell>
          <cell r="CF92">
            <v>0.63210038196357543</v>
          </cell>
          <cell r="CG92">
            <v>0.63842552845806844</v>
          </cell>
          <cell r="CH92">
            <v>0.6448837807589356</v>
          </cell>
          <cell r="CI92">
            <v>0.65147049564037318</v>
          </cell>
          <cell r="CJ92">
            <v>0.65818124335822348</v>
          </cell>
          <cell r="CK92">
            <v>0.66501179552033618</v>
          </cell>
          <cell r="CL92">
            <v>0.67195811377465742</v>
          </cell>
          <cell r="CM92">
            <v>0.679016339251447</v>
          </cell>
          <cell r="CN92">
            <v>0.68618278270161248</v>
          </cell>
          <cell r="CO92">
            <v>0.693453915278196</v>
          </cell>
          <cell r="CP92">
            <v>0.70082635991260334</v>
          </cell>
          <cell r="CQ92">
            <v>0.70829688324128703</v>
          </cell>
          <cell r="CR92">
            <v>0.71586238804232249</v>
          </cell>
          <cell r="CS92">
            <v>0.72351990614469885</v>
          </cell>
          <cell r="CT92">
            <v>0.73126659177620956</v>
          </cell>
          <cell r="CU92">
            <v>0.73909971531861574</v>
          </cell>
          <cell r="CV92">
            <v>0.7470166574412842</v>
          </cell>
          <cell r="CW92">
            <v>0.75501490358680745</v>
          </cell>
          <cell r="CX92">
            <v>0.76309203878420917</v>
          </cell>
          <cell r="CY92">
            <v>0.77124574276725777</v>
          </cell>
          <cell r="CZ92">
            <v>0.77947378537714807</v>
          </cell>
          <cell r="DA92">
            <v>0.77700430544220167</v>
          </cell>
          <cell r="DB92">
            <v>0.77460171454563376</v>
          </cell>
          <cell r="DC92">
            <v>0.77226411960145269</v>
          </cell>
          <cell r="DD92">
            <v>0.76998969829323616</v>
          </cell>
          <cell r="DE92">
            <v>0.76777669579776298</v>
          </cell>
          <cell r="DF92">
            <v>0.76562342168899433</v>
          </cell>
          <cell r="DG92">
            <v>0.76352824701092925</v>
          </cell>
          <cell r="DH92">
            <v>0.76148960150868383</v>
          </cell>
          <cell r="DI92">
            <v>0.75950597100790573</v>
          </cell>
          <cell r="DJ92">
            <v>0.75757589493333477</v>
          </cell>
          <cell r="DK92">
            <v>0.75569796395796562</v>
          </cell>
          <cell r="DL92">
            <v>0.75387081777486231</v>
          </cell>
          <cell r="DM92">
            <v>0.75209314298422503</v>
          </cell>
          <cell r="DN92">
            <v>0.75036367108881119</v>
          </cell>
          <cell r="DO92">
            <v>0.74868117659128441</v>
          </cell>
          <cell r="DP92">
            <v>0.74704447518749628</v>
          </cell>
          <cell r="DQ92">
            <v>0.74545242205010342</v>
          </cell>
          <cell r="DR92">
            <v>0.74390391019729429</v>
          </cell>
          <cell r="DS92">
            <v>0.7423978689417432</v>
          </cell>
          <cell r="DT92">
            <v>0.74093326241522406</v>
          </cell>
          <cell r="DU92">
            <v>0.73950908816461558</v>
          </cell>
          <cell r="DV92">
            <v>0.73812437581529544</v>
          </cell>
          <cell r="DW92">
            <v>0.73677818579818566</v>
          </cell>
          <cell r="DX92">
            <v>0.73546960813693474</v>
          </cell>
          <cell r="DY92">
            <v>0.73419776129195213</v>
          </cell>
          <cell r="DZ92">
            <v>0.73296179105820847</v>
          </cell>
          <cell r="EA92">
            <v>0.73176086951390573</v>
          </cell>
          <cell r="EB92">
            <v>0.7305941940173013</v>
          </cell>
          <cell r="EC92">
            <v>0.72946098624912903</v>
          </cell>
          <cell r="ED92">
            <v>0.72836049129822145</v>
          </cell>
          <cell r="EE92">
            <v>0.73002076797266491</v>
          </cell>
          <cell r="EF92">
            <v>0.73171088424864983</v>
          </cell>
          <cell r="EG92">
            <v>0.73343018189967157</v>
          </cell>
          <cell r="EH92">
            <v>0.73517802191751747</v>
          </cell>
          <cell r="EI92">
            <v>0.73695378381595245</v>
          </cell>
          <cell r="EJ92">
            <v>0.73875686496446014</v>
          </cell>
          <cell r="EK92">
            <v>0.74058667995053906</v>
          </cell>
          <cell r="EL92">
            <v>0.74244265996913439</v>
          </cell>
          <cell r="EM92">
            <v>0.74432425223786902</v>
          </cell>
          <cell r="EN92">
            <v>0.74623091943680997</v>
          </cell>
          <cell r="EO92">
            <v>0.74816213917157792</v>
          </cell>
          <cell r="EP92">
            <v>0.75011740345867306</v>
          </cell>
          <cell r="EQ92">
            <v>0.75209621823195161</v>
          </cell>
          <cell r="ER92">
            <v>0.75409810286924661</v>
          </cell>
          <cell r="ES92">
            <v>0.75612258973817936</v>
          </cell>
          <cell r="ET92">
            <v>0.75816922376026052</v>
          </cell>
          <cell r="EU92">
            <v>0.76023756199242698</v>
          </cell>
          <cell r="EV92">
            <v>0.76232717322520704</v>
          </cell>
          <cell r="EW92">
            <v>0.76443763759674643</v>
          </cell>
          <cell r="EX92">
            <v>0.76656854622197135</v>
          </cell>
          <cell r="EY92">
            <v>0.76871950083619955</v>
          </cell>
          <cell r="EZ92">
            <v>0.77089011345254743</v>
          </cell>
          <cell r="FA92">
            <v>0.77308000603251237</v>
          </cell>
          <cell r="FB92">
            <v>0.77528881016914641</v>
          </cell>
          <cell r="FC92">
            <v>0.77751616678225965</v>
          </cell>
          <cell r="FD92">
            <v>0.77976172582512604</v>
          </cell>
          <cell r="FE92">
            <v>0.78202514600218764</v>
          </cell>
          <cell r="FF92">
            <v>0.78430609449727939</v>
          </cell>
          <cell r="FG92">
            <v>0.7866042467119192</v>
          </cell>
          <cell r="FH92">
            <v>0.78891928601323191</v>
          </cell>
          <cell r="FI92">
            <v>0.79125090349109561</v>
          </cell>
          <cell r="FJ92">
            <v>0.79275375873686038</v>
          </cell>
          <cell r="FK92">
            <v>0.79444597614300838</v>
          </cell>
          <cell r="FL92">
            <v>0.79632415399408385</v>
          </cell>
          <cell r="FM92">
            <v>0.79838497156785559</v>
          </cell>
          <cell r="FN92">
            <v>0.80000000000000726</v>
          </cell>
        </row>
        <row r="93">
          <cell r="B93">
            <v>11.337334293617912</v>
          </cell>
          <cell r="C93">
            <v>9.7716274705366892</v>
          </cell>
          <cell r="D93">
            <v>9.1110623181410144</v>
          </cell>
          <cell r="E93">
            <v>8.6767825834167258</v>
          </cell>
          <cell r="F93">
            <v>8.3330170157609924</v>
          </cell>
          <cell r="G93">
            <v>8.0345085316395366</v>
          </cell>
          <cell r="H93">
            <v>7.7618612381090957</v>
          </cell>
          <cell r="I93">
            <v>7.5053771886980387</v>
          </cell>
          <cell r="J93">
            <v>7.2596686353665723</v>
          </cell>
          <cell r="K93">
            <v>7.0215029292908184</v>
          </cell>
          <cell r="L93">
            <v>6.7888229303101291</v>
          </cell>
          <cell r="M93">
            <v>6.5442249092953135</v>
          </cell>
          <cell r="N93">
            <v>6.3356413084300378</v>
          </cell>
          <cell r="O93">
            <v>6.1553547519679714</v>
          </cell>
          <cell r="P93">
            <v>5.9977058310284734</v>
          </cell>
          <cell r="Q93">
            <v>5.8584499889510617</v>
          </cell>
          <cell r="R93">
            <v>5.7343413882894856</v>
          </cell>
          <cell r="S93">
            <v>5.6228554888077715</v>
          </cell>
          <cell r="T93">
            <v>5.5219992324248901</v>
          </cell>
          <cell r="U93">
            <v>5.4301781726760154</v>
          </cell>
          <cell r="V93">
            <v>5.3461015671848617</v>
          </cell>
          <cell r="W93">
            <v>5.2687133540071942</v>
          </cell>
          <cell r="X93">
            <v>5.1971411341456015</v>
          </cell>
          <cell r="Y93">
            <v>5.1306579084355732</v>
          </cell>
          <cell r="Z93">
            <v>5.0686529975789227</v>
          </cell>
          <cell r="AA93">
            <v>5.0106096729387222</v>
          </cell>
          <cell r="AB93">
            <v>4.9560877582686986</v>
          </cell>
          <cell r="AC93">
            <v>4.9047099596434753</v>
          </cell>
          <cell r="AD93">
            <v>4.856151023679109</v>
          </cell>
          <cell r="AE93">
            <v>4.8101290641095131</v>
          </cell>
          <cell r="AF93">
            <v>4.7663985670900315</v>
          </cell>
          <cell r="AG93">
            <v>4.7247447080065932</v>
          </cell>
          <cell r="AH93">
            <v>4.684978701592283</v>
          </cell>
          <cell r="AI93">
            <v>4.646933972611591</v>
          </cell>
          <cell r="AJ93">
            <v>4.6104629829987775</v>
          </cell>
          <cell r="AK93">
            <v>4.5754345878065203</v>
          </cell>
          <cell r="AL93">
            <v>4.5417318199196384</v>
          </cell>
          <cell r="AM93">
            <v>4.509250024550866</v>
          </cell>
          <cell r="AN93">
            <v>4.4778952807372709</v>
          </cell>
          <cell r="AO93">
            <v>4.4475830596122155</v>
          </cell>
          <cell r="AP93">
            <v>4.4182370790277572</v>
          </cell>
          <cell r="AQ93">
            <v>4.4071509416334518</v>
          </cell>
          <cell r="AR93">
            <v>4.3956788642409768</v>
          </cell>
          <cell r="AS93">
            <v>4.3838471609411167</v>
          </cell>
          <cell r="AT93">
            <v>4.3716798067943632</v>
          </cell>
          <cell r="AU93">
            <v>4.3591986920733401</v>
          </cell>
          <cell r="AV93">
            <v>4.3464238440487453</v>
          </cell>
          <cell r="AW93">
            <v>4.3333736210520533</v>
          </cell>
          <cell r="AX93">
            <v>4.3200648827754309</v>
          </cell>
          <cell r="AY93">
            <v>4.3065131401356753</v>
          </cell>
          <cell r="AZ93">
            <v>4.2927326875070895</v>
          </cell>
          <cell r="BA93">
            <v>4.2787367196967185</v>
          </cell>
          <cell r="BB93">
            <v>4.2645374356771191</v>
          </cell>
          <cell r="BC93">
            <v>4.2501461307932473</v>
          </cell>
          <cell r="BD93">
            <v>4.2355732789104268</v>
          </cell>
          <cell r="BE93">
            <v>4.2208286057607447</v>
          </cell>
          <cell r="BF93">
            <v>4.2059211545687711</v>
          </cell>
          <cell r="BG93">
            <v>4.1908593448884206</v>
          </cell>
          <cell r="BH93">
            <v>4.1756510254563874</v>
          </cell>
          <cell r="BI93">
            <v>4.1603035217602571</v>
          </cell>
          <cell r="BJ93">
            <v>4.1448236789277715</v>
          </cell>
          <cell r="BK93">
            <v>4.1292179004655294</v>
          </cell>
          <cell r="BL93">
            <v>4.1134921833082805</v>
          </cell>
          <cell r="BM93">
            <v>4.0976521495823537</v>
          </cell>
          <cell r="BN93">
            <v>4.0817030754370718</v>
          </cell>
          <cell r="BO93">
            <v>4.0656499172551328</v>
          </cell>
          <cell r="BP93">
            <v>4.0494973355157908</v>
          </cell>
          <cell r="BQ93">
            <v>4.0332497165524597</v>
          </cell>
          <cell r="BR93">
            <v>4.0169111924183571</v>
          </cell>
          <cell r="BS93">
            <v>4.0004856590493736</v>
          </cell>
          <cell r="BT93">
            <v>3.9839767928920522</v>
          </cell>
          <cell r="BU93">
            <v>3.967388066145908</v>
          </cell>
          <cell r="BV93">
            <v>3.9518947745468029</v>
          </cell>
          <cell r="BW93">
            <v>3.9378410382724596</v>
          </cell>
          <cell r="BX93">
            <v>3.925169275109889</v>
          </cell>
          <cell r="BY93">
            <v>3.9138249334888879</v>
          </cell>
          <cell r="BZ93">
            <v>3.9037562956870588</v>
          </cell>
          <cell r="CA93">
            <v>3.8949142961728942</v>
          </cell>
          <cell r="CB93">
            <v>3.8872523537455974</v>
          </cell>
          <cell r="CC93">
            <v>3.8807262162644101</v>
          </cell>
          <cell r="CD93">
            <v>3.875293816879477</v>
          </cell>
          <cell r="CE93">
            <v>3.8709151407823987</v>
          </cell>
          <cell r="CF93">
            <v>3.8675521015892755</v>
          </cell>
          <cell r="CG93">
            <v>3.8651684265535393</v>
          </cell>
          <cell r="CH93">
            <v>3.8637295498813988</v>
          </cell>
          <cell r="CI93">
            <v>3.8632025134904038</v>
          </cell>
          <cell r="CJ93">
            <v>3.8635558746122385</v>
          </cell>
          <cell r="CK93">
            <v>3.8647596196953291</v>
          </cell>
          <cell r="CL93">
            <v>3.8667850841117684</v>
          </cell>
          <cell r="CM93">
            <v>3.8696048772171108</v>
          </cell>
          <cell r="CN93">
            <v>3.8731928123512831</v>
          </cell>
          <cell r="CO93">
            <v>3.8775238414046496</v>
          </cell>
          <cell r="CP93">
            <v>3.8825739936056234</v>
          </cell>
          <cell r="CQ93">
            <v>3.8883203182154507</v>
          </cell>
          <cell r="CR93">
            <v>3.8947408308422733</v>
          </cell>
          <cell r="CS93">
            <v>3.90181446311056</v>
          </cell>
          <cell r="CT93">
            <v>3.9095210154437705</v>
          </cell>
          <cell r="CU93">
            <v>3.9178411127378769</v>
          </cell>
          <cell r="CV93">
            <v>3.9267561627213365</v>
          </cell>
          <cell r="CW93">
            <v>3.9362483168134692</v>
          </cell>
          <cell r="CX93">
            <v>3.946300433308076</v>
          </cell>
          <cell r="CY93">
            <v>3.956896042722732</v>
          </cell>
          <cell r="CZ93">
            <v>3.9680193151665617</v>
          </cell>
          <cell r="DA93">
            <v>3.9649649795364135</v>
          </cell>
          <cell r="DB93">
            <v>3.9621074708159125</v>
          </cell>
          <cell r="DC93">
            <v>3.9594412184321444</v>
          </cell>
          <cell r="DD93">
            <v>3.9569608600579116</v>
          </cell>
          <cell r="DE93">
            <v>3.9546612319707264</v>
          </cell>
          <cell r="DF93">
            <v>3.9525373599425055</v>
          </cell>
          <cell r="DG93">
            <v>3.9505844506261854</v>
          </cell>
          <cell r="DH93">
            <v>3.9487978834079316</v>
          </cell>
          <cell r="DI93">
            <v>3.9471732026958315</v>
          </cell>
          <cell r="DJ93">
            <v>3.94570611061804</v>
          </cell>
          <cell r="DK93">
            <v>3.944392460105234</v>
          </cell>
          <cell r="DL93">
            <v>3.9432282483339778</v>
          </cell>
          <cell r="DM93">
            <v>3.9422096105092326</v>
          </cell>
          <cell r="DN93">
            <v>3.9413328139657025</v>
          </cell>
          <cell r="DO93">
            <v>3.9405942525691198</v>
          </cell>
          <cell r="DP93">
            <v>3.939990441399813</v>
          </cell>
          <cell r="DQ93">
            <v>3.9395180117021003</v>
          </cell>
          <cell r="DR93">
            <v>3.9391737060841243</v>
          </cell>
          <cell r="DS93">
            <v>3.9389543739537602</v>
          </cell>
          <cell r="DT93">
            <v>3.938856967177164</v>
          </cell>
          <cell r="DU93">
            <v>3.9388785359473899</v>
          </cell>
          <cell r="DV93">
            <v>3.9390162248513128</v>
          </cell>
          <cell r="DW93">
            <v>3.9392672691238464</v>
          </cell>
          <cell r="DX93">
            <v>3.9396289910791169</v>
          </cell>
          <cell r="DY93">
            <v>3.9400987967089356</v>
          </cell>
          <cell r="DZ93">
            <v>3.940674172439476</v>
          </cell>
          <cell r="EA93">
            <v>3.9413526820376443</v>
          </cell>
          <cell r="EB93">
            <v>3.9421319636591434</v>
          </cell>
          <cell r="EC93">
            <v>3.9430097270307161</v>
          </cell>
          <cell r="ED93">
            <v>3.9439837507595028</v>
          </cell>
          <cell r="EE93">
            <v>3.9317163601577727</v>
          </cell>
          <cell r="EF93">
            <v>3.9197623944965834</v>
          </cell>
          <cell r="EG93">
            <v>3.9081149399904813</v>
          </cell>
          <cell r="EH93">
            <v>3.896767284716363</v>
          </cell>
          <cell r="EI93">
            <v>3.8857129112996196</v>
          </cell>
          <cell r="EJ93">
            <v>3.8749454899159912</v>
          </cell>
          <cell r="EK93">
            <v>3.8644588715933401</v>
          </cell>
          <cell r="EL93">
            <v>3.8542470817984533</v>
          </cell>
          <cell r="EM93">
            <v>3.8443043142948303</v>
          </cell>
          <cell r="EN93">
            <v>3.8346249252581774</v>
          </cell>
          <cell r="EO93">
            <v>3.8252034276371001</v>
          </cell>
          <cell r="EP93">
            <v>3.8160344857471373</v>
          </cell>
          <cell r="EQ93">
            <v>3.8071129100869658</v>
          </cell>
          <cell r="ER93">
            <v>3.7984336523661808</v>
          </cell>
          <cell r="ES93">
            <v>3.78999180073466</v>
          </cell>
          <cell r="ET93">
            <v>3.7817825752040291</v>
          </cell>
          <cell r="EU93">
            <v>3.7738013232522705</v>
          </cell>
          <cell r="EV93">
            <v>3.7660435156029823</v>
          </cell>
          <cell r="EW93">
            <v>3.7585047421712479</v>
          </cell>
          <cell r="EX93">
            <v>3.7511807081684867</v>
          </cell>
          <cell r="EY93">
            <v>3.7440672303590703</v>
          </cell>
          <cell r="EZ93">
            <v>3.7371602334618368</v>
          </cell>
          <cell r="FA93">
            <v>3.7304557466900135</v>
          </cell>
          <cell r="FB93">
            <v>3.7239499004233698</v>
          </cell>
          <cell r="FC93">
            <v>3.7176389230067435</v>
          </cell>
          <cell r="FD93">
            <v>3.7115191376693808</v>
          </cell>
          <cell r="FE93">
            <v>3.7055869595597946</v>
          </cell>
          <cell r="FF93">
            <v>3.6998388928911323</v>
          </cell>
          <cell r="FG93">
            <v>3.6942715281922651</v>
          </cell>
          <cell r="FH93">
            <v>3.688881539660068</v>
          </cell>
          <cell r="FI93">
            <v>3.6836656826085656</v>
          </cell>
          <cell r="FJ93">
            <v>3.6754897815974457</v>
          </cell>
          <cell r="FK93">
            <v>3.667878470128763</v>
          </cell>
          <cell r="FL93">
            <v>3.6608216058754075</v>
          </cell>
          <cell r="FM93">
            <v>3.6543092879942494</v>
          </cell>
          <cell r="FN93">
            <v>3.6500000000000243</v>
          </cell>
        </row>
        <row r="94">
          <cell r="B94">
            <v>4.8522166771030175</v>
          </cell>
          <cell r="C94">
            <v>4.1821165846425412</v>
          </cell>
          <cell r="D94">
            <v>3.8994041616198127</v>
          </cell>
          <cell r="E94">
            <v>3.7135386559565213</v>
          </cell>
          <cell r="F94">
            <v>3.566411917237005</v>
          </cell>
          <cell r="G94">
            <v>3.4386545619893756</v>
          </cell>
          <cell r="H94">
            <v>3.3219654258685387</v>
          </cell>
          <cell r="I94">
            <v>3.2121939267019481</v>
          </cell>
          <cell r="J94">
            <v>3.1070341855048542</v>
          </cell>
          <cell r="K94">
            <v>3.005102674886408</v>
          </cell>
          <cell r="L94">
            <v>2.9055189683251608</v>
          </cell>
          <cell r="M94">
            <v>2.8317337523750168</v>
          </cell>
          <cell r="N94">
            <v>2.7684529713171533</v>
          </cell>
          <cell r="O94">
            <v>2.7134256748175107</v>
          </cell>
          <cell r="P94">
            <v>2.6650011659644446</v>
          </cell>
          <cell r="Q94">
            <v>2.6219414220742214</v>
          </cell>
          <cell r="R94">
            <v>2.5832997199181049</v>
          </cell>
          <cell r="S94">
            <v>2.5483397192070765</v>
          </cell>
          <cell r="T94">
            <v>2.5164800986603337</v>
          </cell>
          <cell r="U94">
            <v>2.4872558012532329</v>
          </cell>
          <cell r="V94">
            <v>2.46029035225154</v>
          </cell>
          <cell r="W94">
            <v>2.4352757268726992</v>
          </cell>
          <cell r="X94">
            <v>2.4119574698615565</v>
          </cell>
          <cell r="Y94">
            <v>2.3901235351721488</v>
          </cell>
          <cell r="Z94">
            <v>2.369595804125868</v>
          </cell>
          <cell r="AA94">
            <v>2.3502235609177382</v>
          </cell>
          <cell r="AB94">
            <v>2.331878418010187</v>
          </cell>
          <cell r="AC94">
            <v>2.3144503289424381</v>
          </cell>
          <cell r="AD94">
            <v>2.2978444260758915</v>
          </cell>
          <cell r="AE94">
            <v>2.2819784907904266</v>
          </cell>
          <cell r="AF94">
            <v>2.2667809133201322</v>
          </cell>
          <cell r="AG94">
            <v>2.2521890351198364</v>
          </cell>
          <cell r="AH94">
            <v>2.238147792619539</v>
          </cell>
          <cell r="AI94">
            <v>2.2246086003162993</v>
          </cell>
          <cell r="AJ94">
            <v>2.2115284253360836</v>
          </cell>
          <cell r="AK94">
            <v>2.1988690162353066</v>
          </cell>
          <cell r="AL94">
            <v>2.1865962568615815</v>
          </cell>
          <cell r="AM94">
            <v>2.1746796222364564</v>
          </cell>
          <cell r="AN94">
            <v>2.1630917181485008</v>
          </cell>
          <cell r="AO94">
            <v>2.1518078898074271</v>
          </cell>
          <cell r="AP94">
            <v>2.1408058877683414</v>
          </cell>
          <cell r="AQ94">
            <v>2.1408130269787895</v>
          </cell>
          <cell r="AR94">
            <v>2.1403314577567194</v>
          </cell>
          <cell r="AS94">
            <v>2.1393945011316209</v>
          </cell>
          <cell r="AT94">
            <v>2.1380325162636962</v>
          </cell>
          <cell r="AU94">
            <v>2.1362732223861731</v>
          </cell>
          <cell r="AV94">
            <v>2.1341419796486001</v>
          </cell>
          <cell r="AW94">
            <v>2.1316620348547306</v>
          </cell>
          <cell r="AX94">
            <v>2.1288547371100517</v>
          </cell>
          <cell r="AY94">
            <v>2.125739727591613</v>
          </cell>
          <cell r="AZ94">
            <v>2.1223351069919874</v>
          </cell>
          <cell r="BA94">
            <v>2.1186575836427823</v>
          </cell>
          <cell r="BB94">
            <v>2.1147226048694456</v>
          </cell>
          <cell r="BC94">
            <v>2.1105444737510957</v>
          </cell>
          <cell r="BD94">
            <v>2.1061364531429154</v>
          </cell>
          <cell r="BE94">
            <v>2.1015108585532882</v>
          </cell>
          <cell r="BF94">
            <v>2.0966791412443957</v>
          </cell>
          <cell r="BG94">
            <v>2.0916519627361998</v>
          </cell>
          <cell r="BH94">
            <v>2.0864392617337497</v>
          </cell>
          <cell r="BI94">
            <v>2.0810503143617582</v>
          </cell>
          <cell r="BJ94">
            <v>2.0754937884744651</v>
          </cell>
          <cell r="BK94">
            <v>2.0697777927097074</v>
          </cell>
          <cell r="BL94">
            <v>2.0639099208711742</v>
          </cell>
          <cell r="BM94">
            <v>2.0578972921498235</v>
          </cell>
          <cell r="BN94">
            <v>2.0517465876325547</v>
          </cell>
          <cell r="BO94">
            <v>2.0454640834919093</v>
          </cell>
          <cell r="BP94">
            <v>2.039055681203561</v>
          </cell>
          <cell r="BQ94">
            <v>2.0325269350975557</v>
          </cell>
          <cell r="BR94">
            <v>2.0258830775137913</v>
          </cell>
          <cell r="BS94">
            <v>2.0191290418013148</v>
          </cell>
          <cell r="BT94">
            <v>2.0122694833740153</v>
          </cell>
          <cell r="BU94">
            <v>2.0053087990116776</v>
          </cell>
          <cell r="BV94">
            <v>1.997565087447114</v>
          </cell>
          <cell r="BW94">
            <v>1.9905489305270034</v>
          </cell>
          <cell r="BX94">
            <v>1.9842312260655675</v>
          </cell>
          <cell r="BY94">
            <v>1.9785844035710161</v>
          </cell>
          <cell r="BZ94">
            <v>1.9735823247848994</v>
          </cell>
          <cell r="CA94">
            <v>1.9692001918722777</v>
          </cell>
          <cell r="CB94">
            <v>1.9654144625847905</v>
          </cell>
          <cell r="CC94">
            <v>1.9622027717864952</v>
          </cell>
          <cell r="CD94">
            <v>1.9595438587926066</v>
          </cell>
          <cell r="CE94">
            <v>1.957417500024915</v>
          </cell>
          <cell r="CF94">
            <v>1.9558044465354854</v>
          </cell>
          <cell r="CG94">
            <v>1.9546863659929516</v>
          </cell>
          <cell r="CH94">
            <v>1.9540457887638936</v>
          </cell>
          <cell r="CI94">
            <v>1.9538660577559805</v>
          </cell>
          <cell r="CJ94">
            <v>1.9541312817202077</v>
          </cell>
          <cell r="CK94">
            <v>1.9548262917370705</v>
          </cell>
          <cell r="CL94">
            <v>1.9559366006362549</v>
          </cell>
          <cell r="CM94">
            <v>1.9574483651216841</v>
          </cell>
          <cell r="CN94">
            <v>1.9593483503938112</v>
          </cell>
          <cell r="CO94">
            <v>1.9616238970791569</v>
          </cell>
          <cell r="CP94">
            <v>1.9642628902934236</v>
          </cell>
          <cell r="CQ94">
            <v>1.9672537306793059</v>
          </cell>
          <cell r="CR94">
            <v>1.9705853072734894</v>
          </cell>
          <cell r="CS94">
            <v>1.9742469720694646</v>
          </cell>
          <cell r="CT94">
            <v>1.9782285161537738</v>
          </cell>
          <cell r="CU94">
            <v>1.9825201473033049</v>
          </cell>
          <cell r="CV94">
            <v>1.9871124689403243</v>
          </cell>
          <cell r="CW94">
            <v>1.9919964603502069</v>
          </cell>
          <cell r="CX94">
            <v>1.9971634580743531</v>
          </cell>
          <cell r="CY94">
            <v>2.0026051383976369</v>
          </cell>
          <cell r="CZ94">
            <v>2.0083135008560062</v>
          </cell>
          <cell r="DA94">
            <v>2.0060249291898247</v>
          </cell>
          <cell r="DB94">
            <v>2.0038471893629128</v>
          </cell>
          <cell r="DC94">
            <v>2.0017771446251018</v>
          </cell>
          <cell r="DD94">
            <v>1.9998117754879126</v>
          </cell>
          <cell r="DE94">
            <v>1.9979481742957725</v>
          </cell>
          <cell r="DF94">
            <v>1.9961835400960652</v>
          </cell>
          <cell r="DG94">
            <v>1.9945151737889977</v>
          </cell>
          <cell r="DH94">
            <v>1.9929404735396334</v>
          </cell>
          <cell r="DI94">
            <v>1.9914569304357121</v>
          </cell>
          <cell r="DJ94">
            <v>1.9900621243760277</v>
          </cell>
          <cell r="DK94">
            <v>1.9887537201752055</v>
          </cell>
          <cell r="DL94">
            <v>1.9875294638717098</v>
          </cell>
          <cell r="DM94">
            <v>1.9863871792268168</v>
          </cell>
          <cell r="DN94">
            <v>1.9853247644031264</v>
          </cell>
          <cell r="DO94">
            <v>1.9843401888119638</v>
          </cell>
          <cell r="DP94">
            <v>1.9834314901197361</v>
          </cell>
          <cell r="DQ94">
            <v>1.9825967714039696</v>
          </cell>
          <cell r="DR94">
            <v>1.9818341984503722</v>
          </cell>
          <cell r="DS94">
            <v>1.981141997182825</v>
          </cell>
          <cell r="DT94">
            <v>1.980518451218741</v>
          </cell>
          <cell r="DU94">
            <v>1.9799618995427144</v>
          </cell>
          <cell r="DV94">
            <v>1.9794707342918314</v>
          </cell>
          <cell r="DW94">
            <v>1.9790433986464457</v>
          </cell>
          <cell r="DX94">
            <v>1.9786783848206011</v>
          </cell>
          <cell r="DY94">
            <v>1.9783742321466518</v>
          </cell>
          <cell r="DZ94">
            <v>1.9781295252489723</v>
          </cell>
          <cell r="EA94">
            <v>1.9779428923019566</v>
          </cell>
          <cell r="EB94">
            <v>1.977813003367803</v>
          </cell>
          <cell r="EC94">
            <v>1.9777385688098557</v>
          </cell>
          <cell r="ED94">
            <v>1.9777183377775231</v>
          </cell>
          <cell r="EE94">
            <v>1.9727844877325789</v>
          </cell>
          <cell r="EF94">
            <v>1.9679991072729981</v>
          </cell>
          <cell r="EG94">
            <v>1.9633589213343985</v>
          </cell>
          <cell r="EH94">
            <v>1.9588607504747138</v>
          </cell>
          <cell r="EI94">
            <v>1.9545015074096204</v>
          </cell>
          <cell r="EJ94">
            <v>1.9502781936975084</v>
          </cell>
          <cell r="EK94">
            <v>1.9461878965665278</v>
          </cell>
          <cell r="EL94">
            <v>1.942227785876655</v>
          </cell>
          <cell r="EM94">
            <v>1.9383951112101201</v>
          </cell>
          <cell r="EN94">
            <v>1.9346871990839154</v>
          </cell>
          <cell r="EO94">
            <v>1.9311014502784514</v>
          </cell>
          <cell r="EP94">
            <v>1.927635337276747</v>
          </cell>
          <cell r="EQ94">
            <v>1.9242864018088617</v>
          </cell>
          <cell r="ER94">
            <v>1.9210522524965545</v>
          </cell>
          <cell r="ES94">
            <v>1.9179305625934289</v>
          </cell>
          <cell r="ET94">
            <v>1.9149190678160779</v>
          </cell>
          <cell r="EU94">
            <v>1.9120155642619863</v>
          </cell>
          <cell r="EV94">
            <v>1.9092179064101622</v>
          </cell>
          <cell r="EW94">
            <v>1.9065240052006924</v>
          </cell>
          <cell r="EX94">
            <v>1.9039318261896092</v>
          </cell>
          <cell r="EY94">
            <v>1.9014393877756453</v>
          </cell>
          <cell r="EZ94">
            <v>1.8990447594956308</v>
          </cell>
          <cell r="FA94">
            <v>1.8967460603854511</v>
          </cell>
          <cell r="FB94">
            <v>1.8945414574036443</v>
          </cell>
          <cell r="FC94">
            <v>1.892429163914862</v>
          </cell>
          <cell r="FD94">
            <v>1.8904074382305562</v>
          </cell>
          <cell r="FE94">
            <v>1.8884745822043929</v>
          </cell>
          <cell r="FF94">
            <v>1.8866289398800093</v>
          </cell>
          <cell r="FG94">
            <v>1.8848688961888542</v>
          </cell>
          <cell r="FH94">
            <v>1.8831928756959597</v>
          </cell>
          <cell r="FI94">
            <v>1.8815993413916019</v>
          </cell>
          <cell r="FJ94">
            <v>1.8744857870244886</v>
          </cell>
          <cell r="FK94">
            <v>1.867599254898586</v>
          </cell>
          <cell r="FL94">
            <v>1.8609356667700403</v>
          </cell>
          <cell r="FM94">
            <v>1.8544910414960412</v>
          </cell>
          <cell r="FN94">
            <v>1.850000000000013</v>
          </cell>
        </row>
        <row r="95">
          <cell r="B95">
            <v>2.2901672053149529</v>
          </cell>
          <cell r="C95">
            <v>1.9738908808727089</v>
          </cell>
          <cell r="D95">
            <v>1.8404552239703584</v>
          </cell>
          <cell r="E95">
            <v>1.7527297339529815</v>
          </cell>
          <cell r="F95">
            <v>1.6832883106895942</v>
          </cell>
          <cell r="G95">
            <v>1.6229889208032011</v>
          </cell>
          <cell r="H95">
            <v>1.5679135499893768</v>
          </cell>
          <cell r="I95">
            <v>1.5161031910959075</v>
          </cell>
          <cell r="J95">
            <v>1.4664695068160085</v>
          </cell>
          <cell r="K95">
            <v>1.4183594947656084</v>
          </cell>
          <cell r="L95">
            <v>1.3713576079730261</v>
          </cell>
          <cell r="M95">
            <v>1.3081412133680861</v>
          </cell>
          <cell r="N95">
            <v>1.2543934538169084</v>
          </cell>
          <cell r="O95">
            <v>1.2080853360936867</v>
          </cell>
          <cell r="P95">
            <v>1.1677289318328299</v>
          </cell>
          <cell r="Q95">
            <v>1.1322082947601446</v>
          </cell>
          <cell r="R95">
            <v>1.1006700541953651</v>
          </cell>
          <cell r="S95">
            <v>1.0724504773871741</v>
          </cell>
          <cell r="T95">
            <v>1.0470255647950573</v>
          </cell>
          <cell r="U95">
            <v>1.0239761167866035</v>
          </cell>
          <cell r="V95">
            <v>1.0029627812784325</v>
          </cell>
          <cell r="W95">
            <v>0.98370790656596041</v>
          </cell>
          <cell r="X95">
            <v>0.9659821281975739</v>
          </cell>
          <cell r="Y95">
            <v>0.94959430913026266</v>
          </cell>
          <cell r="Z95">
            <v>0.93438389424789747</v>
          </cell>
          <cell r="AA95">
            <v>0.92021502922144616</v>
          </cell>
          <cell r="AB95">
            <v>0.90697198628914044</v>
          </cell>
          <cell r="AC95">
            <v>0.8945555702266077</v>
          </cell>
          <cell r="AD95">
            <v>0.88288026790938867</v>
          </cell>
          <cell r="AE95">
            <v>0.87187196796295174</v>
          </cell>
          <cell r="AF95">
            <v>0.86146612177076987</v>
          </cell>
          <cell r="AG95">
            <v>0.85160624929338147</v>
          </cell>
          <cell r="AH95">
            <v>0.84224271655671445</v>
          </cell>
          <cell r="AI95">
            <v>0.83333172887776408</v>
          </cell>
          <cell r="AJ95">
            <v>0.82483449668015452</v>
          </cell>
          <cell r="AK95">
            <v>0.81671654034044083</v>
          </cell>
          <cell r="AL95">
            <v>0.80894710776203682</v>
          </cell>
          <cell r="AM95">
            <v>0.80149868391115486</v>
          </cell>
          <cell r="AN95">
            <v>0.79434657580875478</v>
          </cell>
          <cell r="AO95">
            <v>0.78746855977370045</v>
          </cell>
          <cell r="AP95">
            <v>0.78084458028886905</v>
          </cell>
          <cell r="AQ95">
            <v>0.78088232877683816</v>
          </cell>
          <cell r="AR95">
            <v>0.78073985283088454</v>
          </cell>
          <cell r="AS95">
            <v>0.78042944048059393</v>
          </cell>
          <cell r="AT95">
            <v>0.77996228748625529</v>
          </cell>
          <cell r="AU95">
            <v>0.77934861606378503</v>
          </cell>
          <cell r="AV95">
            <v>0.77859777845327638</v>
          </cell>
          <cell r="AW95">
            <v>0.77771834754148195</v>
          </cell>
          <cell r="AX95">
            <v>0.77671819638766393</v>
          </cell>
          <cell r="AY95">
            <v>0.77560456820634405</v>
          </cell>
          <cell r="AZ95">
            <v>0.77438413811678686</v>
          </cell>
          <cell r="BA95">
            <v>0.77306306776754452</v>
          </cell>
          <cell r="BB95">
            <v>0.77164705377708998</v>
          </cell>
          <cell r="BC95">
            <v>0.77014137079215694</v>
          </cell>
          <cell r="BD95">
            <v>0.76855090984880814</v>
          </cell>
          <cell r="BE95">
            <v>0.76688021262338713</v>
          </cell>
          <cell r="BF95">
            <v>0.76513350207810837</v>
          </cell>
          <cell r="BG95">
            <v>0.76331470993641271</v>
          </cell>
          <cell r="BH95">
            <v>0.76142750136421955</v>
          </cell>
          <cell r="BI95">
            <v>0.75947529718305384</v>
          </cell>
          <cell r="BJ95">
            <v>0.75746129389827488</v>
          </cell>
          <cell r="BK95">
            <v>0.75538848178908991</v>
          </cell>
          <cell r="BL95">
            <v>0.75325966127570854</v>
          </cell>
          <cell r="BM95">
            <v>0.75107745775207757</v>
          </cell>
          <cell r="BN95">
            <v>0.74884433504943926</v>
          </cell>
          <cell r="BO95">
            <v>0.7465626076759303</v>
          </cell>
          <cell r="BP95">
            <v>0.74423445196009708</v>
          </cell>
          <cell r="BQ95">
            <v>0.74186191621115982</v>
          </cell>
          <cell r="BR95">
            <v>0.73944692999577544</v>
          </cell>
          <cell r="BS95">
            <v>0.73699131261964856</v>
          </cell>
          <cell r="BT95">
            <v>0.73449678089238801</v>
          </cell>
          <cell r="BU95">
            <v>0.73196495624529123</v>
          </cell>
          <cell r="BV95">
            <v>0.72856464217519401</v>
          </cell>
          <cell r="BW95">
            <v>0.72543032815429009</v>
          </cell>
          <cell r="BX95">
            <v>0.72255137418061177</v>
          </cell>
          <cell r="BY95">
            <v>0.71991770025229473</v>
          </cell>
          <cell r="BZ95">
            <v>0.71751975000393542</v>
          </cell>
          <cell r="CA95">
            <v>0.71534845714015083</v>
          </cell>
          <cell r="CB95">
            <v>0.71339521441848863</v>
          </cell>
          <cell r="CC95">
            <v>0.71165184495861944</v>
          </cell>
          <cell r="CD95">
            <v>0.71011057567677294</v>
          </cell>
          <cell r="CE95">
            <v>0.70876401266399724</v>
          </cell>
          <cell r="CF95">
            <v>0.70760511834430173</v>
          </cell>
          <cell r="CG95">
            <v>0.70662719026436227</v>
          </cell>
          <cell r="CH95">
            <v>0.70582384138042253</v>
          </cell>
          <cell r="CI95">
            <v>0.70518898172052913</v>
          </cell>
          <cell r="CJ95">
            <v>0.70471680131143921</v>
          </cell>
          <cell r="CK95">
            <v>0.7044017542696025</v>
          </cell>
          <cell r="CL95">
            <v>0.70423854396466212</v>
          </cell>
          <cell r="CM95">
            <v>0.70422210917205508</v>
          </cell>
          <cell r="CN95">
            <v>0.70434761113862721</v>
          </cell>
          <cell r="CO95">
            <v>0.70461042149179687</v>
          </cell>
          <cell r="CP95">
            <v>0.70500611092877052</v>
          </cell>
          <cell r="CQ95">
            <v>0.70553043862772458</v>
          </cell>
          <cell r="CR95">
            <v>0.70617934232775448</v>
          </cell>
          <cell r="CS95">
            <v>0.70694892902882644</v>
          </cell>
          <cell r="CT95">
            <v>0.70783546626699079</v>
          </cell>
          <cell r="CU95">
            <v>0.70883537392376517</v>
          </cell>
          <cell r="CV95">
            <v>0.70994521653191889</v>
          </cell>
          <cell r="CW95">
            <v>0.71116169604291068</v>
          </cell>
          <cell r="CX95">
            <v>0.71248164502398303</v>
          </cell>
          <cell r="CY95">
            <v>0.71390202025542726</v>
          </cell>
          <cell r="CZ95">
            <v>0.71541989670082518</v>
          </cell>
          <cell r="DA95">
            <v>0.71552902328990209</v>
          </cell>
          <cell r="DB95">
            <v>0.71566367557811117</v>
          </cell>
          <cell r="DC95">
            <v>0.71582313114000529</v>
          </cell>
          <cell r="DD95">
            <v>0.71600669455669619</v>
          </cell>
          <cell r="DE95">
            <v>0.71621369616555064</v>
          </cell>
          <cell r="DF95">
            <v>0.71644349087871095</v>
          </cell>
          <cell r="DG95">
            <v>0.71669545706605942</v>
          </cell>
          <cell r="DH95">
            <v>0.71696899549856419</v>
          </cell>
          <cell r="DI95">
            <v>0.71726352834823004</v>
          </cell>
          <cell r="DJ95">
            <v>0.71757849824114983</v>
          </cell>
          <cell r="DK95">
            <v>0.7179133673603959</v>
          </cell>
          <cell r="DL95">
            <v>0.71826761659571636</v>
          </cell>
          <cell r="DM95">
            <v>0.71864074473721273</v>
          </cell>
          <cell r="DN95">
            <v>0.71903226771036755</v>
          </cell>
          <cell r="DO95">
            <v>0.71944171784996924</v>
          </cell>
          <cell r="DP95">
            <v>0.71986864321064525</v>
          </cell>
          <cell r="DQ95">
            <v>0.72031260691186849</v>
          </cell>
          <cell r="DR95">
            <v>0.72077318651544386</v>
          </cell>
          <cell r="DS95">
            <v>0.72124997343360842</v>
          </cell>
          <cell r="DT95">
            <v>0.72174257236600647</v>
          </cell>
          <cell r="DU95">
            <v>0.72225060076390646</v>
          </cell>
          <cell r="DV95">
            <v>0.72277368832013633</v>
          </cell>
          <cell r="DW95">
            <v>0.7233114764833074</v>
          </cell>
          <cell r="DX95">
            <v>0.72386361799498777</v>
          </cell>
          <cell r="DY95">
            <v>0.72442977644857187</v>
          </cell>
          <cell r="DZ95">
            <v>0.72500962586866669</v>
          </cell>
          <cell r="EA95">
            <v>0.72560285030989113</v>
          </cell>
          <cell r="EB95">
            <v>0.7262091434740513</v>
          </cell>
          <cell r="EC95">
            <v>0.72682820834471695</v>
          </cell>
          <cell r="ED95">
            <v>0.72745975683828268</v>
          </cell>
          <cell r="EE95">
            <v>0.72536762694341717</v>
          </cell>
          <cell r="EF95">
            <v>0.72333208925821713</v>
          </cell>
          <cell r="EG95">
            <v>0.72135189542511657</v>
          </cell>
          <cell r="EH95">
            <v>0.71942583353494516</v>
          </cell>
          <cell r="EI95">
            <v>0.71755272680633508</v>
          </cell>
          <cell r="EJ95">
            <v>0.71573143232213032</v>
          </cell>
          <cell r="EK95">
            <v>0.71396083981995073</v>
          </cell>
          <cell r="EL95">
            <v>0.71223987053422133</v>
          </cell>
          <cell r="EM95">
            <v>0.71056747608712978</v>
          </cell>
          <cell r="EN95">
            <v>0.70894263742611729</v>
          </cell>
          <cell r="EO95">
            <v>0.70736436380564049</v>
          </cell>
          <cell r="EP95">
            <v>0.70583169181106764</v>
          </cell>
          <cell r="EQ95">
            <v>0.70434368442268824</v>
          </cell>
          <cell r="ER95">
            <v>0.7028994301179271</v>
          </cell>
          <cell r="ES95">
            <v>0.70149804200995403</v>
          </cell>
          <cell r="ET95">
            <v>0.70013865702098144</v>
          </cell>
          <cell r="EU95">
            <v>0.69882043508862923</v>
          </cell>
          <cell r="EV95">
            <v>0.69754255840382551</v>
          </cell>
          <cell r="EW95">
            <v>0.69630423067878966</v>
          </cell>
          <cell r="EX95">
            <v>0.69510467644372231</v>
          </cell>
          <cell r="EY95">
            <v>0.69394314037089688</v>
          </cell>
          <cell r="EZ95">
            <v>0.69281888662491509</v>
          </cell>
          <cell r="FA95">
            <v>0.69173119823795315</v>
          </cell>
          <cell r="FB95">
            <v>0.69067937650888311</v>
          </cell>
          <cell r="FC95">
            <v>0.68966274042521347</v>
          </cell>
          <cell r="FD95">
            <v>0.68868062610684222</v>
          </cell>
          <cell r="FE95">
            <v>0.68773238627067013</v>
          </cell>
          <cell r="FF95">
            <v>0.68681738971516548</v>
          </cell>
          <cell r="FG95">
            <v>0.68593502082401958</v>
          </cell>
          <cell r="FH95">
            <v>0.68508467908807258</v>
          </cell>
          <cell r="FI95">
            <v>0.68426577864472926</v>
          </cell>
          <cell r="FJ95">
            <v>0.68723122217377275</v>
          </cell>
          <cell r="FK95">
            <v>0.69039522615754934</v>
          </cell>
          <cell r="FL95">
            <v>0.6937542236417823</v>
          </cell>
          <cell r="FM95">
            <v>0.69730473259967785</v>
          </cell>
          <cell r="FN95">
            <v>0.70000000000000417</v>
          </cell>
        </row>
        <row r="96">
          <cell r="B96">
            <v>4.1949504111999421</v>
          </cell>
          <cell r="C96">
            <v>3.61562000502144</v>
          </cell>
          <cell r="D96">
            <v>3.3712029325508426</v>
          </cell>
          <cell r="E96">
            <v>3.2105141935072226</v>
          </cell>
          <cell r="F96">
            <v>3.0833167878343928</v>
          </cell>
          <cell r="G96">
            <v>2.9728650488469586</v>
          </cell>
          <cell r="H96">
            <v>2.8719822622511786</v>
          </cell>
          <cell r="I96">
            <v>2.7770800709001824</v>
          </cell>
          <cell r="J96">
            <v>2.6861649430457089</v>
          </cell>
          <cell r="K96">
            <v>2.5980407596388018</v>
          </cell>
          <cell r="L96">
            <v>2.511946354011942</v>
          </cell>
          <cell r="M96">
            <v>2.4043499435522118</v>
          </cell>
          <cell r="N96">
            <v>2.312794883295977</v>
          </cell>
          <cell r="O96">
            <v>2.2338437410567757</v>
          </cell>
          <cell r="P96">
            <v>2.1649757332312003</v>
          </cell>
          <cell r="Q96">
            <v>2.1043002721166961</v>
          </cell>
          <cell r="R96">
            <v>2.0503716141760155</v>
          </cell>
          <cell r="S96">
            <v>2.0020652922135209</v>
          </cell>
          <cell r="T96">
            <v>1.9584935689694993</v>
          </cell>
          <cell r="U96">
            <v>1.9189462546361793</v>
          </cell>
          <cell r="V96">
            <v>1.8828484336548892</v>
          </cell>
          <cell r="W96">
            <v>1.8497297205685341</v>
          </cell>
          <cell r="X96">
            <v>1.8192015360864704</v>
          </cell>
          <cell r="Y96">
            <v>1.7909400641331616</v>
          </cell>
          <cell r="Z96">
            <v>1.764673299205157</v>
          </cell>
          <cell r="AA96">
            <v>1.7401710827995371</v>
          </cell>
          <cell r="AB96">
            <v>1.7172373539693704</v>
          </cell>
          <cell r="AC96">
            <v>1.6957040604744293</v>
          </cell>
          <cell r="AD96">
            <v>1.6754263296938285</v>
          </cell>
          <cell r="AE96">
            <v>1.6562786053561345</v>
          </cell>
          <cell r="AF96">
            <v>1.6381515319991298</v>
          </cell>
          <cell r="AG96">
            <v>1.6209494235933752</v>
          </cell>
          <cell r="AH96">
            <v>1.6045881924160297</v>
          </cell>
          <cell r="AI96">
            <v>1.5889936434175278</v>
          </cell>
          <cell r="AJ96">
            <v>1.57410006098254</v>
          </cell>
          <cell r="AK96">
            <v>1.5598490312307733</v>
          </cell>
          <cell r="AL96">
            <v>1.546188455296021</v>
          </cell>
          <cell r="AM96">
            <v>1.5330717184032554</v>
          </cell>
          <cell r="AN96">
            <v>1.520456986780016</v>
          </cell>
          <cell r="AO96">
            <v>1.5083066100310882</v>
          </cell>
          <cell r="AP96">
            <v>1.4965866109705468</v>
          </cell>
          <cell r="AQ96">
            <v>1.4854555858778244</v>
          </cell>
          <cell r="AR96">
            <v>1.4746075536533734</v>
          </cell>
          <cell r="AS96">
            <v>1.4640232193289022</v>
          </cell>
          <cell r="AT96">
            <v>1.4536850030444122</v>
          </cell>
          <cell r="AU96">
            <v>1.4435768536233828</v>
          </cell>
          <cell r="AV96">
            <v>1.4336840859468696</v>
          </cell>
          <cell r="AW96">
            <v>1.4239932386558409</v>
          </cell>
          <cell r="AX96">
            <v>1.4144919492777155</v>
          </cell>
          <cell r="AY96">
            <v>1.4051688443377193</v>
          </cell>
          <cell r="AZ96">
            <v>1.3960134423983155</v>
          </cell>
          <cell r="BA96">
            <v>1.3870160682863926</v>
          </cell>
          <cell r="BB96">
            <v>1.3781677770305842</v>
          </cell>
          <cell r="BC96">
            <v>1.3694602862499947</v>
          </cell>
          <cell r="BD96">
            <v>1.3608859159187034</v>
          </cell>
          <cell r="BE96">
            <v>1.3524375345840691</v>
          </cell>
          <cell r="BF96">
            <v>1.3441085112462676</v>
          </cell>
          <cell r="BG96">
            <v>1.335892672215808</v>
          </cell>
          <cell r="BH96">
            <v>1.3277842623584182</v>
          </cell>
          <cell r="BI96">
            <v>1.3197779102154452</v>
          </cell>
          <cell r="BJ96">
            <v>1.3118685965550319</v>
          </cell>
          <cell r="BK96">
            <v>1.3040516259667323</v>
          </cell>
          <cell r="BL96">
            <v>1.2963226011613977</v>
          </cell>
          <cell r="BM96">
            <v>1.2886773996804521</v>
          </cell>
          <cell r="BN96">
            <v>1.2811121527550775</v>
          </cell>
          <cell r="BO96">
            <v>1.2736232260872928</v>
          </cell>
          <cell r="BP96">
            <v>1.266207202352132</v>
          </cell>
          <cell r="BQ96">
            <v>1.2588608652437436</v>
          </cell>
          <cell r="BR96">
            <v>1.2515811849087899</v>
          </cell>
          <cell r="BS96">
            <v>1.2443653046284093</v>
          </cell>
          <cell r="BT96">
            <v>1.2372105286256481</v>
          </cell>
          <cell r="BU96">
            <v>1.230114310888939</v>
          </cell>
          <cell r="BV96">
            <v>1.2257650449244943</v>
          </cell>
          <cell r="BW96">
            <v>1.2218617795911662</v>
          </cell>
          <cell r="BX96">
            <v>1.2183866748637096</v>
          </cell>
          <cell r="BY96">
            <v>1.2153228296655771</v>
          </cell>
          <cell r="BZ96">
            <v>1.2126542208982238</v>
          </cell>
          <cell r="CA96">
            <v>1.2103656471604656</v>
          </cell>
          <cell r="CB96">
            <v>1.208442676742318</v>
          </cell>
          <cell r="CC96">
            <v>1.2068715995192956</v>
          </cell>
          <cell r="CD96">
            <v>1.2056393824100973</v>
          </cell>
          <cell r="CE96">
            <v>1.2047336280934859</v>
          </cell>
          <cell r="CF96">
            <v>1.2041425367094882</v>
          </cell>
          <cell r="CG96">
            <v>1.2038548702962253</v>
          </cell>
          <cell r="CH96">
            <v>1.2038599197370827</v>
          </cell>
          <cell r="CI96">
            <v>1.204147474013894</v>
          </cell>
          <cell r="CJ96">
            <v>1.2047077915805913</v>
          </cell>
          <cell r="CK96">
            <v>1.2055315736886558</v>
          </cell>
          <cell r="CL96">
            <v>1.2066099395108505</v>
          </cell>
          <cell r="CM96">
            <v>1.2079344029233712</v>
          </cell>
          <cell r="CN96">
            <v>1.2094968508188444</v>
          </cell>
          <cell r="CO96">
            <v>1.2112895228336955</v>
          </cell>
          <cell r="CP96">
            <v>1.2133049923834287</v>
          </cell>
          <cell r="CQ96">
            <v>1.2155361489084198</v>
          </cell>
          <cell r="CR96">
            <v>1.2179761812410292</v>
          </cell>
          <cell r="CS96">
            <v>1.2206185620122689</v>
          </cell>
          <cell r="CT96">
            <v>1.2234570330230059</v>
          </cell>
          <cell r="CU96">
            <v>1.2264855915108064</v>
          </cell>
          <cell r="CV96">
            <v>1.2296984772490931</v>
          </cell>
          <cell r="CW96">
            <v>1.2330901604203512</v>
          </cell>
          <cell r="CX96">
            <v>1.2366553302097401</v>
          </cell>
          <cell r="CY96">
            <v>1.2403888840696675</v>
          </cell>
          <cell r="CZ96">
            <v>1.2442859176097296</v>
          </cell>
          <cell r="DA96">
            <v>1.243411027056686</v>
          </cell>
          <cell r="DB96">
            <v>1.2425966058748881</v>
          </cell>
          <cell r="DC96">
            <v>1.2418409426670369</v>
          </cell>
          <cell r="DD96">
            <v>1.2411423900133023</v>
          </cell>
          <cell r="DE96">
            <v>1.2404993615094027</v>
          </cell>
          <cell r="DF96">
            <v>1.2399103289677282</v>
          </cell>
          <cell r="DG96">
            <v>1.2393738197711277</v>
          </cell>
          <cell r="DH96">
            <v>1.2388884143697334</v>
          </cell>
          <cell r="DI96">
            <v>1.2384527439118889</v>
          </cell>
          <cell r="DJ96">
            <v>1.2380654880008624</v>
          </cell>
          <cell r="DK96">
            <v>1.2377253725696322</v>
          </cell>
          <cell r="DL96">
            <v>1.2374311678665517</v>
          </cell>
          <cell r="DM96">
            <v>1.2371816865452032</v>
          </cell>
          <cell r="DN96">
            <v>1.2369757818522089</v>
          </cell>
          <cell r="DO96">
            <v>1.2368123459071869</v>
          </cell>
          <cell r="DP96">
            <v>1.236690308069432</v>
          </cell>
          <cell r="DQ96">
            <v>1.2366086333862625</v>
          </cell>
          <cell r="DR96">
            <v>1.2365663211183087</v>
          </cell>
          <cell r="DS96">
            <v>1.2365624033373273</v>
          </cell>
          <cell r="DT96">
            <v>1.236595943592417</v>
          </cell>
          <cell r="DU96">
            <v>1.236666035640769</v>
          </cell>
          <cell r="DV96">
            <v>1.2367718022393455</v>
          </cell>
          <cell r="DW96">
            <v>1.2369123939940934</v>
          </cell>
          <cell r="DX96">
            <v>1.2370869882635285</v>
          </cell>
          <cell r="DY96">
            <v>1.2372947881137122</v>
          </cell>
          <cell r="DZ96">
            <v>1.237535021321837</v>
          </cell>
          <cell r="EA96">
            <v>1.2378069394257964</v>
          </cell>
          <cell r="EB96">
            <v>1.2381098168172888</v>
          </cell>
          <cell r="EC96">
            <v>1.2384429498761429</v>
          </cell>
          <cell r="ED96">
            <v>1.2388056561436969</v>
          </cell>
          <cell r="EE96">
            <v>1.2335642454817763</v>
          </cell>
          <cell r="EF96">
            <v>1.2284311979653675</v>
          </cell>
          <cell r="EG96">
            <v>1.223404123230966</v>
          </cell>
          <cell r="EH96">
            <v>1.2184807007067033</v>
          </cell>
          <cell r="EI96">
            <v>1.2136586770836635</v>
          </cell>
          <cell r="EJ96">
            <v>1.2089358638963523</v>
          </cell>
          <cell r="EK96">
            <v>1.2043101352068615</v>
          </cell>
          <cell r="EL96">
            <v>1.1997794253875775</v>
          </cell>
          <cell r="EM96">
            <v>1.1953417269975806</v>
          </cell>
          <cell r="EN96">
            <v>1.1909950887481449</v>
          </cell>
          <cell r="EO96">
            <v>1.1867376135530081</v>
          </cell>
          <cell r="EP96">
            <v>1.1825674566593229</v>
          </cell>
          <cell r="EQ96">
            <v>1.1784828238554159</v>
          </cell>
          <cell r="ER96">
            <v>1.1744819697516993</v>
          </cell>
          <cell r="ES96">
            <v>1.1705631961312777</v>
          </cell>
          <cell r="ET96">
            <v>1.1667248503669705</v>
          </cell>
          <cell r="EU96">
            <v>1.1629653239016555</v>
          </cell>
          <cell r="EV96">
            <v>1.1592830507889951</v>
          </cell>
          <cell r="EW96">
            <v>1.1556765062917655</v>
          </cell>
          <cell r="EX96">
            <v>1.152144205535155</v>
          </cell>
          <cell r="EY96">
            <v>1.1486847022125277</v>
          </cell>
          <cell r="EZ96">
            <v>1.1452965873412906</v>
          </cell>
          <cell r="FA96">
            <v>1.1419784880666091</v>
          </cell>
          <cell r="FB96">
            <v>1.138729066510842</v>
          </cell>
          <cell r="FC96">
            <v>1.1355470186666683</v>
          </cell>
          <cell r="FD96">
            <v>1.1324310733319825</v>
          </cell>
          <cell r="FE96">
            <v>1.1293799910847313</v>
          </cell>
          <cell r="FF96">
            <v>1.1263925632959568</v>
          </cell>
          <cell r="FG96">
            <v>1.1234676111793906</v>
          </cell>
          <cell r="FH96">
            <v>1.1206039848760352</v>
          </cell>
          <cell r="FI96">
            <v>1.117800562572234</v>
          </cell>
          <cell r="FJ96">
            <v>1.1137727723991837</v>
          </cell>
          <cell r="FK96">
            <v>1.1098839890726269</v>
          </cell>
          <cell r="FL96">
            <v>1.1061317154635846</v>
          </cell>
          <cell r="FM96">
            <v>1.1025135138985298</v>
          </cell>
          <cell r="FN96">
            <v>1.1000000000000068</v>
          </cell>
        </row>
        <row r="97">
          <cell r="B97">
            <v>20.442046979980642</v>
          </cell>
          <cell r="C97">
            <v>17.618962504794993</v>
          </cell>
          <cell r="D97">
            <v>16.427914986136937</v>
          </cell>
          <cell r="E97">
            <v>15.644876706610784</v>
          </cell>
          <cell r="F97">
            <v>15.025042122737389</v>
          </cell>
          <cell r="G97">
            <v>14.486809386690373</v>
          </cell>
          <cell r="H97">
            <v>13.995206277972716</v>
          </cell>
          <cell r="I97">
            <v>13.532746686335912</v>
          </cell>
          <cell r="J97">
            <v>13.089716106086339</v>
          </cell>
          <cell r="K97">
            <v>12.66028583380783</v>
          </cell>
          <cell r="L97">
            <v>12.240746694599187</v>
          </cell>
          <cell r="M97">
            <v>11.942275897848715</v>
          </cell>
          <cell r="N97">
            <v>11.686092452637741</v>
          </cell>
          <cell r="O97">
            <v>11.463134783636374</v>
          </cell>
          <cell r="P97">
            <v>11.266757735602692</v>
          </cell>
          <cell r="Q97">
            <v>11.091977442105255</v>
          </cell>
          <cell r="R97">
            <v>10.934982711167081</v>
          </cell>
          <cell r="S97">
            <v>10.79280928236162</v>
          </cell>
          <cell r="T97">
            <v>10.663116950088975</v>
          </cell>
          <cell r="U97">
            <v>10.544033549869223</v>
          </cell>
          <cell r="V97">
            <v>10.43404351998052</v>
          </cell>
          <cell r="W97">
            <v>10.331906855377724</v>
          </cell>
          <cell r="X97">
            <v>10.236599204067021</v>
          </cell>
          <cell r="Y97">
            <v>10.147266939386901</v>
          </cell>
          <cell r="Z97">
            <v>10.063193014941691</v>
          </cell>
          <cell r="AA97">
            <v>9.9837706991658273</v>
          </cell>
          <cell r="AB97">
            <v>9.9084831466516015</v>
          </cell>
          <cell r="AC97">
            <v>9.8368873470495561</v>
          </cell>
          <cell r="AD97">
            <v>9.7686013948860158</v>
          </cell>
          <cell r="AE97">
            <v>9.7032943054171295</v>
          </cell>
          <cell r="AF97">
            <v>9.6406778016079304</v>
          </cell>
          <cell r="AG97">
            <v>9.5804996410528247</v>
          </cell>
          <cell r="AH97">
            <v>9.5225381561832556</v>
          </cell>
          <cell r="AI97">
            <v>9.4665977579681488</v>
          </cell>
          <cell r="AJ97">
            <v>9.4125052104085487</v>
          </cell>
          <cell r="AK97">
            <v>9.3601065259498331</v>
          </cell>
          <cell r="AL97">
            <v>9.3092643643405744</v>
          </cell>
          <cell r="AM97">
            <v>9.259855842197922</v>
          </cell>
          <cell r="AN97">
            <v>9.2117706795629086</v>
          </cell>
          <cell r="AO97">
            <v>9.164909624472461</v>
          </cell>
          <cell r="AP97">
            <v>9.1191831080818506</v>
          </cell>
          <cell r="AQ97">
            <v>9.0166198999745379</v>
          </cell>
          <cell r="AR97">
            <v>8.9177295861357742</v>
          </cell>
          <cell r="AS97">
            <v>8.8222617419563409</v>
          </cell>
          <cell r="AT97">
            <v>8.7299882027922795</v>
          </cell>
          <cell r="AU97">
            <v>8.6407006444034611</v>
          </cell>
          <cell r="AV97">
            <v>8.5542084722723128</v>
          </cell>
          <cell r="AW97">
            <v>8.4703369747577337</v>
          </cell>
          <cell r="AX97">
            <v>8.3889257023934007</v>
          </cell>
          <cell r="AY97">
            <v>8.3098270416703013</v>
          </cell>
          <cell r="AZ97">
            <v>8.232904956609536</v>
          </cell>
          <cell r="BA97">
            <v>8.1580338755382815</v>
          </cell>
          <cell r="BB97">
            <v>8.0850977038910941</v>
          </cell>
          <cell r="BC97">
            <v>8.0139889466999659</v>
          </cell>
          <cell r="BD97">
            <v>7.9446079268127514</v>
          </cell>
          <cell r="BE97">
            <v>7.8768620868738841</v>
          </cell>
          <cell r="BF97">
            <v>7.8106653647808182</v>
          </cell>
          <cell r="BG97">
            <v>7.7459376337484249</v>
          </cell>
          <cell r="BH97">
            <v>7.6826041993159944</v>
          </cell>
          <cell r="BI97">
            <v>7.6205953466535279</v>
          </cell>
          <cell r="BJ97">
            <v>7.5598459323952882</v>
          </cell>
          <cell r="BK97">
            <v>7.5002950159733306</v>
          </cell>
          <cell r="BL97">
            <v>7.4418855260621157</v>
          </cell>
          <cell r="BM97">
            <v>7.3845639582939544</v>
          </cell>
          <cell r="BN97">
            <v>7.3282801008776284</v>
          </cell>
          <cell r="BO97">
            <v>7.2729867851607812</v>
          </cell>
          <cell r="BP97">
            <v>7.2186396585300034</v>
          </cell>
          <cell r="BQ97">
            <v>7.1651969773491446</v>
          </cell>
          <cell r="BR97">
            <v>7.1126194179029918</v>
          </cell>
          <cell r="BS97">
            <v>7.0608699035457709</v>
          </cell>
          <cell r="BT97">
            <v>7.0099134464568227</v>
          </cell>
          <cell r="BU97">
            <v>6.9597170025833037</v>
          </cell>
          <cell r="BV97">
            <v>6.9208690530263608</v>
          </cell>
          <cell r="BW97">
            <v>6.8845552174570148</v>
          </cell>
          <cell r="BX97">
            <v>6.8506741313157633</v>
          </cell>
          <cell r="BY97">
            <v>6.8191297650199179</v>
          </cell>
          <cell r="BZ97">
            <v>6.7898310775365411</v>
          </cell>
          <cell r="CA97">
            <v>6.762691696603615</v>
          </cell>
          <cell r="CB97">
            <v>6.7376296232382096</v>
          </cell>
          <cell r="CC97">
            <v>6.7145669584065448</v>
          </cell>
          <cell r="CD97">
            <v>6.6934296499407022</v>
          </cell>
          <cell r="CE97">
            <v>6.6741472579736403</v>
          </cell>
          <cell r="CF97">
            <v>6.6566527373307061</v>
          </cell>
          <cell r="CG97">
            <v>6.6408822354646073</v>
          </cell>
          <cell r="CH97">
            <v>6.6267749046538098</v>
          </cell>
          <cell r="CI97">
            <v>6.6142727273033604</v>
          </cell>
          <cell r="CJ97">
            <v>6.6033203532939364</v>
          </cell>
          <cell r="CK97">
            <v>6.5938649484207312</v>
          </cell>
          <cell r="CL97">
            <v>6.5858560530499402</v>
          </cell>
          <cell r="CM97">
            <v>6.5792454501981474</v>
          </cell>
          <cell r="CN97">
            <v>6.573987042309783</v>
          </cell>
          <cell r="CO97">
            <v>6.5700367360708212</v>
          </cell>
          <cell r="CP97">
            <v>6.5673523346538625</v>
          </cell>
          <cell r="CQ97">
            <v>6.5658934368411837</v>
          </cell>
          <cell r="CR97">
            <v>6.5656213425189653</v>
          </cell>
          <cell r="CS97">
            <v>6.5664989640781295</v>
          </cell>
          <cell r="CT97">
            <v>6.5684907432955431</v>
          </cell>
          <cell r="CU97">
            <v>6.5715625733041136</v>
          </cell>
          <cell r="CV97">
            <v>6.5756817252919904</v>
          </cell>
          <cell r="CW97">
            <v>6.5808167795997932</v>
          </cell>
          <cell r="CX97">
            <v>6.5869375609110881</v>
          </cell>
          <cell r="CY97">
            <v>6.5940150772551851</v>
          </cell>
          <cell r="CZ97">
            <v>6.6020214625631661</v>
          </cell>
          <cell r="DA97">
            <v>6.6347614842522331</v>
          </cell>
          <cell r="DB97">
            <v>6.667257973916036</v>
          </cell>
          <cell r="DC97">
            <v>6.6995178239703836</v>
          </cell>
          <cell r="DD97">
            <v>6.7315476691706824</v>
          </cell>
          <cell r="DE97">
            <v>6.7633538985406538</v>
          </cell>
          <cell r="DF97">
            <v>6.7949426666444381</v>
          </cell>
          <cell r="DG97">
            <v>6.8263199042438369</v>
          </cell>
          <cell r="DH97">
            <v>6.8574913283795125</v>
          </cell>
          <cell r="DI97">
            <v>6.8884624519120994</v>
          </cell>
          <cell r="DJ97">
            <v>6.9192385925567228</v>
          </cell>
          <cell r="DK97">
            <v>6.9498248814420149</v>
          </cell>
          <cell r="DL97">
            <v>6.9802262712225653</v>
          </cell>
          <cell r="DM97">
            <v>7.0104475437717735</v>
          </cell>
          <cell r="DN97">
            <v>7.0404933174801867</v>
          </cell>
          <cell r="DO97">
            <v>7.0703680541827403</v>
          </cell>
          <cell r="DP97">
            <v>7.1000760657367232</v>
          </cell>
          <cell r="DQ97">
            <v>7.1296215202708533</v>
          </cell>
          <cell r="DR97">
            <v>7.1590084481244629</v>
          </cell>
          <cell r="DS97">
            <v>7.1882407474946151</v>
          </cell>
          <cell r="DT97">
            <v>7.2173221898077351</v>
          </cell>
          <cell r="DU97">
            <v>7.2462564248313317</v>
          </cell>
          <cell r="DV97">
            <v>7.2750469855403548</v>
          </cell>
          <cell r="DW97">
            <v>7.3036972927518153</v>
          </cell>
          <cell r="DX97">
            <v>7.3322106595404621</v>
          </cell>
          <cell r="DY97">
            <v>7.3605902954474534</v>
          </cell>
          <cell r="DZ97">
            <v>7.3888393104932923</v>
          </cell>
          <cell r="EA97">
            <v>7.4169607190055444</v>
          </cell>
          <cell r="EB97">
            <v>7.444957443271238</v>
          </cell>
          <cell r="EC97">
            <v>7.4728323170232498</v>
          </cell>
          <cell r="ED97">
            <v>7.5005880887694074</v>
          </cell>
          <cell r="EE97">
            <v>7.5407255584367903</v>
          </cell>
          <cell r="EF97">
            <v>7.5810057336005094</v>
          </cell>
          <cell r="EG97">
            <v>7.6214254663452055</v>
          </cell>
          <cell r="EH97">
            <v>7.6619817006654527</v>
          </cell>
          <cell r="EI97">
            <v>7.7026714691356979</v>
          </cell>
          <cell r="EJ97">
            <v>7.7434918897239271</v>
          </cell>
          <cell r="EK97">
            <v>7.7844401627418973</v>
          </cell>
          <cell r="EL97">
            <v>7.8255135679251469</v>
          </cell>
          <cell r="EM97">
            <v>7.8667094616363773</v>
          </cell>
          <cell r="EN97">
            <v>7.9080252741861949</v>
          </cell>
          <cell r="EO97">
            <v>7.9494585072654598</v>
          </cell>
          <cell r="EP97">
            <v>7.9910067314839095</v>
          </cell>
          <cell r="EQ97">
            <v>8.032667584009916</v>
          </cell>
          <cell r="ER97">
            <v>8.0744387663065886</v>
          </cell>
          <cell r="ES97">
            <v>8.1163180419596586</v>
          </cell>
          <cell r="ET97">
            <v>8.1583032345928252</v>
          </cell>
          <cell r="EU97">
            <v>8.2003922258664819</v>
          </cell>
          <cell r="EV97">
            <v>8.2425829535559849</v>
          </cell>
          <cell r="EW97">
            <v>8.2848734097057601</v>
          </cell>
          <cell r="EX97">
            <v>8.3272616388558003</v>
          </cell>
          <cell r="EY97">
            <v>8.3697457363372703</v>
          </cell>
          <cell r="EZ97">
            <v>8.4123238466340773</v>
          </cell>
          <cell r="FA97">
            <v>8.4549941618074627</v>
          </cell>
          <cell r="FB97">
            <v>8.4977549199808067</v>
          </cell>
          <cell r="FC97">
            <v>8.5406044038819591</v>
          </cell>
          <cell r="FD97">
            <v>8.5835409394405815</v>
          </cell>
          <cell r="FE97">
            <v>8.6265628944380985</v>
          </cell>
          <cell r="FF97">
            <v>8.6696686772079428</v>
          </cell>
          <cell r="FG97">
            <v>8.7128567353839639</v>
          </cell>
          <cell r="FH97">
            <v>8.7561255546948829</v>
          </cell>
          <cell r="FI97">
            <v>8.7994736578028636</v>
          </cell>
          <cell r="FJ97">
            <v>8.8472110051203252</v>
          </cell>
          <cell r="FK97">
            <v>8.8977024044513389</v>
          </cell>
          <cell r="FL97">
            <v>8.9508983818076402</v>
          </cell>
          <cell r="FM97">
            <v>9.0067506411530616</v>
          </cell>
          <cell r="FN97">
            <v>9.048896951767345</v>
          </cell>
        </row>
        <row r="98">
          <cell r="B98">
            <v>33.400000000000006</v>
          </cell>
          <cell r="C98">
            <v>28.787398259893351</v>
          </cell>
          <cell r="D98">
            <v>26.841360900614337</v>
          </cell>
          <cell r="E98">
            <v>25.561964636542239</v>
          </cell>
          <cell r="F98">
            <v>24.549224810552907</v>
          </cell>
          <cell r="G98">
            <v>23.669813203604956</v>
          </cell>
          <cell r="H98">
            <v>22.866589150394937</v>
          </cell>
          <cell r="I98">
            <v>22.110982318271127</v>
          </cell>
          <cell r="J98">
            <v>21.387120300204785</v>
          </cell>
          <cell r="K98">
            <v>20.685479651978675</v>
          </cell>
          <cell r="L98">
            <v>20.000000000000007</v>
          </cell>
          <cell r="M98">
            <v>19.419166666666673</v>
          </cell>
          <cell r="N98">
            <v>18.922228116710883</v>
          </cell>
          <cell r="O98">
            <v>18.491206896551734</v>
          </cell>
          <cell r="P98">
            <v>18.112919540229893</v>
          </cell>
          <cell r="Q98">
            <v>17.777478448275872</v>
          </cell>
          <cell r="R98">
            <v>17.47732251521299</v>
          </cell>
          <cell r="S98">
            <v>17.206570881226064</v>
          </cell>
          <cell r="T98">
            <v>16.960580762250466</v>
          </cell>
          <cell r="U98">
            <v>16.735637931034496</v>
          </cell>
          <cell r="V98">
            <v>16.528735632183921</v>
          </cell>
          <cell r="W98">
            <v>16.337413793103462</v>
          </cell>
          <cell r="X98">
            <v>16.15964017991006</v>
          </cell>
          <cell r="Y98">
            <v>15.99372126436783</v>
          </cell>
          <cell r="Z98">
            <v>15.838234482758635</v>
          </cell>
          <cell r="AA98">
            <v>15.69197612732097</v>
          </cell>
          <cell r="AB98">
            <v>15.553920817369109</v>
          </cell>
          <cell r="AC98">
            <v>15.423189655172431</v>
          </cell>
          <cell r="AD98">
            <v>15.2990249702735</v>
          </cell>
          <cell r="AE98">
            <v>15.180770114942545</v>
          </cell>
          <cell r="AF98">
            <v>15.067853170189116</v>
          </cell>
          <cell r="AG98">
            <v>14.95977370689657</v>
          </cell>
          <cell r="AH98">
            <v>14.856091954023007</v>
          </cell>
          <cell r="AI98">
            <v>14.756419878296166</v>
          </cell>
          <cell r="AJ98">
            <v>14.660413793103466</v>
          </cell>
          <cell r="AK98">
            <v>14.567768199233733</v>
          </cell>
          <cell r="AL98">
            <v>14.478210624417539</v>
          </cell>
          <cell r="AM98">
            <v>14.391497277676969</v>
          </cell>
          <cell r="AN98">
            <v>14.307409372236979</v>
          </cell>
          <cell r="AO98">
            <v>14.225750000000019</v>
          </cell>
          <cell r="AP98">
            <v>14.146341463414654</v>
          </cell>
          <cell r="AQ98">
            <v>14.032857142857162</v>
          </cell>
          <cell r="AR98">
            <v>13.922511627906996</v>
          </cell>
          <cell r="AS98">
            <v>13.815090909090928</v>
          </cell>
          <cell r="AT98">
            <v>13.710400000000019</v>
          </cell>
          <cell r="AU98">
            <v>13.608260869565237</v>
          </cell>
          <cell r="AV98">
            <v>13.50851063829789</v>
          </cell>
          <cell r="AW98">
            <v>13.411000000000017</v>
          </cell>
          <cell r="AX98">
            <v>13.315591836734711</v>
          </cell>
          <cell r="AY98">
            <v>13.222160000000017</v>
          </cell>
          <cell r="AZ98">
            <v>13.130588235294136</v>
          </cell>
          <cell r="BA98">
            <v>13.040769230769248</v>
          </cell>
          <cell r="BB98">
            <v>12.952603773584924</v>
          </cell>
          <cell r="BC98">
            <v>12.866000000000019</v>
          </cell>
          <cell r="BD98">
            <v>12.780872727272746</v>
          </cell>
          <cell r="BE98">
            <v>12.697142857142875</v>
          </cell>
          <cell r="BF98">
            <v>12.61473684210528</v>
          </cell>
          <cell r="BG98">
            <v>12.533586206896569</v>
          </cell>
          <cell r="BH98">
            <v>12.453627118644086</v>
          </cell>
          <cell r="BI98">
            <v>12.374800000000018</v>
          </cell>
          <cell r="BJ98">
            <v>12.297049180327887</v>
          </cell>
          <cell r="BK98">
            <v>12.220322580645179</v>
          </cell>
          <cell r="BL98">
            <v>12.144571428571446</v>
          </cell>
          <cell r="BM98">
            <v>12.069750000000017</v>
          </cell>
          <cell r="BN98">
            <v>11.995815384615401</v>
          </cell>
          <cell r="BO98">
            <v>11.92272727272729</v>
          </cell>
          <cell r="BP98">
            <v>11.850447761194047</v>
          </cell>
          <cell r="BQ98">
            <v>11.778941176470607</v>
          </cell>
          <cell r="BR98">
            <v>11.708173913043497</v>
          </cell>
          <cell r="BS98">
            <v>11.638114285714305</v>
          </cell>
          <cell r="BT98">
            <v>11.568732394366219</v>
          </cell>
          <cell r="BU98">
            <v>11.500000000000021</v>
          </cell>
          <cell r="BV98">
            <v>11.45013698630139</v>
          </cell>
          <cell r="BW98">
            <v>11.40445045045047</v>
          </cell>
          <cell r="BX98">
            <v>11.362773333333354</v>
          </cell>
          <cell r="BY98">
            <v>11.324947368421073</v>
          </cell>
          <cell r="BZ98">
            <v>11.290822510822533</v>
          </cell>
          <cell r="CA98">
            <v>11.260256410256433</v>
          </cell>
          <cell r="CB98">
            <v>11.233113924050656</v>
          </cell>
          <cell r="CC98">
            <v>11.209266666666691</v>
          </cell>
          <cell r="CD98">
            <v>11.188592592592618</v>
          </cell>
          <cell r="CE98">
            <v>11.170975609756125</v>
          </cell>
          <cell r="CF98">
            <v>11.156305220883564</v>
          </cell>
          <cell r="CG98">
            <v>11.144476190476221</v>
          </cell>
          <cell r="CH98">
            <v>11.135388235294149</v>
          </cell>
          <cell r="CI98">
            <v>11.128945736434144</v>
          </cell>
          <cell r="CJ98">
            <v>11.125057471264403</v>
          </cell>
          <cell r="CK98">
            <v>11.123636363636402</v>
          </cell>
          <cell r="CL98">
            <v>11.12459925093637</v>
          </cell>
          <cell r="CM98">
            <v>11.12786666666671</v>
          </cell>
          <cell r="CN98">
            <v>11.133362637362684</v>
          </cell>
          <cell r="CO98">
            <v>11.141014492753673</v>
          </cell>
          <cell r="CP98">
            <v>11.150752688172096</v>
          </cell>
          <cell r="CQ98">
            <v>11.162510638297929</v>
          </cell>
          <cell r="CR98">
            <v>11.176224561403568</v>
          </cell>
          <cell r="CS98">
            <v>11.191833333333397</v>
          </cell>
          <cell r="CT98">
            <v>11.209278350515531</v>
          </cell>
          <cell r="CU98">
            <v>11.228503401360614</v>
          </cell>
          <cell r="CV98">
            <v>11.24945454545462</v>
          </cell>
          <cell r="CW98">
            <v>11.272080000000079</v>
          </cell>
          <cell r="CX98">
            <v>11.296330033003382</v>
          </cell>
          <cell r="CY98">
            <v>11.322156862745183</v>
          </cell>
          <cell r="CZ98">
            <v>11.349514563106887</v>
          </cell>
          <cell r="DA98">
            <v>11.376730769230859</v>
          </cell>
          <cell r="DB98">
            <v>11.403967159277592</v>
          </cell>
          <cell r="DC98">
            <v>11.431223162003992</v>
          </cell>
          <cell r="DD98">
            <v>11.45849822752184</v>
          </cell>
          <cell r="DE98">
            <v>11.485791826309153</v>
          </cell>
          <cell r="DF98">
            <v>11.513103448275947</v>
          </cell>
          <cell r="DG98">
            <v>11.540432601880962</v>
          </cell>
          <cell r="DH98">
            <v>11.567778813296137</v>
          </cell>
          <cell r="DI98">
            <v>11.595141625615847</v>
          </cell>
          <cell r="DJ98">
            <v>11.622520598108107</v>
          </cell>
          <cell r="DK98">
            <v>11.649915305505223</v>
          </cell>
          <cell r="DL98">
            <v>11.677325337331414</v>
          </cell>
          <cell r="DM98">
            <v>11.704750297265241</v>
          </cell>
          <cell r="DN98">
            <v>11.732189802534709</v>
          </cell>
          <cell r="DO98">
            <v>11.759643483343151</v>
          </cell>
          <cell r="DP98">
            <v>11.787110982324041</v>
          </cell>
          <cell r="DQ98">
            <v>11.814591954023065</v>
          </cell>
          <cell r="DR98">
            <v>11.842086064405889</v>
          </cell>
          <cell r="DS98">
            <v>11.869592990390126</v>
          </cell>
          <cell r="DT98">
            <v>11.897112419400131</v>
          </cell>
          <cell r="DU98">
            <v>11.924644048943344</v>
          </cell>
          <cell r="DV98">
            <v>11.95218758620697</v>
          </cell>
          <cell r="DW98">
            <v>11.979742747673855</v>
          </cell>
          <cell r="DX98">
            <v>12.007309258756521</v>
          </cell>
          <cell r="DY98">
            <v>12.034886853448349</v>
          </cell>
          <cell r="DZ98">
            <v>12.062475273990984</v>
          </cell>
          <cell r="EA98">
            <v>12.0900742705571</v>
          </cell>
          <cell r="EB98">
            <v>12.117683600947689</v>
          </cell>
          <cell r="EC98">
            <v>12.145303030303101</v>
          </cell>
          <cell r="ED98">
            <v>12.172932330827138</v>
          </cell>
          <cell r="EE98">
            <v>12.202462686567232</v>
          </cell>
          <cell r="EF98">
            <v>12.232479012345747</v>
          </cell>
          <cell r="EG98">
            <v>12.262970588235362</v>
          </cell>
          <cell r="EH98">
            <v>12.293927007299338</v>
          </cell>
          <cell r="EI98">
            <v>12.325338164251276</v>
          </cell>
          <cell r="EJ98">
            <v>12.357194244604385</v>
          </cell>
          <cell r="EK98">
            <v>12.389485714285783</v>
          </cell>
          <cell r="EL98">
            <v>12.42220330969274</v>
          </cell>
          <cell r="EM98">
            <v>12.455338028169082</v>
          </cell>
          <cell r="EN98">
            <v>12.488881118881189</v>
          </cell>
          <cell r="EO98">
            <v>12.522824074074144</v>
          </cell>
          <cell r="EP98">
            <v>12.557158620689725</v>
          </cell>
          <cell r="EQ98">
            <v>12.591876712328837</v>
          </cell>
          <cell r="ER98">
            <v>12.62697052154202</v>
          </cell>
          <cell r="ES98">
            <v>12.662432432432503</v>
          </cell>
          <cell r="ET98">
            <v>12.698255033557118</v>
          </cell>
          <cell r="EU98">
            <v>12.734431111111183</v>
          </cell>
          <cell r="EV98">
            <v>12.77095364238418</v>
          </cell>
          <cell r="EW98">
            <v>12.807815789473759</v>
          </cell>
          <cell r="EX98">
            <v>12.845010893246263</v>
          </cell>
          <cell r="EY98">
            <v>12.882532467532544</v>
          </cell>
          <cell r="EZ98">
            <v>12.920374193548465</v>
          </cell>
          <cell r="FA98">
            <v>12.958529914529992</v>
          </cell>
          <cell r="FB98">
            <v>12.996993630573328</v>
          </cell>
          <cell r="FC98">
            <v>13.035759493670968</v>
          </cell>
          <cell r="FD98">
            <v>13.074821802935093</v>
          </cell>
          <cell r="FE98">
            <v>13.114175000000083</v>
          </cell>
          <cell r="FF98">
            <v>13.153813664596356</v>
          </cell>
          <cell r="FG98">
            <v>13.19373251028815</v>
          </cell>
          <cell r="FH98">
            <v>13.233926380368185</v>
          </cell>
          <cell r="FI98">
            <v>13.274390243902527</v>
          </cell>
          <cell r="FJ98">
            <v>13.315454545454635</v>
          </cell>
          <cell r="FK98">
            <v>13.360026850723115</v>
          </cell>
          <cell r="FL98">
            <v>13.408044141677136</v>
          </cell>
          <cell r="FM98">
            <v>13.459444900715171</v>
          </cell>
          <cell r="FN98">
            <v>13.49889695176738</v>
          </cell>
        </row>
        <row r="99">
          <cell r="B99">
            <v>0</v>
          </cell>
        </row>
        <row r="101">
          <cell r="B101">
            <v>37032</v>
          </cell>
          <cell r="C101">
            <v>37033</v>
          </cell>
          <cell r="D101">
            <v>37034</v>
          </cell>
          <cell r="E101">
            <v>37035</v>
          </cell>
          <cell r="F101">
            <v>37036</v>
          </cell>
          <cell r="G101">
            <v>37037</v>
          </cell>
          <cell r="H101">
            <v>37038</v>
          </cell>
          <cell r="I101">
            <v>37039</v>
          </cell>
          <cell r="J101">
            <v>37040</v>
          </cell>
          <cell r="K101">
            <v>37041</v>
          </cell>
          <cell r="L101">
            <v>37042</v>
          </cell>
          <cell r="M101">
            <v>37043</v>
          </cell>
          <cell r="N101">
            <v>37044</v>
          </cell>
          <cell r="O101">
            <v>37045</v>
          </cell>
          <cell r="P101">
            <v>37046</v>
          </cell>
          <cell r="Q101">
            <v>37047</v>
          </cell>
          <cell r="R101">
            <v>37048</v>
          </cell>
          <cell r="S101">
            <v>37049</v>
          </cell>
          <cell r="T101">
            <v>37050</v>
          </cell>
          <cell r="U101">
            <v>37051</v>
          </cell>
          <cell r="V101">
            <v>37052</v>
          </cell>
          <cell r="W101">
            <v>37053</v>
          </cell>
          <cell r="X101">
            <v>37054</v>
          </cell>
          <cell r="Y101">
            <v>37055</v>
          </cell>
          <cell r="Z101">
            <v>37056</v>
          </cell>
          <cell r="AA101">
            <v>37057</v>
          </cell>
          <cell r="AB101">
            <v>37058</v>
          </cell>
          <cell r="AC101">
            <v>37059</v>
          </cell>
          <cell r="AD101">
            <v>37060</v>
          </cell>
          <cell r="AE101">
            <v>37061</v>
          </cell>
          <cell r="AF101">
            <v>37062</v>
          </cell>
          <cell r="AG101">
            <v>37063</v>
          </cell>
          <cell r="AH101">
            <v>37064</v>
          </cell>
          <cell r="AI101">
            <v>37065</v>
          </cell>
          <cell r="AJ101">
            <v>37066</v>
          </cell>
          <cell r="AK101">
            <v>37067</v>
          </cell>
          <cell r="AL101">
            <v>37068</v>
          </cell>
          <cell r="AM101">
            <v>37069</v>
          </cell>
          <cell r="AN101">
            <v>37070</v>
          </cell>
          <cell r="AO101">
            <v>37071</v>
          </cell>
          <cell r="AP101">
            <v>37072</v>
          </cell>
          <cell r="AQ101">
            <v>37073</v>
          </cell>
          <cell r="AR101">
            <v>37074</v>
          </cell>
          <cell r="AS101">
            <v>37075</v>
          </cell>
          <cell r="AT101">
            <v>37076</v>
          </cell>
          <cell r="AU101">
            <v>37077</v>
          </cell>
          <cell r="AV101">
            <v>37078</v>
          </cell>
          <cell r="AW101">
            <v>37079</v>
          </cell>
          <cell r="AX101">
            <v>37080</v>
          </cell>
          <cell r="AY101">
            <v>37081</v>
          </cell>
          <cell r="AZ101">
            <v>37082</v>
          </cell>
          <cell r="BA101">
            <v>37083</v>
          </cell>
          <cell r="BB101">
            <v>37084</v>
          </cell>
          <cell r="BC101">
            <v>37085</v>
          </cell>
          <cell r="BD101">
            <v>37086</v>
          </cell>
          <cell r="BE101">
            <v>37087</v>
          </cell>
          <cell r="BF101">
            <v>37088</v>
          </cell>
          <cell r="BG101">
            <v>37089</v>
          </cell>
          <cell r="BH101">
            <v>37090</v>
          </cell>
          <cell r="BI101">
            <v>37091</v>
          </cell>
          <cell r="BJ101">
            <v>37092</v>
          </cell>
          <cell r="BK101">
            <v>37093</v>
          </cell>
          <cell r="BL101">
            <v>37094</v>
          </cell>
          <cell r="BM101">
            <v>37095</v>
          </cell>
          <cell r="BN101">
            <v>37096</v>
          </cell>
          <cell r="BO101">
            <v>37097</v>
          </cell>
          <cell r="BP101">
            <v>37098</v>
          </cell>
          <cell r="BQ101">
            <v>37099</v>
          </cell>
          <cell r="BR101">
            <v>37100</v>
          </cell>
          <cell r="BS101">
            <v>37101</v>
          </cell>
          <cell r="BT101">
            <v>37102</v>
          </cell>
          <cell r="BU101">
            <v>37103</v>
          </cell>
          <cell r="BV101">
            <v>37104</v>
          </cell>
          <cell r="BW101">
            <v>37105</v>
          </cell>
          <cell r="BX101">
            <v>37106</v>
          </cell>
          <cell r="BY101">
            <v>37107</v>
          </cell>
          <cell r="BZ101">
            <v>37108</v>
          </cell>
          <cell r="CA101">
            <v>37109</v>
          </cell>
          <cell r="CB101">
            <v>37110</v>
          </cell>
          <cell r="CC101">
            <v>37111</v>
          </cell>
          <cell r="CD101">
            <v>37112</v>
          </cell>
          <cell r="CE101">
            <v>37113</v>
          </cell>
          <cell r="CF101">
            <v>37114</v>
          </cell>
          <cell r="CG101">
            <v>37115</v>
          </cell>
          <cell r="CH101">
            <v>37116</v>
          </cell>
          <cell r="CI101">
            <v>37117</v>
          </cell>
          <cell r="CJ101">
            <v>37118</v>
          </cell>
          <cell r="CK101">
            <v>37119</v>
          </cell>
          <cell r="CL101">
            <v>37120</v>
          </cell>
          <cell r="CM101">
            <v>37121</v>
          </cell>
          <cell r="CN101">
            <v>37122</v>
          </cell>
          <cell r="CO101">
            <v>37123</v>
          </cell>
          <cell r="CP101">
            <v>37124</v>
          </cell>
          <cell r="CQ101">
            <v>37125</v>
          </cell>
          <cell r="CR101">
            <v>37126</v>
          </cell>
          <cell r="CS101">
            <v>37127</v>
          </cell>
          <cell r="CT101">
            <v>37128</v>
          </cell>
          <cell r="CU101">
            <v>37129</v>
          </cell>
          <cell r="CV101">
            <v>37130</v>
          </cell>
          <cell r="CW101">
            <v>37131</v>
          </cell>
          <cell r="CX101">
            <v>37132</v>
          </cell>
          <cell r="CY101">
            <v>37133</v>
          </cell>
          <cell r="CZ101">
            <v>37134</v>
          </cell>
          <cell r="DA101">
            <v>37135</v>
          </cell>
          <cell r="DB101">
            <v>37136</v>
          </cell>
          <cell r="DC101">
            <v>37137</v>
          </cell>
          <cell r="DD101">
            <v>37138</v>
          </cell>
          <cell r="DE101">
            <v>37139</v>
          </cell>
          <cell r="DF101">
            <v>37140</v>
          </cell>
          <cell r="DG101">
            <v>37141</v>
          </cell>
          <cell r="DH101">
            <v>37142</v>
          </cell>
          <cell r="DI101">
            <v>37143</v>
          </cell>
          <cell r="DJ101">
            <v>37144</v>
          </cell>
          <cell r="DK101">
            <v>37145</v>
          </cell>
          <cell r="DL101">
            <v>37146</v>
          </cell>
          <cell r="DM101">
            <v>37147</v>
          </cell>
          <cell r="DN101">
            <v>37148</v>
          </cell>
          <cell r="DO101">
            <v>37149</v>
          </cell>
          <cell r="DP101">
            <v>37150</v>
          </cell>
          <cell r="DQ101">
            <v>37151</v>
          </cell>
          <cell r="DR101">
            <v>37152</v>
          </cell>
          <cell r="DS101">
            <v>37153</v>
          </cell>
          <cell r="DT101">
            <v>37154</v>
          </cell>
          <cell r="DU101">
            <v>37155</v>
          </cell>
          <cell r="DV101">
            <v>37156</v>
          </cell>
          <cell r="DW101">
            <v>37157</v>
          </cell>
          <cell r="DX101">
            <v>37158</v>
          </cell>
          <cell r="DY101">
            <v>37159</v>
          </cell>
          <cell r="DZ101">
            <v>37160</v>
          </cell>
          <cell r="EA101">
            <v>37161</v>
          </cell>
          <cell r="EB101">
            <v>37162</v>
          </cell>
          <cell r="EC101">
            <v>37163</v>
          </cell>
          <cell r="ED101">
            <v>37164</v>
          </cell>
          <cell r="EE101">
            <v>37165</v>
          </cell>
          <cell r="EF101">
            <v>37166</v>
          </cell>
          <cell r="EG101">
            <v>37167</v>
          </cell>
          <cell r="EH101">
            <v>37168</v>
          </cell>
          <cell r="EI101">
            <v>37169</v>
          </cell>
          <cell r="EJ101">
            <v>37170</v>
          </cell>
          <cell r="EK101">
            <v>37171</v>
          </cell>
          <cell r="EL101">
            <v>37172</v>
          </cell>
          <cell r="EM101">
            <v>37173</v>
          </cell>
          <cell r="EN101">
            <v>37174</v>
          </cell>
          <cell r="EO101">
            <v>37175</v>
          </cell>
          <cell r="EP101">
            <v>37176</v>
          </cell>
          <cell r="EQ101">
            <v>37177</v>
          </cell>
          <cell r="ER101">
            <v>37178</v>
          </cell>
          <cell r="ES101">
            <v>37179</v>
          </cell>
          <cell r="ET101">
            <v>37180</v>
          </cell>
          <cell r="EU101">
            <v>37181</v>
          </cell>
          <cell r="EV101">
            <v>37182</v>
          </cell>
          <cell r="EW101">
            <v>37183</v>
          </cell>
          <cell r="EX101">
            <v>37184</v>
          </cell>
          <cell r="EY101">
            <v>37185</v>
          </cell>
          <cell r="EZ101">
            <v>37186</v>
          </cell>
          <cell r="FA101">
            <v>37187</v>
          </cell>
          <cell r="FB101">
            <v>37188</v>
          </cell>
          <cell r="FC101">
            <v>37189</v>
          </cell>
          <cell r="FD101">
            <v>37190</v>
          </cell>
          <cell r="FE101">
            <v>37191</v>
          </cell>
          <cell r="FF101">
            <v>37192</v>
          </cell>
          <cell r="FG101">
            <v>37193</v>
          </cell>
          <cell r="FH101">
            <v>37194</v>
          </cell>
          <cell r="FI101">
            <v>37195</v>
          </cell>
          <cell r="FJ101">
            <v>37196</v>
          </cell>
          <cell r="FK101">
            <v>37197</v>
          </cell>
          <cell r="FL101">
            <v>37198</v>
          </cell>
          <cell r="FM101">
            <v>37199</v>
          </cell>
          <cell r="FN101">
            <v>37200</v>
          </cell>
        </row>
        <row r="103">
          <cell r="B103">
            <v>7</v>
          </cell>
          <cell r="C103">
            <v>7</v>
          </cell>
          <cell r="D103">
            <v>7</v>
          </cell>
          <cell r="E103">
            <v>7</v>
          </cell>
          <cell r="F103">
            <v>7</v>
          </cell>
          <cell r="G103">
            <v>7</v>
          </cell>
          <cell r="H103">
            <v>7</v>
          </cell>
          <cell r="I103">
            <v>7</v>
          </cell>
          <cell r="J103">
            <v>7</v>
          </cell>
          <cell r="K103">
            <v>7</v>
          </cell>
          <cell r="L103">
            <v>7</v>
          </cell>
          <cell r="M103">
            <v>7</v>
          </cell>
          <cell r="N103">
            <v>7</v>
          </cell>
          <cell r="O103">
            <v>7</v>
          </cell>
          <cell r="P103">
            <v>7</v>
          </cell>
          <cell r="Q103">
            <v>7</v>
          </cell>
          <cell r="R103">
            <v>7</v>
          </cell>
          <cell r="S103">
            <v>7</v>
          </cell>
          <cell r="T103">
            <v>7</v>
          </cell>
          <cell r="U103">
            <v>7</v>
          </cell>
          <cell r="V103">
            <v>7</v>
          </cell>
          <cell r="W103">
            <v>7</v>
          </cell>
          <cell r="X103">
            <v>7</v>
          </cell>
          <cell r="Y103">
            <v>7</v>
          </cell>
          <cell r="Z103">
            <v>7</v>
          </cell>
          <cell r="AA103">
            <v>7</v>
          </cell>
          <cell r="AB103">
            <v>7</v>
          </cell>
          <cell r="AC103">
            <v>7</v>
          </cell>
          <cell r="AD103">
            <v>7</v>
          </cell>
          <cell r="AE103">
            <v>7</v>
          </cell>
          <cell r="AF103">
            <v>7</v>
          </cell>
          <cell r="AG103">
            <v>7</v>
          </cell>
          <cell r="AH103">
            <v>7</v>
          </cell>
          <cell r="AI103">
            <v>7</v>
          </cell>
          <cell r="AJ103">
            <v>7</v>
          </cell>
          <cell r="AK103">
            <v>7</v>
          </cell>
          <cell r="AL103">
            <v>7</v>
          </cell>
          <cell r="AM103">
            <v>7</v>
          </cell>
          <cell r="AN103">
            <v>7</v>
          </cell>
          <cell r="AO103">
            <v>7</v>
          </cell>
          <cell r="AP103">
            <v>7</v>
          </cell>
          <cell r="AQ103">
            <v>7</v>
          </cell>
          <cell r="AR103">
            <v>7</v>
          </cell>
          <cell r="AS103">
            <v>7</v>
          </cell>
          <cell r="AT103">
            <v>7</v>
          </cell>
          <cell r="AU103">
            <v>7</v>
          </cell>
          <cell r="AV103">
            <v>7</v>
          </cell>
          <cell r="AW103">
            <v>7</v>
          </cell>
          <cell r="AX103">
            <v>7</v>
          </cell>
          <cell r="AY103">
            <v>7</v>
          </cell>
          <cell r="AZ103">
            <v>7</v>
          </cell>
          <cell r="BA103">
            <v>7</v>
          </cell>
          <cell r="BB103">
            <v>7</v>
          </cell>
          <cell r="BC103">
            <v>7</v>
          </cell>
          <cell r="BD103">
            <v>7</v>
          </cell>
          <cell r="BE103">
            <v>7</v>
          </cell>
          <cell r="BF103">
            <v>7</v>
          </cell>
          <cell r="BG103">
            <v>7</v>
          </cell>
          <cell r="BH103">
            <v>7</v>
          </cell>
          <cell r="BI103">
            <v>7</v>
          </cell>
          <cell r="BJ103">
            <v>7</v>
          </cell>
          <cell r="BK103">
            <v>7</v>
          </cell>
          <cell r="BL103">
            <v>7</v>
          </cell>
          <cell r="BM103">
            <v>7</v>
          </cell>
          <cell r="BN103">
            <v>7</v>
          </cell>
          <cell r="BO103">
            <v>7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>
            <v>7</v>
          </cell>
          <cell r="CF103">
            <v>7</v>
          </cell>
          <cell r="CG103">
            <v>7</v>
          </cell>
          <cell r="CH103">
            <v>7</v>
          </cell>
          <cell r="CI103">
            <v>7</v>
          </cell>
          <cell r="CJ103">
            <v>7</v>
          </cell>
          <cell r="CK103">
            <v>7</v>
          </cell>
          <cell r="CL103">
            <v>7</v>
          </cell>
          <cell r="CM103">
            <v>7</v>
          </cell>
          <cell r="CN103">
            <v>7</v>
          </cell>
          <cell r="CO103">
            <v>7</v>
          </cell>
          <cell r="CP103">
            <v>7</v>
          </cell>
          <cell r="CQ103">
            <v>7</v>
          </cell>
          <cell r="CR103">
            <v>7</v>
          </cell>
          <cell r="CS103">
            <v>7</v>
          </cell>
          <cell r="CT103">
            <v>7</v>
          </cell>
          <cell r="CU103">
            <v>7</v>
          </cell>
          <cell r="CV103">
            <v>7</v>
          </cell>
          <cell r="CW103">
            <v>7</v>
          </cell>
          <cell r="CX103">
            <v>7</v>
          </cell>
          <cell r="CY103">
            <v>7</v>
          </cell>
          <cell r="CZ103">
            <v>7</v>
          </cell>
          <cell r="DA103">
            <v>7</v>
          </cell>
          <cell r="DB103">
            <v>7</v>
          </cell>
          <cell r="DC103">
            <v>7</v>
          </cell>
          <cell r="DD103">
            <v>7</v>
          </cell>
          <cell r="DE103">
            <v>7</v>
          </cell>
          <cell r="DF103">
            <v>7</v>
          </cell>
          <cell r="DG103">
            <v>7</v>
          </cell>
          <cell r="DH103">
            <v>7</v>
          </cell>
          <cell r="DI103">
            <v>7</v>
          </cell>
          <cell r="DJ103">
            <v>7</v>
          </cell>
          <cell r="DK103">
            <v>7</v>
          </cell>
          <cell r="DL103">
            <v>7</v>
          </cell>
          <cell r="DM103">
            <v>7</v>
          </cell>
          <cell r="DN103">
            <v>7</v>
          </cell>
          <cell r="DO103">
            <v>7</v>
          </cell>
          <cell r="DP103">
            <v>7</v>
          </cell>
          <cell r="DQ103">
            <v>7</v>
          </cell>
          <cell r="DR103">
            <v>7</v>
          </cell>
          <cell r="DS103">
            <v>7</v>
          </cell>
          <cell r="DT103">
            <v>7</v>
          </cell>
          <cell r="DU103">
            <v>7</v>
          </cell>
          <cell r="DV103">
            <v>7</v>
          </cell>
          <cell r="DW103">
            <v>7</v>
          </cell>
          <cell r="DX103">
            <v>7</v>
          </cell>
          <cell r="DY103">
            <v>7</v>
          </cell>
          <cell r="DZ103">
            <v>7</v>
          </cell>
          <cell r="EA103">
            <v>7</v>
          </cell>
          <cell r="EB103">
            <v>7</v>
          </cell>
          <cell r="EC103">
            <v>7</v>
          </cell>
          <cell r="ED103">
            <v>7</v>
          </cell>
          <cell r="EE103">
            <v>7</v>
          </cell>
          <cell r="EF103">
            <v>7</v>
          </cell>
          <cell r="EG103">
            <v>7</v>
          </cell>
          <cell r="EH103">
            <v>7</v>
          </cell>
          <cell r="EI103">
            <v>7</v>
          </cell>
          <cell r="EJ103">
            <v>7</v>
          </cell>
          <cell r="EK103">
            <v>7</v>
          </cell>
          <cell r="EL103">
            <v>7</v>
          </cell>
          <cell r="EM103">
            <v>7</v>
          </cell>
          <cell r="EN103">
            <v>7</v>
          </cell>
          <cell r="EO103">
            <v>7</v>
          </cell>
          <cell r="EP103">
            <v>7</v>
          </cell>
          <cell r="EQ103">
            <v>7</v>
          </cell>
          <cell r="ER103">
            <v>7</v>
          </cell>
          <cell r="ES103">
            <v>7</v>
          </cell>
          <cell r="ET103">
            <v>7</v>
          </cell>
          <cell r="EU103">
            <v>7</v>
          </cell>
          <cell r="EV103">
            <v>7</v>
          </cell>
          <cell r="EW103">
            <v>7</v>
          </cell>
          <cell r="EX103">
            <v>7</v>
          </cell>
          <cell r="EY103">
            <v>7</v>
          </cell>
          <cell r="EZ103">
            <v>7</v>
          </cell>
          <cell r="FA103">
            <v>7</v>
          </cell>
          <cell r="FB103">
            <v>7</v>
          </cell>
          <cell r="FC103">
            <v>7</v>
          </cell>
          <cell r="FD103">
            <v>7</v>
          </cell>
          <cell r="FE103">
            <v>7</v>
          </cell>
          <cell r="FF103">
            <v>7</v>
          </cell>
          <cell r="FG103">
            <v>7</v>
          </cell>
          <cell r="FH103">
            <v>7</v>
          </cell>
          <cell r="FI103">
            <v>7</v>
          </cell>
          <cell r="FJ103">
            <v>7</v>
          </cell>
          <cell r="FK103">
            <v>7</v>
          </cell>
          <cell r="FL103">
            <v>7</v>
          </cell>
          <cell r="FM103">
            <v>7</v>
          </cell>
          <cell r="FN103">
            <v>0.7197300000000002</v>
          </cell>
        </row>
        <row r="104">
          <cell r="B104">
            <v>5.3993387594723554</v>
          </cell>
          <cell r="C104">
            <v>5.3993387594723554</v>
          </cell>
          <cell r="D104">
            <v>5.3993387594723554</v>
          </cell>
          <cell r="E104">
            <v>5.3993387594723554</v>
          </cell>
          <cell r="F104">
            <v>5.3993387594723554</v>
          </cell>
          <cell r="G104">
            <v>5.3993387594723554</v>
          </cell>
          <cell r="H104">
            <v>5.3993387594723554</v>
          </cell>
          <cell r="I104">
            <v>6.0118922750104025</v>
          </cell>
          <cell r="J104">
            <v>6.0118922750104025</v>
          </cell>
          <cell r="K104">
            <v>6.0118922750104025</v>
          </cell>
          <cell r="L104">
            <v>6.0118922750104025</v>
          </cell>
          <cell r="M104">
            <v>6.0118922750104025</v>
          </cell>
          <cell r="N104">
            <v>6.0118922750104025</v>
          </cell>
          <cell r="O104">
            <v>6.0118922750104025</v>
          </cell>
          <cell r="P104">
            <v>6.1177344827586202</v>
          </cell>
          <cell r="Q104">
            <v>6.1177344827586202</v>
          </cell>
          <cell r="R104">
            <v>6.1177344827586202</v>
          </cell>
          <cell r="S104">
            <v>6.1177344827586202</v>
          </cell>
          <cell r="T104">
            <v>6.1177344827586202</v>
          </cell>
          <cell r="U104">
            <v>6.1177344827586202</v>
          </cell>
          <cell r="V104">
            <v>6.1177344827586202</v>
          </cell>
          <cell r="W104">
            <v>6.1525413793103443</v>
          </cell>
          <cell r="X104">
            <v>6.1525413793103443</v>
          </cell>
          <cell r="Y104">
            <v>6.1525413793103443</v>
          </cell>
          <cell r="Z104">
            <v>6.1525413793103443</v>
          </cell>
          <cell r="AA104">
            <v>6.1525413793103443</v>
          </cell>
          <cell r="AB104">
            <v>6.1525413793103443</v>
          </cell>
          <cell r="AC104">
            <v>6.1525413793103443</v>
          </cell>
          <cell r="AD104">
            <v>6.1873482758620675</v>
          </cell>
          <cell r="AE104">
            <v>6.1873482758620675</v>
          </cell>
          <cell r="AF104">
            <v>6.1873482758620675</v>
          </cell>
          <cell r="AG104">
            <v>6.1873482758620675</v>
          </cell>
          <cell r="AH104">
            <v>6.1873482758620675</v>
          </cell>
          <cell r="AI104">
            <v>6.1873482758620675</v>
          </cell>
          <cell r="AJ104">
            <v>6.1873482758620675</v>
          </cell>
          <cell r="AK104">
            <v>6.2373448275862051</v>
          </cell>
          <cell r="AL104">
            <v>6.2373448275862051</v>
          </cell>
          <cell r="AM104">
            <v>6.2373448275862051</v>
          </cell>
          <cell r="AN104">
            <v>6.2373448275862051</v>
          </cell>
          <cell r="AO104">
            <v>6.2373448275862051</v>
          </cell>
          <cell r="AP104">
            <v>6.2373448275862051</v>
          </cell>
          <cell r="AQ104">
            <v>6.2373448275862051</v>
          </cell>
          <cell r="AR104">
            <v>6.369159999999999</v>
          </cell>
          <cell r="AS104">
            <v>6.369159999999999</v>
          </cell>
          <cell r="AT104">
            <v>6.369159999999999</v>
          </cell>
          <cell r="AU104">
            <v>6.369159999999999</v>
          </cell>
          <cell r="AV104">
            <v>6.369159999999999</v>
          </cell>
          <cell r="AW104">
            <v>6.369159999999999</v>
          </cell>
          <cell r="AX104">
            <v>6.369159999999999</v>
          </cell>
          <cell r="AY104">
            <v>6.4142399999999977</v>
          </cell>
          <cell r="AZ104">
            <v>6.4142399999999977</v>
          </cell>
          <cell r="BA104">
            <v>6.4142399999999977</v>
          </cell>
          <cell r="BB104">
            <v>6.4142399999999977</v>
          </cell>
          <cell r="BC104">
            <v>6.4142399999999977</v>
          </cell>
          <cell r="BD104">
            <v>6.4142399999999977</v>
          </cell>
          <cell r="BE104">
            <v>6.4142399999999977</v>
          </cell>
          <cell r="BF104">
            <v>6.4593199999999982</v>
          </cell>
          <cell r="BG104">
            <v>6.4593199999999982</v>
          </cell>
          <cell r="BH104">
            <v>6.4593199999999982</v>
          </cell>
          <cell r="BI104">
            <v>6.4593199999999982</v>
          </cell>
          <cell r="BJ104">
            <v>6.4593199999999982</v>
          </cell>
          <cell r="BK104">
            <v>6.4593199999999982</v>
          </cell>
          <cell r="BL104">
            <v>6.4593199999999982</v>
          </cell>
          <cell r="BM104">
            <v>6.5043999999999969</v>
          </cell>
          <cell r="BN104">
            <v>6.5043999999999969</v>
          </cell>
          <cell r="BO104">
            <v>6.5043999999999969</v>
          </cell>
          <cell r="BP104">
            <v>6.5043999999999969</v>
          </cell>
          <cell r="BQ104">
            <v>6.5043999999999969</v>
          </cell>
          <cell r="BR104">
            <v>6.5043999999999969</v>
          </cell>
          <cell r="BS104">
            <v>6.5043999999999969</v>
          </cell>
          <cell r="BT104">
            <v>6.4527466666666644</v>
          </cell>
          <cell r="BU104">
            <v>6.4527466666666644</v>
          </cell>
          <cell r="BV104">
            <v>6.4527466666666644</v>
          </cell>
          <cell r="BW104">
            <v>6.4527466666666644</v>
          </cell>
          <cell r="BX104">
            <v>6.4527466666666644</v>
          </cell>
          <cell r="BY104">
            <v>6.4527466666666644</v>
          </cell>
          <cell r="BZ104">
            <v>6.4527466666666644</v>
          </cell>
          <cell r="CA104">
            <v>6.3325733333333245</v>
          </cell>
          <cell r="CB104">
            <v>6.3325733333333245</v>
          </cell>
          <cell r="CC104">
            <v>6.3325733333333245</v>
          </cell>
          <cell r="CD104">
            <v>6.3325733333333245</v>
          </cell>
          <cell r="CE104">
            <v>6.3325733333333245</v>
          </cell>
          <cell r="CF104">
            <v>6.3325733333333245</v>
          </cell>
          <cell r="CG104">
            <v>6.3325733333333245</v>
          </cell>
          <cell r="CH104">
            <v>6.2299999999999844</v>
          </cell>
          <cell r="CI104">
            <v>6.2299999999999844</v>
          </cell>
          <cell r="CJ104">
            <v>6.2299999999999844</v>
          </cell>
          <cell r="CK104">
            <v>6.2299999999999844</v>
          </cell>
          <cell r="CL104">
            <v>6.2299999999999844</v>
          </cell>
          <cell r="CM104">
            <v>6.2299999999999844</v>
          </cell>
          <cell r="CN104">
            <v>6.2299999999999844</v>
          </cell>
          <cell r="CO104">
            <v>6.1274266666666417</v>
          </cell>
          <cell r="CP104">
            <v>6.1274266666666417</v>
          </cell>
          <cell r="CQ104">
            <v>6.1274266666666417</v>
          </cell>
          <cell r="CR104">
            <v>6.1274266666666417</v>
          </cell>
          <cell r="CS104">
            <v>6.1274266666666417</v>
          </cell>
          <cell r="CT104">
            <v>6.1274266666666417</v>
          </cell>
          <cell r="CU104">
            <v>6.1274266666666417</v>
          </cell>
          <cell r="CV104">
            <v>6.0297678160919324</v>
          </cell>
          <cell r="CW104">
            <v>6.0297678160919324</v>
          </cell>
          <cell r="CX104">
            <v>6.0297678160919324</v>
          </cell>
          <cell r="CY104">
            <v>6.0297678160919324</v>
          </cell>
          <cell r="CZ104">
            <v>6.0297678160919324</v>
          </cell>
          <cell r="DA104">
            <v>6.0297678160919324</v>
          </cell>
          <cell r="DB104">
            <v>6.0297678160919324</v>
          </cell>
          <cell r="DC104">
            <v>5.987606896551724</v>
          </cell>
          <cell r="DD104">
            <v>5.987606896551724</v>
          </cell>
          <cell r="DE104">
            <v>5.987606896551724</v>
          </cell>
          <cell r="DF104">
            <v>5.987606896551724</v>
          </cell>
          <cell r="DG104">
            <v>5.987606896551724</v>
          </cell>
          <cell r="DH104">
            <v>5.987606896551724</v>
          </cell>
          <cell r="DI104">
            <v>5.987606896551724</v>
          </cell>
          <cell r="DJ104">
            <v>5.959896551724138</v>
          </cell>
          <cell r="DK104">
            <v>5.959896551724138</v>
          </cell>
          <cell r="DL104">
            <v>5.959896551724138</v>
          </cell>
          <cell r="DM104">
            <v>5.959896551724138</v>
          </cell>
          <cell r="DN104">
            <v>5.959896551724138</v>
          </cell>
          <cell r="DO104">
            <v>5.959896551724138</v>
          </cell>
          <cell r="DP104">
            <v>5.959896551724138</v>
          </cell>
          <cell r="DQ104">
            <v>5.9321862068965503</v>
          </cell>
          <cell r="DR104">
            <v>5.9321862068965503</v>
          </cell>
          <cell r="DS104">
            <v>5.9321862068965503</v>
          </cell>
          <cell r="DT104">
            <v>5.9321862068965503</v>
          </cell>
          <cell r="DU104">
            <v>5.9321862068965503</v>
          </cell>
          <cell r="DV104">
            <v>5.9321862068965503</v>
          </cell>
          <cell r="DW104">
            <v>5.9321862068965503</v>
          </cell>
          <cell r="DX104">
            <v>5.9044758620689635</v>
          </cell>
          <cell r="DY104">
            <v>5.9044758620689635</v>
          </cell>
          <cell r="DZ104">
            <v>5.9044758620689635</v>
          </cell>
          <cell r="EA104">
            <v>5.9044758620689635</v>
          </cell>
          <cell r="EB104">
            <v>5.9044758620689635</v>
          </cell>
          <cell r="EC104">
            <v>5.9044758620689635</v>
          </cell>
          <cell r="ED104">
            <v>5.9044758620689635</v>
          </cell>
          <cell r="EE104">
            <v>5.844719999999997</v>
          </cell>
          <cell r="EF104">
            <v>5.844719999999997</v>
          </cell>
          <cell r="EG104">
            <v>5.844719999999997</v>
          </cell>
          <cell r="EH104">
            <v>5.844719999999997</v>
          </cell>
          <cell r="EI104">
            <v>5.844719999999997</v>
          </cell>
          <cell r="EJ104">
            <v>5.844719999999997</v>
          </cell>
          <cell r="EK104">
            <v>5.844719999999997</v>
          </cell>
          <cell r="EL104">
            <v>5.7836333333333254</v>
          </cell>
          <cell r="EM104">
            <v>5.7836333333333254</v>
          </cell>
          <cell r="EN104">
            <v>5.7836333333333254</v>
          </cell>
          <cell r="EO104">
            <v>5.7836333333333254</v>
          </cell>
          <cell r="EP104">
            <v>5.7836333333333254</v>
          </cell>
          <cell r="EQ104">
            <v>5.7836333333333254</v>
          </cell>
          <cell r="ER104">
            <v>5.7836333333333254</v>
          </cell>
          <cell r="ES104">
            <v>5.7225466666666529</v>
          </cell>
          <cell r="ET104">
            <v>5.7225466666666529</v>
          </cell>
          <cell r="EU104">
            <v>5.7225466666666529</v>
          </cell>
          <cell r="EV104">
            <v>5.7225466666666529</v>
          </cell>
          <cell r="EW104">
            <v>5.7225466666666529</v>
          </cell>
          <cell r="EX104">
            <v>5.7225466666666529</v>
          </cell>
          <cell r="EY104">
            <v>5.7225466666666529</v>
          </cell>
          <cell r="EZ104">
            <v>5.6614599999999804</v>
          </cell>
          <cell r="FA104">
            <v>5.6614599999999804</v>
          </cell>
          <cell r="FB104">
            <v>5.6614599999999804</v>
          </cell>
          <cell r="FC104">
            <v>5.6614599999999804</v>
          </cell>
          <cell r="FD104">
            <v>5.6614599999999804</v>
          </cell>
          <cell r="FE104">
            <v>5.6614599999999804</v>
          </cell>
          <cell r="FF104">
            <v>5.6614599999999804</v>
          </cell>
          <cell r="FG104">
            <v>5.5657725667986524</v>
          </cell>
          <cell r="FH104">
            <v>5.5657725667986524</v>
          </cell>
          <cell r="FI104">
            <v>5.5657725667986524</v>
          </cell>
          <cell r="FJ104">
            <v>5.5657725667986524</v>
          </cell>
          <cell r="FK104">
            <v>5.5657725667986524</v>
          </cell>
          <cell r="FL104">
            <v>5.5657725667986524</v>
          </cell>
          <cell r="FM104">
            <v>5.5657725667986524</v>
          </cell>
          <cell r="FN104">
            <v>0.77292171119910758</v>
          </cell>
        </row>
        <row r="105">
          <cell r="FN105">
            <v>0</v>
          </cell>
        </row>
        <row r="106">
          <cell r="B106">
            <v>2464.9638052292503</v>
          </cell>
          <cell r="C106">
            <v>2464.9638052292503</v>
          </cell>
          <cell r="D106">
            <v>2464.9638052292503</v>
          </cell>
          <cell r="E106">
            <v>2464.9638052292503</v>
          </cell>
          <cell r="F106">
            <v>2464.9638052292503</v>
          </cell>
          <cell r="G106">
            <v>2464.9638052292503</v>
          </cell>
          <cell r="H106">
            <v>2464.9638052292503</v>
          </cell>
          <cell r="I106">
            <v>2603.7146156563294</v>
          </cell>
          <cell r="J106">
            <v>2603.7146156563294</v>
          </cell>
          <cell r="K106">
            <v>2603.7146156563294</v>
          </cell>
          <cell r="L106">
            <v>2603.7146156563294</v>
          </cell>
          <cell r="M106">
            <v>2603.7146156563294</v>
          </cell>
          <cell r="N106">
            <v>2603.7146156563294</v>
          </cell>
          <cell r="O106">
            <v>2603.7146156563294</v>
          </cell>
          <cell r="P106">
            <v>2462.82842080721</v>
          </cell>
          <cell r="Q106">
            <v>2462.82842080721</v>
          </cell>
          <cell r="R106">
            <v>2462.82842080721</v>
          </cell>
          <cell r="S106">
            <v>2462.82842080721</v>
          </cell>
          <cell r="T106">
            <v>2462.82842080721</v>
          </cell>
          <cell r="U106">
            <v>2462.82842080721</v>
          </cell>
          <cell r="V106">
            <v>2462.82842080721</v>
          </cell>
          <cell r="W106">
            <v>2476.8407017110758</v>
          </cell>
          <cell r="X106">
            <v>2476.8407017110758</v>
          </cell>
          <cell r="Y106">
            <v>2476.8407017110758</v>
          </cell>
          <cell r="Z106">
            <v>2476.8407017110758</v>
          </cell>
          <cell r="AA106">
            <v>2476.8407017110758</v>
          </cell>
          <cell r="AB106">
            <v>2476.8407017110758</v>
          </cell>
          <cell r="AC106">
            <v>2476.8407017110758</v>
          </cell>
          <cell r="AD106">
            <v>2490.852982614942</v>
          </cell>
          <cell r="AE106">
            <v>2490.852982614942</v>
          </cell>
          <cell r="AF106">
            <v>2490.852982614942</v>
          </cell>
          <cell r="AG106">
            <v>2490.852982614942</v>
          </cell>
          <cell r="AH106">
            <v>2490.852982614942</v>
          </cell>
          <cell r="AI106">
            <v>2490.852982614942</v>
          </cell>
          <cell r="AJ106">
            <v>2490.852982614942</v>
          </cell>
          <cell r="AK106">
            <v>2418.3026249243417</v>
          </cell>
          <cell r="AL106">
            <v>2418.3026249243417</v>
          </cell>
          <cell r="AM106">
            <v>2418.3026249243417</v>
          </cell>
          <cell r="AN106">
            <v>2418.3026249243417</v>
          </cell>
          <cell r="AO106">
            <v>2418.3026249243417</v>
          </cell>
          <cell r="AP106">
            <v>2418.3026249243417</v>
          </cell>
          <cell r="AQ106">
            <v>2418.3026249243417</v>
          </cell>
          <cell r="AR106">
            <v>1912.6678212989191</v>
          </cell>
          <cell r="AS106">
            <v>1912.6678212989191</v>
          </cell>
          <cell r="AT106">
            <v>1912.6678212989191</v>
          </cell>
          <cell r="AU106">
            <v>1912.6678212989191</v>
          </cell>
          <cell r="AV106">
            <v>1912.6678212989191</v>
          </cell>
          <cell r="AW106">
            <v>1912.6678212989191</v>
          </cell>
          <cell r="AX106">
            <v>1912.6678212989191</v>
          </cell>
          <cell r="AY106">
            <v>1926.2054095184258</v>
          </cell>
          <cell r="AZ106">
            <v>1926.2054095184258</v>
          </cell>
          <cell r="BA106">
            <v>1926.2054095184258</v>
          </cell>
          <cell r="BB106">
            <v>1926.2054095184258</v>
          </cell>
          <cell r="BC106">
            <v>1926.2054095184258</v>
          </cell>
          <cell r="BD106">
            <v>1926.2054095184258</v>
          </cell>
          <cell r="BE106">
            <v>1926.2054095184258</v>
          </cell>
          <cell r="BF106">
            <v>1939.7429977379329</v>
          </cell>
          <cell r="BG106">
            <v>1939.7429977379329</v>
          </cell>
          <cell r="BH106">
            <v>1939.7429977379329</v>
          </cell>
          <cell r="BI106">
            <v>1939.7429977379329</v>
          </cell>
          <cell r="BJ106">
            <v>1939.7429977379329</v>
          </cell>
          <cell r="BK106">
            <v>1939.7429977379329</v>
          </cell>
          <cell r="BL106">
            <v>1939.7429977379329</v>
          </cell>
          <cell r="BM106">
            <v>1953.2805859574394</v>
          </cell>
          <cell r="BN106">
            <v>1953.2805859574394</v>
          </cell>
          <cell r="BO106">
            <v>1953.2805859574394</v>
          </cell>
          <cell r="BP106">
            <v>1953.2805859574394</v>
          </cell>
          <cell r="BQ106">
            <v>1953.2805859574394</v>
          </cell>
          <cell r="BR106">
            <v>1953.2805859574394</v>
          </cell>
          <cell r="BS106">
            <v>1953.2805859574394</v>
          </cell>
          <cell r="BT106">
            <v>2057.4058402375899</v>
          </cell>
          <cell r="BU106">
            <v>2057.4058402375899</v>
          </cell>
          <cell r="BV106">
            <v>2057.4058402375899</v>
          </cell>
          <cell r="BW106">
            <v>2057.4058402375899</v>
          </cell>
          <cell r="BX106">
            <v>2057.4058402375899</v>
          </cell>
          <cell r="BY106">
            <v>2057.4058402375899</v>
          </cell>
          <cell r="BZ106">
            <v>2057.4058402375899</v>
          </cell>
          <cell r="CA106">
            <v>2066.8787755786207</v>
          </cell>
          <cell r="CB106">
            <v>2066.8787755786207</v>
          </cell>
          <cell r="CC106">
            <v>2066.8787755786207</v>
          </cell>
          <cell r="CD106">
            <v>2066.8787755786207</v>
          </cell>
          <cell r="CE106">
            <v>2066.8787755786207</v>
          </cell>
          <cell r="CF106">
            <v>2066.8787755786207</v>
          </cell>
          <cell r="CG106">
            <v>2066.8787755786207</v>
          </cell>
          <cell r="CH106">
            <v>2033.4000246116043</v>
          </cell>
          <cell r="CI106">
            <v>2033.4000246116043</v>
          </cell>
          <cell r="CJ106">
            <v>2033.4000246116043</v>
          </cell>
          <cell r="CK106">
            <v>2033.4000246116043</v>
          </cell>
          <cell r="CL106">
            <v>2033.4000246116043</v>
          </cell>
          <cell r="CM106">
            <v>2033.4000246116043</v>
          </cell>
          <cell r="CN106">
            <v>2033.4000246116043</v>
          </cell>
          <cell r="CO106">
            <v>1999.9212736445884</v>
          </cell>
          <cell r="CP106">
            <v>1999.9212736445884</v>
          </cell>
          <cell r="CQ106">
            <v>1999.9212736445884</v>
          </cell>
          <cell r="CR106">
            <v>1999.9212736445884</v>
          </cell>
          <cell r="CS106">
            <v>1999.9212736445884</v>
          </cell>
          <cell r="CT106">
            <v>1999.9212736445884</v>
          </cell>
          <cell r="CU106">
            <v>1999.9212736445884</v>
          </cell>
          <cell r="CV106">
            <v>2029.0397320415286</v>
          </cell>
          <cell r="CW106">
            <v>2029.0397320415286</v>
          </cell>
          <cell r="CX106">
            <v>2029.0397320415286</v>
          </cell>
          <cell r="CY106">
            <v>2029.0397320415286</v>
          </cell>
          <cell r="CZ106">
            <v>2029.0397320415286</v>
          </cell>
          <cell r="DA106">
            <v>2029.0397320415286</v>
          </cell>
          <cell r="DB106">
            <v>2029.0397320415286</v>
          </cell>
          <cell r="DC106">
            <v>2167.1286112454363</v>
          </cell>
          <cell r="DD106">
            <v>2167.1286112454363</v>
          </cell>
          <cell r="DE106">
            <v>2167.1286112454363</v>
          </cell>
          <cell r="DF106">
            <v>2167.1286112454363</v>
          </cell>
          <cell r="DG106">
            <v>2167.1286112454363</v>
          </cell>
          <cell r="DH106">
            <v>2167.1286112454363</v>
          </cell>
          <cell r="DI106">
            <v>2167.1286112454363</v>
          </cell>
          <cell r="DJ106">
            <v>2157.09924857336</v>
          </cell>
          <cell r="DK106">
            <v>2157.09924857336</v>
          </cell>
          <cell r="DL106">
            <v>2157.09924857336</v>
          </cell>
          <cell r="DM106">
            <v>2157.09924857336</v>
          </cell>
          <cell r="DN106">
            <v>2157.09924857336</v>
          </cell>
          <cell r="DO106">
            <v>2157.09924857336</v>
          </cell>
          <cell r="DP106">
            <v>2157.09924857336</v>
          </cell>
          <cell r="DQ106">
            <v>2147.0698859012841</v>
          </cell>
          <cell r="DR106">
            <v>2147.0698859012841</v>
          </cell>
          <cell r="DS106">
            <v>2147.0698859012841</v>
          </cell>
          <cell r="DT106">
            <v>2147.0698859012841</v>
          </cell>
          <cell r="DU106">
            <v>2147.0698859012841</v>
          </cell>
          <cell r="DV106">
            <v>2147.0698859012841</v>
          </cell>
          <cell r="DW106">
            <v>2147.0698859012841</v>
          </cell>
          <cell r="DX106">
            <v>2137.0405232292082</v>
          </cell>
          <cell r="DY106">
            <v>2137.0405232292082</v>
          </cell>
          <cell r="DZ106">
            <v>2137.0405232292082</v>
          </cell>
          <cell r="EA106">
            <v>2137.0405232292082</v>
          </cell>
          <cell r="EB106">
            <v>2137.0405232292082</v>
          </cell>
          <cell r="EC106">
            <v>2137.0405232292082</v>
          </cell>
          <cell r="ED106">
            <v>2137.0405232292082</v>
          </cell>
          <cell r="EE106">
            <v>2395.193709015377</v>
          </cell>
          <cell r="EF106">
            <v>2395.193709015377</v>
          </cell>
          <cell r="EG106">
            <v>2395.193709015377</v>
          </cell>
          <cell r="EH106">
            <v>2395.193709015377</v>
          </cell>
          <cell r="EI106">
            <v>2395.193709015377</v>
          </cell>
          <cell r="EJ106">
            <v>2395.193709015377</v>
          </cell>
          <cell r="EK106">
            <v>2395.193709015377</v>
          </cell>
          <cell r="EL106">
            <v>2370.1601060874814</v>
          </cell>
          <cell r="EM106">
            <v>2370.1601060874814</v>
          </cell>
          <cell r="EN106">
            <v>2370.1601060874814</v>
          </cell>
          <cell r="EO106">
            <v>2370.1601060874814</v>
          </cell>
          <cell r="EP106">
            <v>2370.1601060874814</v>
          </cell>
          <cell r="EQ106">
            <v>2370.1601060874814</v>
          </cell>
          <cell r="ER106">
            <v>2370.1601060874814</v>
          </cell>
          <cell r="ES106">
            <v>2345.1265031595854</v>
          </cell>
          <cell r="ET106">
            <v>2345.1265031595854</v>
          </cell>
          <cell r="EU106">
            <v>2345.1265031595854</v>
          </cell>
          <cell r="EV106">
            <v>2345.1265031595854</v>
          </cell>
          <cell r="EW106">
            <v>2345.1265031595854</v>
          </cell>
          <cell r="EX106">
            <v>2345.1265031595854</v>
          </cell>
          <cell r="EY106">
            <v>2345.1265031595854</v>
          </cell>
          <cell r="EZ106">
            <v>2320.0929002316893</v>
          </cell>
          <cell r="FA106">
            <v>2320.0929002316893</v>
          </cell>
          <cell r="FB106">
            <v>2320.0929002316893</v>
          </cell>
          <cell r="FC106">
            <v>2320.0929002316893</v>
          </cell>
          <cell r="FD106">
            <v>2320.0929002316893</v>
          </cell>
          <cell r="FE106">
            <v>2320.0929002316893</v>
          </cell>
          <cell r="FF106">
            <v>2320.0929002316893</v>
          </cell>
          <cell r="FG106">
            <v>2464.9810690801987</v>
          </cell>
          <cell r="FH106">
            <v>2464.9810690801987</v>
          </cell>
          <cell r="FI106">
            <v>2464.9810690801987</v>
          </cell>
          <cell r="FJ106">
            <v>2464.9810690801987</v>
          </cell>
          <cell r="FK106">
            <v>2464.9810690801987</v>
          </cell>
          <cell r="FL106">
            <v>2464.9810690801987</v>
          </cell>
          <cell r="FM106">
            <v>2464.9810690801987</v>
          </cell>
          <cell r="FN106">
            <v>260.40114041288979</v>
          </cell>
        </row>
        <row r="107">
          <cell r="B107">
            <v>192378.44</v>
          </cell>
          <cell r="C107">
            <v>192378.44</v>
          </cell>
          <cell r="D107">
            <v>192378.44</v>
          </cell>
          <cell r="E107">
            <v>192378.44</v>
          </cell>
          <cell r="F107">
            <v>192378.44</v>
          </cell>
          <cell r="G107">
            <v>192378.44</v>
          </cell>
          <cell r="H107">
            <v>192378.44</v>
          </cell>
          <cell r="I107">
            <v>214203.7217586207</v>
          </cell>
          <cell r="J107">
            <v>214203.7217586207</v>
          </cell>
          <cell r="K107">
            <v>214203.7217586207</v>
          </cell>
          <cell r="L107">
            <v>214203.7217586207</v>
          </cell>
          <cell r="M107">
            <v>214203.7217586207</v>
          </cell>
          <cell r="N107">
            <v>214203.7217586207</v>
          </cell>
          <cell r="O107">
            <v>214203.7217586207</v>
          </cell>
          <cell r="P107">
            <v>217974.87962068964</v>
          </cell>
          <cell r="Q107">
            <v>217974.87962068964</v>
          </cell>
          <cell r="R107">
            <v>217974.87962068964</v>
          </cell>
          <cell r="S107">
            <v>217974.87962068964</v>
          </cell>
          <cell r="T107">
            <v>217974.87962068964</v>
          </cell>
          <cell r="U107">
            <v>217974.87962068964</v>
          </cell>
          <cell r="V107">
            <v>217974.87962068964</v>
          </cell>
          <cell r="W107">
            <v>219215.04934482757</v>
          </cell>
          <cell r="X107">
            <v>219215.04934482757</v>
          </cell>
          <cell r="Y107">
            <v>219215.04934482757</v>
          </cell>
          <cell r="Z107">
            <v>219215.04934482757</v>
          </cell>
          <cell r="AA107">
            <v>219215.04934482757</v>
          </cell>
          <cell r="AB107">
            <v>219215.04934482757</v>
          </cell>
          <cell r="AC107">
            <v>219215.04934482757</v>
          </cell>
          <cell r="AD107">
            <v>220455.21906896547</v>
          </cell>
          <cell r="AE107">
            <v>220455.21906896547</v>
          </cell>
          <cell r="AF107">
            <v>220455.21906896547</v>
          </cell>
          <cell r="AG107">
            <v>220455.21906896547</v>
          </cell>
          <cell r="AH107">
            <v>220455.21906896547</v>
          </cell>
          <cell r="AI107">
            <v>220455.21906896547</v>
          </cell>
          <cell r="AJ107">
            <v>220455.21906896547</v>
          </cell>
          <cell r="AK107">
            <v>222236.59620689653</v>
          </cell>
          <cell r="AL107">
            <v>222236.59620689653</v>
          </cell>
          <cell r="AM107">
            <v>222236.59620689653</v>
          </cell>
          <cell r="AN107">
            <v>222236.59620689653</v>
          </cell>
          <cell r="AO107">
            <v>222236.59620689653</v>
          </cell>
          <cell r="AP107">
            <v>222236.59620689653</v>
          </cell>
          <cell r="AQ107">
            <v>222236.59620689653</v>
          </cell>
          <cell r="AR107">
            <v>226933.17079999996</v>
          </cell>
          <cell r="AS107">
            <v>226933.17079999996</v>
          </cell>
          <cell r="AT107">
            <v>226933.17079999996</v>
          </cell>
          <cell r="AU107">
            <v>226933.17079999996</v>
          </cell>
          <cell r="AV107">
            <v>226933.17079999996</v>
          </cell>
          <cell r="AW107">
            <v>226933.17079999996</v>
          </cell>
          <cell r="AX107">
            <v>226933.17079999996</v>
          </cell>
          <cell r="AY107">
            <v>228539.37119999994</v>
          </cell>
          <cell r="AZ107">
            <v>228539.37119999994</v>
          </cell>
          <cell r="BA107">
            <v>228539.37119999994</v>
          </cell>
          <cell r="BB107">
            <v>228539.37119999994</v>
          </cell>
          <cell r="BC107">
            <v>228539.37119999994</v>
          </cell>
          <cell r="BD107">
            <v>228539.37119999994</v>
          </cell>
          <cell r="BE107">
            <v>228539.37119999994</v>
          </cell>
          <cell r="BF107">
            <v>230145.57159999991</v>
          </cell>
          <cell r="BG107">
            <v>230145.57159999991</v>
          </cell>
          <cell r="BH107">
            <v>230145.57159999991</v>
          </cell>
          <cell r="BI107">
            <v>230145.57159999991</v>
          </cell>
          <cell r="BJ107">
            <v>230145.57159999991</v>
          </cell>
          <cell r="BK107">
            <v>230145.57159999991</v>
          </cell>
          <cell r="BL107">
            <v>230145.57159999991</v>
          </cell>
          <cell r="BM107">
            <v>231751.77199999991</v>
          </cell>
          <cell r="BN107">
            <v>231751.77199999991</v>
          </cell>
          <cell r="BO107">
            <v>231751.77199999991</v>
          </cell>
          <cell r="BP107">
            <v>231751.77199999991</v>
          </cell>
          <cell r="BQ107">
            <v>231751.77199999991</v>
          </cell>
          <cell r="BR107">
            <v>231751.77199999991</v>
          </cell>
          <cell r="BS107">
            <v>231751.77199999991</v>
          </cell>
          <cell r="BT107">
            <v>229911.36373333324</v>
          </cell>
          <cell r="BU107">
            <v>229911.36373333324</v>
          </cell>
          <cell r="BV107">
            <v>229911.36373333324</v>
          </cell>
          <cell r="BW107">
            <v>229911.36373333324</v>
          </cell>
          <cell r="BX107">
            <v>229911.36373333324</v>
          </cell>
          <cell r="BY107">
            <v>229911.36373333324</v>
          </cell>
          <cell r="BZ107">
            <v>229911.36373333324</v>
          </cell>
          <cell r="CA107">
            <v>225629.58786666638</v>
          </cell>
          <cell r="CB107">
            <v>225629.58786666638</v>
          </cell>
          <cell r="CC107">
            <v>225629.58786666638</v>
          </cell>
          <cell r="CD107">
            <v>225629.58786666638</v>
          </cell>
          <cell r="CE107">
            <v>225629.58786666638</v>
          </cell>
          <cell r="CF107">
            <v>225629.58786666638</v>
          </cell>
          <cell r="CG107">
            <v>225629.58786666638</v>
          </cell>
          <cell r="CH107">
            <v>221974.89999999947</v>
          </cell>
          <cell r="CI107">
            <v>221974.89999999947</v>
          </cell>
          <cell r="CJ107">
            <v>221974.89999999947</v>
          </cell>
          <cell r="CK107">
            <v>221974.89999999947</v>
          </cell>
          <cell r="CL107">
            <v>221974.89999999947</v>
          </cell>
          <cell r="CM107">
            <v>221974.89999999947</v>
          </cell>
          <cell r="CN107">
            <v>221974.89999999947</v>
          </cell>
          <cell r="CO107">
            <v>218320.21213333245</v>
          </cell>
          <cell r="CP107">
            <v>218320.21213333245</v>
          </cell>
          <cell r="CQ107">
            <v>218320.21213333245</v>
          </cell>
          <cell r="CR107">
            <v>218320.21213333245</v>
          </cell>
          <cell r="CS107">
            <v>218320.21213333245</v>
          </cell>
          <cell r="CT107">
            <v>218320.21213333245</v>
          </cell>
          <cell r="CU107">
            <v>218320.21213333245</v>
          </cell>
          <cell r="CV107">
            <v>214840.62728735554</v>
          </cell>
          <cell r="CW107">
            <v>214840.62728735554</v>
          </cell>
          <cell r="CX107">
            <v>214840.62728735554</v>
          </cell>
          <cell r="CY107">
            <v>214840.62728735554</v>
          </cell>
          <cell r="CZ107">
            <v>214840.62728735554</v>
          </cell>
          <cell r="DA107">
            <v>214840.62728735554</v>
          </cell>
          <cell r="DB107">
            <v>214840.62728735554</v>
          </cell>
          <cell r="DC107">
            <v>213338.43372413795</v>
          </cell>
          <cell r="DD107">
            <v>213338.43372413795</v>
          </cell>
          <cell r="DE107">
            <v>213338.43372413795</v>
          </cell>
          <cell r="DF107">
            <v>213338.43372413795</v>
          </cell>
          <cell r="DG107">
            <v>213338.43372413795</v>
          </cell>
          <cell r="DH107">
            <v>213338.43372413795</v>
          </cell>
          <cell r="DI107">
            <v>213338.43372413795</v>
          </cell>
          <cell r="DJ107">
            <v>212351.11413793097</v>
          </cell>
          <cell r="DK107">
            <v>212351.11413793097</v>
          </cell>
          <cell r="DL107">
            <v>212351.11413793097</v>
          </cell>
          <cell r="DM107">
            <v>212351.11413793097</v>
          </cell>
          <cell r="DN107">
            <v>212351.11413793097</v>
          </cell>
          <cell r="DO107">
            <v>212351.11413793097</v>
          </cell>
          <cell r="DP107">
            <v>212351.11413793097</v>
          </cell>
          <cell r="DQ107">
            <v>211363.79455172407</v>
          </cell>
          <cell r="DR107">
            <v>211363.79455172407</v>
          </cell>
          <cell r="DS107">
            <v>211363.79455172407</v>
          </cell>
          <cell r="DT107">
            <v>211363.79455172407</v>
          </cell>
          <cell r="DU107">
            <v>211363.79455172407</v>
          </cell>
          <cell r="DV107">
            <v>211363.79455172407</v>
          </cell>
          <cell r="DW107">
            <v>211363.79455172407</v>
          </cell>
          <cell r="DX107">
            <v>210376.47496551712</v>
          </cell>
          <cell r="DY107">
            <v>210376.47496551712</v>
          </cell>
          <cell r="DZ107">
            <v>210376.47496551712</v>
          </cell>
          <cell r="EA107">
            <v>210376.47496551712</v>
          </cell>
          <cell r="EB107">
            <v>210376.47496551712</v>
          </cell>
          <cell r="EC107">
            <v>210376.47496551712</v>
          </cell>
          <cell r="ED107">
            <v>210376.47496551712</v>
          </cell>
          <cell r="EE107">
            <v>208247.37359999988</v>
          </cell>
          <cell r="EF107">
            <v>208247.37359999988</v>
          </cell>
          <cell r="EG107">
            <v>208247.37359999988</v>
          </cell>
          <cell r="EH107">
            <v>208247.37359999988</v>
          </cell>
          <cell r="EI107">
            <v>208247.37359999988</v>
          </cell>
          <cell r="EJ107">
            <v>208247.37359999988</v>
          </cell>
          <cell r="EK107">
            <v>208247.37359999988</v>
          </cell>
          <cell r="EL107">
            <v>206070.85566666635</v>
          </cell>
          <cell r="EM107">
            <v>206070.85566666635</v>
          </cell>
          <cell r="EN107">
            <v>206070.85566666635</v>
          </cell>
          <cell r="EO107">
            <v>206070.85566666635</v>
          </cell>
          <cell r="EP107">
            <v>206070.85566666635</v>
          </cell>
          <cell r="EQ107">
            <v>206070.85566666635</v>
          </cell>
          <cell r="ER107">
            <v>206070.85566666635</v>
          </cell>
          <cell r="ES107">
            <v>203894.33773333285</v>
          </cell>
          <cell r="ET107">
            <v>203894.33773333285</v>
          </cell>
          <cell r="EU107">
            <v>203894.33773333285</v>
          </cell>
          <cell r="EV107">
            <v>203894.33773333285</v>
          </cell>
          <cell r="EW107">
            <v>203894.33773333285</v>
          </cell>
          <cell r="EX107">
            <v>203894.33773333285</v>
          </cell>
          <cell r="EY107">
            <v>203894.33773333285</v>
          </cell>
          <cell r="EZ107">
            <v>201717.8197999993</v>
          </cell>
          <cell r="FA107">
            <v>201717.8197999993</v>
          </cell>
          <cell r="FB107">
            <v>201717.8197999993</v>
          </cell>
          <cell r="FC107">
            <v>201717.8197999993</v>
          </cell>
          <cell r="FD107">
            <v>201717.8197999993</v>
          </cell>
          <cell r="FE107">
            <v>201717.8197999993</v>
          </cell>
          <cell r="FF107">
            <v>201717.8197999993</v>
          </cell>
          <cell r="FG107">
            <v>198308.47655503597</v>
          </cell>
          <cell r="FH107">
            <v>198308.47655503597</v>
          </cell>
          <cell r="FI107">
            <v>198308.47655503597</v>
          </cell>
          <cell r="FJ107">
            <v>198308.47655503597</v>
          </cell>
          <cell r="FK107">
            <v>198308.47655503597</v>
          </cell>
          <cell r="FL107">
            <v>198308.47655503597</v>
          </cell>
          <cell r="FM107">
            <v>198308.47655503597</v>
          </cell>
          <cell r="FN107">
            <v>19820.788826263528</v>
          </cell>
        </row>
        <row r="108">
          <cell r="B108">
            <v>179375.23700801164</v>
          </cell>
          <cell r="C108">
            <v>179375.23700801164</v>
          </cell>
          <cell r="D108">
            <v>179375.23700801164</v>
          </cell>
          <cell r="E108">
            <v>179375.23700801164</v>
          </cell>
          <cell r="F108">
            <v>179375.23700801164</v>
          </cell>
          <cell r="G108">
            <v>179375.23700801164</v>
          </cell>
          <cell r="H108">
            <v>179375.23700801164</v>
          </cell>
          <cell r="I108">
            <v>190386.30047082849</v>
          </cell>
          <cell r="J108">
            <v>190386.30047082849</v>
          </cell>
          <cell r="K108">
            <v>190386.30047082849</v>
          </cell>
          <cell r="L108">
            <v>190386.30047082849</v>
          </cell>
          <cell r="M108">
            <v>190386.30047082849</v>
          </cell>
          <cell r="N108">
            <v>190386.30047082849</v>
          </cell>
          <cell r="O108">
            <v>190386.30047082849</v>
          </cell>
          <cell r="P108">
            <v>181361.62913557992</v>
          </cell>
          <cell r="Q108">
            <v>181361.62913557992</v>
          </cell>
          <cell r="R108">
            <v>181361.62913557992</v>
          </cell>
          <cell r="S108">
            <v>181361.62913557992</v>
          </cell>
          <cell r="T108">
            <v>181361.62913557992</v>
          </cell>
          <cell r="U108">
            <v>181361.62913557992</v>
          </cell>
          <cell r="V108">
            <v>181361.62913557992</v>
          </cell>
          <cell r="W108">
            <v>182393.48749451406</v>
          </cell>
          <cell r="X108">
            <v>182393.48749451406</v>
          </cell>
          <cell r="Y108">
            <v>182393.48749451406</v>
          </cell>
          <cell r="Z108">
            <v>182393.48749451406</v>
          </cell>
          <cell r="AA108">
            <v>182393.48749451406</v>
          </cell>
          <cell r="AB108">
            <v>182393.48749451406</v>
          </cell>
          <cell r="AC108">
            <v>182393.48749451406</v>
          </cell>
          <cell r="AD108">
            <v>183425.34585344823</v>
          </cell>
          <cell r="AE108">
            <v>183425.34585344823</v>
          </cell>
          <cell r="AF108">
            <v>183425.34585344823</v>
          </cell>
          <cell r="AG108">
            <v>183425.34585344823</v>
          </cell>
          <cell r="AH108">
            <v>183425.34585344823</v>
          </cell>
          <cell r="AI108">
            <v>183425.34585344823</v>
          </cell>
          <cell r="AJ108">
            <v>183425.34585344823</v>
          </cell>
          <cell r="AK108">
            <v>178032.74103990648</v>
          </cell>
          <cell r="AL108">
            <v>178032.74103990648</v>
          </cell>
          <cell r="AM108">
            <v>178032.74103990648</v>
          </cell>
          <cell r="AN108">
            <v>178032.74103990648</v>
          </cell>
          <cell r="AO108">
            <v>178032.74103990648</v>
          </cell>
          <cell r="AP108">
            <v>178032.74103990648</v>
          </cell>
          <cell r="AQ108">
            <v>178032.74103990648</v>
          </cell>
          <cell r="AR108">
            <v>140496.42330847378</v>
          </cell>
          <cell r="AS108">
            <v>140496.42330847378</v>
          </cell>
          <cell r="AT108">
            <v>140496.42330847378</v>
          </cell>
          <cell r="AU108">
            <v>140496.42330847378</v>
          </cell>
          <cell r="AV108">
            <v>140496.42330847378</v>
          </cell>
          <cell r="AW108">
            <v>140496.42330847378</v>
          </cell>
          <cell r="AX108">
            <v>140496.42330847378</v>
          </cell>
          <cell r="AY108">
            <v>141490.83682026278</v>
          </cell>
          <cell r="AZ108">
            <v>141490.83682026278</v>
          </cell>
          <cell r="BA108">
            <v>141490.83682026278</v>
          </cell>
          <cell r="BB108">
            <v>141490.83682026278</v>
          </cell>
          <cell r="BC108">
            <v>141490.83682026278</v>
          </cell>
          <cell r="BD108">
            <v>141490.83682026278</v>
          </cell>
          <cell r="BE108">
            <v>141490.83682026278</v>
          </cell>
          <cell r="BF108">
            <v>142485.25033205174</v>
          </cell>
          <cell r="BG108">
            <v>142485.25033205174</v>
          </cell>
          <cell r="BH108">
            <v>142485.25033205174</v>
          </cell>
          <cell r="BI108">
            <v>142485.25033205174</v>
          </cell>
          <cell r="BJ108">
            <v>142485.25033205174</v>
          </cell>
          <cell r="BK108">
            <v>142485.25033205174</v>
          </cell>
          <cell r="BL108">
            <v>142485.25033205174</v>
          </cell>
          <cell r="BM108">
            <v>143479.66384384074</v>
          </cell>
          <cell r="BN108">
            <v>143479.66384384074</v>
          </cell>
          <cell r="BO108">
            <v>143479.66384384074</v>
          </cell>
          <cell r="BP108">
            <v>143479.66384384074</v>
          </cell>
          <cell r="BQ108">
            <v>143479.66384384074</v>
          </cell>
          <cell r="BR108">
            <v>143479.66384384074</v>
          </cell>
          <cell r="BS108">
            <v>143479.66384384074</v>
          </cell>
          <cell r="BT108">
            <v>154163.58907062956</v>
          </cell>
          <cell r="BU108">
            <v>154163.58907062956</v>
          </cell>
          <cell r="BV108">
            <v>154163.58907062956</v>
          </cell>
          <cell r="BW108">
            <v>154163.58907062956</v>
          </cell>
          <cell r="BX108">
            <v>154163.58907062956</v>
          </cell>
          <cell r="BY108">
            <v>154163.58907062956</v>
          </cell>
          <cell r="BZ108">
            <v>154163.58907062956</v>
          </cell>
          <cell r="CA108">
            <v>156015.37109571265</v>
          </cell>
          <cell r="CB108">
            <v>156015.37109571265</v>
          </cell>
          <cell r="CC108">
            <v>156015.37109571265</v>
          </cell>
          <cell r="CD108">
            <v>156015.37109571265</v>
          </cell>
          <cell r="CE108">
            <v>156015.37109571265</v>
          </cell>
          <cell r="CF108">
            <v>156015.37109571265</v>
          </cell>
          <cell r="CG108">
            <v>156015.37109571265</v>
          </cell>
          <cell r="CH108">
            <v>153488.27573934483</v>
          </cell>
          <cell r="CI108">
            <v>153488.27573934483</v>
          </cell>
          <cell r="CJ108">
            <v>153488.27573934483</v>
          </cell>
          <cell r="CK108">
            <v>153488.27573934483</v>
          </cell>
          <cell r="CL108">
            <v>153488.27573934483</v>
          </cell>
          <cell r="CM108">
            <v>153488.27573934483</v>
          </cell>
          <cell r="CN108">
            <v>153488.27573934483</v>
          </cell>
          <cell r="CO108">
            <v>150961.18038297698</v>
          </cell>
          <cell r="CP108">
            <v>150961.18038297698</v>
          </cell>
          <cell r="CQ108">
            <v>150961.18038297698</v>
          </cell>
          <cell r="CR108">
            <v>150961.18038297698</v>
          </cell>
          <cell r="CS108">
            <v>150961.18038297698</v>
          </cell>
          <cell r="CT108">
            <v>150961.18038297698</v>
          </cell>
          <cell r="CU108">
            <v>150961.18038297698</v>
          </cell>
          <cell r="CV108">
            <v>155695.28576854692</v>
          </cell>
          <cell r="CW108">
            <v>155695.28576854692</v>
          </cell>
          <cell r="CX108">
            <v>155695.28576854692</v>
          </cell>
          <cell r="CY108">
            <v>155695.28576854692</v>
          </cell>
          <cell r="CZ108">
            <v>155695.28576854692</v>
          </cell>
          <cell r="DA108">
            <v>155695.28576854692</v>
          </cell>
          <cell r="DB108">
            <v>155695.28576854692</v>
          </cell>
          <cell r="DC108">
            <v>172432.74706369167</v>
          </cell>
          <cell r="DD108">
            <v>172432.74706369167</v>
          </cell>
          <cell r="DE108">
            <v>172432.74706369167</v>
          </cell>
          <cell r="DF108">
            <v>172432.74706369167</v>
          </cell>
          <cell r="DG108">
            <v>172432.74706369167</v>
          </cell>
          <cell r="DH108">
            <v>172432.74706369167</v>
          </cell>
          <cell r="DI108">
            <v>172432.74706369167</v>
          </cell>
          <cell r="DJ108">
            <v>171634.7369465855</v>
          </cell>
          <cell r="DK108">
            <v>171634.7369465855</v>
          </cell>
          <cell r="DL108">
            <v>171634.7369465855</v>
          </cell>
          <cell r="DM108">
            <v>171634.7369465855</v>
          </cell>
          <cell r="DN108">
            <v>171634.7369465855</v>
          </cell>
          <cell r="DO108">
            <v>171634.7369465855</v>
          </cell>
          <cell r="DP108">
            <v>171634.7369465855</v>
          </cell>
          <cell r="DQ108">
            <v>170836.7268294793</v>
          </cell>
          <cell r="DR108">
            <v>170836.7268294793</v>
          </cell>
          <cell r="DS108">
            <v>170836.7268294793</v>
          </cell>
          <cell r="DT108">
            <v>170836.7268294793</v>
          </cell>
          <cell r="DU108">
            <v>170836.7268294793</v>
          </cell>
          <cell r="DV108">
            <v>170836.7268294793</v>
          </cell>
          <cell r="DW108">
            <v>170836.7268294793</v>
          </cell>
          <cell r="DX108">
            <v>170038.71671237316</v>
          </cell>
          <cell r="DY108">
            <v>170038.71671237316</v>
          </cell>
          <cell r="DZ108">
            <v>170038.71671237316</v>
          </cell>
          <cell r="EA108">
            <v>170038.71671237316</v>
          </cell>
          <cell r="EB108">
            <v>170038.71671237316</v>
          </cell>
          <cell r="EC108">
            <v>170038.71671237316</v>
          </cell>
          <cell r="ED108">
            <v>170038.71671237316</v>
          </cell>
          <cell r="EE108">
            <v>167391.60322813058</v>
          </cell>
          <cell r="EF108">
            <v>167391.60322813058</v>
          </cell>
          <cell r="EG108">
            <v>167391.60322813058</v>
          </cell>
          <cell r="EH108">
            <v>167391.60322813058</v>
          </cell>
          <cell r="EI108">
            <v>167391.60322813058</v>
          </cell>
          <cell r="EJ108">
            <v>167391.60322813058</v>
          </cell>
          <cell r="EK108">
            <v>167391.60322813058</v>
          </cell>
          <cell r="EL108">
            <v>165642.09340230547</v>
          </cell>
          <cell r="EM108">
            <v>165642.09340230547</v>
          </cell>
          <cell r="EN108">
            <v>165642.09340230547</v>
          </cell>
          <cell r="EO108">
            <v>165642.09340230547</v>
          </cell>
          <cell r="EP108">
            <v>165642.09340230547</v>
          </cell>
          <cell r="EQ108">
            <v>165642.09340230547</v>
          </cell>
          <cell r="ER108">
            <v>165642.09340230547</v>
          </cell>
          <cell r="ES108">
            <v>163892.58357648033</v>
          </cell>
          <cell r="ET108">
            <v>163892.58357648033</v>
          </cell>
          <cell r="EU108">
            <v>163892.58357648033</v>
          </cell>
          <cell r="EV108">
            <v>163892.58357648033</v>
          </cell>
          <cell r="EW108">
            <v>163892.58357648033</v>
          </cell>
          <cell r="EX108">
            <v>163892.58357648033</v>
          </cell>
          <cell r="EY108">
            <v>163892.58357648033</v>
          </cell>
          <cell r="EZ108">
            <v>162143.0737506552</v>
          </cell>
          <cell r="FA108">
            <v>162143.0737506552</v>
          </cell>
          <cell r="FB108">
            <v>162143.0737506552</v>
          </cell>
          <cell r="FC108">
            <v>162143.0737506552</v>
          </cell>
          <cell r="FD108">
            <v>162143.0737506552</v>
          </cell>
          <cell r="FE108">
            <v>162143.0737506552</v>
          </cell>
          <cell r="FF108">
            <v>162143.0737506552</v>
          </cell>
          <cell r="FG108">
            <v>157193.31116311601</v>
          </cell>
          <cell r="FH108">
            <v>157193.31116311601</v>
          </cell>
          <cell r="FI108">
            <v>157193.31116311601</v>
          </cell>
          <cell r="FJ108">
            <v>157193.31116311601</v>
          </cell>
          <cell r="FK108">
            <v>157193.31116311601</v>
          </cell>
          <cell r="FL108">
            <v>157193.31116311601</v>
          </cell>
          <cell r="FM108">
            <v>157193.31116311601</v>
          </cell>
          <cell r="FN108">
            <v>15543.015065295465</v>
          </cell>
        </row>
        <row r="109">
          <cell r="B109">
            <v>13003.202991988366</v>
          </cell>
          <cell r="C109">
            <v>13003.202991988366</v>
          </cell>
          <cell r="D109">
            <v>13003.202991988366</v>
          </cell>
          <cell r="E109">
            <v>13003.202991988366</v>
          </cell>
          <cell r="F109">
            <v>13003.202991988366</v>
          </cell>
          <cell r="G109">
            <v>13003.202991988366</v>
          </cell>
          <cell r="H109">
            <v>13003.202991988366</v>
          </cell>
          <cell r="I109">
            <v>23817.421287792196</v>
          </cell>
          <cell r="J109">
            <v>23817.421287792196</v>
          </cell>
          <cell r="K109">
            <v>23817.421287792196</v>
          </cell>
          <cell r="L109">
            <v>23817.421287792196</v>
          </cell>
          <cell r="M109">
            <v>23817.421287792196</v>
          </cell>
          <cell r="N109">
            <v>23817.421287792196</v>
          </cell>
          <cell r="O109">
            <v>23817.421287792196</v>
          </cell>
          <cell r="P109">
            <v>36613.250485109711</v>
          </cell>
          <cell r="Q109">
            <v>36613.250485109711</v>
          </cell>
          <cell r="R109">
            <v>36613.250485109711</v>
          </cell>
          <cell r="S109">
            <v>36613.250485109711</v>
          </cell>
          <cell r="T109">
            <v>36613.250485109711</v>
          </cell>
          <cell r="U109">
            <v>36613.250485109711</v>
          </cell>
          <cell r="V109">
            <v>36613.250485109711</v>
          </cell>
          <cell r="W109">
            <v>36821.561850313468</v>
          </cell>
          <cell r="X109">
            <v>36821.561850313468</v>
          </cell>
          <cell r="Y109">
            <v>36821.561850313468</v>
          </cell>
          <cell r="Z109">
            <v>36821.561850313468</v>
          </cell>
          <cell r="AA109">
            <v>36821.561850313468</v>
          </cell>
          <cell r="AB109">
            <v>36821.561850313468</v>
          </cell>
          <cell r="AC109">
            <v>36821.561850313468</v>
          </cell>
          <cell r="AD109">
            <v>37029.873215517233</v>
          </cell>
          <cell r="AE109">
            <v>37029.873215517233</v>
          </cell>
          <cell r="AF109">
            <v>37029.873215517233</v>
          </cell>
          <cell r="AG109">
            <v>37029.873215517233</v>
          </cell>
          <cell r="AH109">
            <v>37029.873215517233</v>
          </cell>
          <cell r="AI109">
            <v>37029.873215517233</v>
          </cell>
          <cell r="AJ109">
            <v>37029.873215517233</v>
          </cell>
          <cell r="AK109">
            <v>44203.855166989997</v>
          </cell>
          <cell r="AL109">
            <v>44203.855166989997</v>
          </cell>
          <cell r="AM109">
            <v>44203.855166989997</v>
          </cell>
          <cell r="AN109">
            <v>44203.855166989997</v>
          </cell>
          <cell r="AO109">
            <v>44203.855166989997</v>
          </cell>
          <cell r="AP109">
            <v>44203.855166989997</v>
          </cell>
          <cell r="AQ109">
            <v>44203.855166989997</v>
          </cell>
          <cell r="AR109">
            <v>86436.747491526199</v>
          </cell>
          <cell r="AS109">
            <v>86436.747491526199</v>
          </cell>
          <cell r="AT109">
            <v>86436.747491526199</v>
          </cell>
          <cell r="AU109">
            <v>86436.747491526199</v>
          </cell>
          <cell r="AV109">
            <v>86436.747491526199</v>
          </cell>
          <cell r="AW109">
            <v>86436.747491526199</v>
          </cell>
          <cell r="AX109">
            <v>86436.747491526199</v>
          </cell>
          <cell r="AY109">
            <v>87048.53437973719</v>
          </cell>
          <cell r="AZ109">
            <v>87048.53437973719</v>
          </cell>
          <cell r="BA109">
            <v>87048.53437973719</v>
          </cell>
          <cell r="BB109">
            <v>87048.53437973719</v>
          </cell>
          <cell r="BC109">
            <v>87048.53437973719</v>
          </cell>
          <cell r="BD109">
            <v>87048.53437973719</v>
          </cell>
          <cell r="BE109">
            <v>87048.53437973719</v>
          </cell>
          <cell r="BF109">
            <v>87660.32126794818</v>
          </cell>
          <cell r="BG109">
            <v>87660.32126794818</v>
          </cell>
          <cell r="BH109">
            <v>87660.32126794818</v>
          </cell>
          <cell r="BI109">
            <v>87660.32126794818</v>
          </cell>
          <cell r="BJ109">
            <v>87660.32126794818</v>
          </cell>
          <cell r="BK109">
            <v>87660.32126794818</v>
          </cell>
          <cell r="BL109">
            <v>87660.32126794818</v>
          </cell>
          <cell r="BM109">
            <v>88272.108156159185</v>
          </cell>
          <cell r="BN109">
            <v>88272.108156159185</v>
          </cell>
          <cell r="BO109">
            <v>88272.108156159185</v>
          </cell>
          <cell r="BP109">
            <v>88272.108156159185</v>
          </cell>
          <cell r="BQ109">
            <v>88272.108156159185</v>
          </cell>
          <cell r="BR109">
            <v>88272.108156159185</v>
          </cell>
          <cell r="BS109">
            <v>88272.108156159185</v>
          </cell>
          <cell r="BT109">
            <v>75747.774662703698</v>
          </cell>
          <cell r="BU109">
            <v>75747.774662703698</v>
          </cell>
          <cell r="BV109">
            <v>75747.774662703698</v>
          </cell>
          <cell r="BW109">
            <v>75747.774662703698</v>
          </cell>
          <cell r="BX109">
            <v>75747.774662703698</v>
          </cell>
          <cell r="BY109">
            <v>75747.774662703698</v>
          </cell>
          <cell r="BZ109">
            <v>75747.774662703698</v>
          </cell>
          <cell r="CA109">
            <v>69614.216770953703</v>
          </cell>
          <cell r="CB109">
            <v>69614.216770953703</v>
          </cell>
          <cell r="CC109">
            <v>69614.216770953703</v>
          </cell>
          <cell r="CD109">
            <v>69614.216770953703</v>
          </cell>
          <cell r="CE109">
            <v>69614.216770953703</v>
          </cell>
          <cell r="CF109">
            <v>69614.216770953703</v>
          </cell>
          <cell r="CG109">
            <v>69614.216770953703</v>
          </cell>
          <cell r="CH109">
            <v>68486.624260654615</v>
          </cell>
          <cell r="CI109">
            <v>68486.624260654615</v>
          </cell>
          <cell r="CJ109">
            <v>68486.624260654615</v>
          </cell>
          <cell r="CK109">
            <v>68486.624260654615</v>
          </cell>
          <cell r="CL109">
            <v>68486.624260654615</v>
          </cell>
          <cell r="CM109">
            <v>68486.624260654615</v>
          </cell>
          <cell r="CN109">
            <v>68486.624260654615</v>
          </cell>
          <cell r="CO109">
            <v>67359.031750355498</v>
          </cell>
          <cell r="CP109">
            <v>67359.031750355498</v>
          </cell>
          <cell r="CQ109">
            <v>67359.031750355498</v>
          </cell>
          <cell r="CR109">
            <v>67359.031750355498</v>
          </cell>
          <cell r="CS109">
            <v>67359.031750355498</v>
          </cell>
          <cell r="CT109">
            <v>67359.031750355498</v>
          </cell>
          <cell r="CU109">
            <v>67359.031750355498</v>
          </cell>
          <cell r="CV109">
            <v>59145.341518808644</v>
          </cell>
          <cell r="CW109">
            <v>59145.341518808644</v>
          </cell>
          <cell r="CX109">
            <v>59145.341518808644</v>
          </cell>
          <cell r="CY109">
            <v>59145.341518808644</v>
          </cell>
          <cell r="CZ109">
            <v>59145.341518808644</v>
          </cell>
          <cell r="DA109">
            <v>59145.341518808644</v>
          </cell>
          <cell r="DB109">
            <v>59145.341518808644</v>
          </cell>
          <cell r="DC109">
            <v>40905.686660446248</v>
          </cell>
          <cell r="DD109">
            <v>40905.686660446248</v>
          </cell>
          <cell r="DE109">
            <v>40905.686660446248</v>
          </cell>
          <cell r="DF109">
            <v>40905.686660446248</v>
          </cell>
          <cell r="DG109">
            <v>40905.686660446248</v>
          </cell>
          <cell r="DH109">
            <v>40905.686660446248</v>
          </cell>
          <cell r="DI109">
            <v>40905.686660446248</v>
          </cell>
          <cell r="DJ109">
            <v>40716.377191345491</v>
          </cell>
          <cell r="DK109">
            <v>40716.377191345491</v>
          </cell>
          <cell r="DL109">
            <v>40716.377191345491</v>
          </cell>
          <cell r="DM109">
            <v>40716.377191345491</v>
          </cell>
          <cell r="DN109">
            <v>40716.377191345491</v>
          </cell>
          <cell r="DO109">
            <v>40716.377191345491</v>
          </cell>
          <cell r="DP109">
            <v>40716.377191345491</v>
          </cell>
          <cell r="DQ109">
            <v>40527.067722244748</v>
          </cell>
          <cell r="DR109">
            <v>40527.067722244748</v>
          </cell>
          <cell r="DS109">
            <v>40527.067722244748</v>
          </cell>
          <cell r="DT109">
            <v>40527.067722244748</v>
          </cell>
          <cell r="DU109">
            <v>40527.067722244748</v>
          </cell>
          <cell r="DV109">
            <v>40527.067722244748</v>
          </cell>
          <cell r="DW109">
            <v>40527.067722244748</v>
          </cell>
          <cell r="DX109">
            <v>40337.758253143998</v>
          </cell>
          <cell r="DY109">
            <v>40337.758253143998</v>
          </cell>
          <cell r="DZ109">
            <v>40337.758253143998</v>
          </cell>
          <cell r="EA109">
            <v>40337.758253143998</v>
          </cell>
          <cell r="EB109">
            <v>40337.758253143998</v>
          </cell>
          <cell r="EC109">
            <v>40337.758253143998</v>
          </cell>
          <cell r="ED109">
            <v>40337.758253143998</v>
          </cell>
          <cell r="EE109">
            <v>40855.770371869272</v>
          </cell>
          <cell r="EF109">
            <v>40855.770371869272</v>
          </cell>
          <cell r="EG109">
            <v>40855.770371869272</v>
          </cell>
          <cell r="EH109">
            <v>40855.770371869272</v>
          </cell>
          <cell r="EI109">
            <v>40855.770371869272</v>
          </cell>
          <cell r="EJ109">
            <v>40855.770371869272</v>
          </cell>
          <cell r="EK109">
            <v>40855.770371869272</v>
          </cell>
          <cell r="EL109">
            <v>40428.762264360877</v>
          </cell>
          <cell r="EM109">
            <v>40428.762264360877</v>
          </cell>
          <cell r="EN109">
            <v>40428.762264360877</v>
          </cell>
          <cell r="EO109">
            <v>40428.762264360877</v>
          </cell>
          <cell r="EP109">
            <v>40428.762264360877</v>
          </cell>
          <cell r="EQ109">
            <v>40428.762264360877</v>
          </cell>
          <cell r="ER109">
            <v>40428.762264360877</v>
          </cell>
          <cell r="ES109">
            <v>40001.754156852483</v>
          </cell>
          <cell r="ET109">
            <v>40001.754156852483</v>
          </cell>
          <cell r="EU109">
            <v>40001.754156852483</v>
          </cell>
          <cell r="EV109">
            <v>40001.754156852483</v>
          </cell>
          <cell r="EW109">
            <v>40001.754156852483</v>
          </cell>
          <cell r="EX109">
            <v>40001.754156852483</v>
          </cell>
          <cell r="EY109">
            <v>40001.754156852483</v>
          </cell>
          <cell r="EZ109">
            <v>39574.746049344081</v>
          </cell>
          <cell r="FA109">
            <v>39574.746049344081</v>
          </cell>
          <cell r="FB109">
            <v>39574.746049344081</v>
          </cell>
          <cell r="FC109">
            <v>39574.746049344081</v>
          </cell>
          <cell r="FD109">
            <v>39574.746049344081</v>
          </cell>
          <cell r="FE109">
            <v>39574.746049344081</v>
          </cell>
          <cell r="FF109">
            <v>39574.746049344081</v>
          </cell>
          <cell r="FG109">
            <v>41114.272646203208</v>
          </cell>
          <cell r="FH109">
            <v>41114.272646203208</v>
          </cell>
          <cell r="FI109">
            <v>41114.272646203208</v>
          </cell>
          <cell r="FJ109">
            <v>41114.272646203208</v>
          </cell>
          <cell r="FK109">
            <v>41114.272646203208</v>
          </cell>
          <cell r="FL109">
            <v>41114.272646203208</v>
          </cell>
          <cell r="FM109">
            <v>41114.272646203208</v>
          </cell>
          <cell r="FN109">
            <v>4277.6165066675248</v>
          </cell>
        </row>
        <row r="110">
          <cell r="B110">
            <v>3</v>
          </cell>
          <cell r="C110">
            <v>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3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W110">
            <v>3</v>
          </cell>
          <cell r="X110">
            <v>3</v>
          </cell>
          <cell r="Y110">
            <v>3</v>
          </cell>
          <cell r="Z110">
            <v>3</v>
          </cell>
          <cell r="AA110">
            <v>3</v>
          </cell>
          <cell r="AB110">
            <v>3</v>
          </cell>
          <cell r="AC110">
            <v>3</v>
          </cell>
          <cell r="AD110">
            <v>3</v>
          </cell>
          <cell r="AE110">
            <v>3</v>
          </cell>
          <cell r="AF110">
            <v>3</v>
          </cell>
          <cell r="AG110">
            <v>3</v>
          </cell>
          <cell r="AH110">
            <v>3</v>
          </cell>
          <cell r="AI110">
            <v>3</v>
          </cell>
          <cell r="AJ110">
            <v>3</v>
          </cell>
          <cell r="AK110">
            <v>3</v>
          </cell>
          <cell r="AL110">
            <v>3</v>
          </cell>
          <cell r="AM110">
            <v>3</v>
          </cell>
          <cell r="AN110">
            <v>3</v>
          </cell>
          <cell r="AO110">
            <v>3</v>
          </cell>
          <cell r="AP110">
            <v>3</v>
          </cell>
          <cell r="AQ110">
            <v>3</v>
          </cell>
          <cell r="AR110">
            <v>3</v>
          </cell>
          <cell r="AS110">
            <v>3</v>
          </cell>
          <cell r="AT110">
            <v>3</v>
          </cell>
          <cell r="AU110">
            <v>3</v>
          </cell>
          <cell r="AV110">
            <v>3</v>
          </cell>
          <cell r="AW110">
            <v>3</v>
          </cell>
          <cell r="AX110">
            <v>3</v>
          </cell>
          <cell r="AY110">
            <v>3</v>
          </cell>
          <cell r="AZ110">
            <v>3</v>
          </cell>
          <cell r="BA110">
            <v>3</v>
          </cell>
          <cell r="BB110">
            <v>3</v>
          </cell>
          <cell r="BC110">
            <v>3</v>
          </cell>
          <cell r="BD110">
            <v>3</v>
          </cell>
          <cell r="BE110">
            <v>3</v>
          </cell>
          <cell r="BF110">
            <v>3</v>
          </cell>
          <cell r="BG110">
            <v>3</v>
          </cell>
          <cell r="BH110">
            <v>3</v>
          </cell>
          <cell r="BI110">
            <v>3</v>
          </cell>
          <cell r="BJ110">
            <v>3</v>
          </cell>
          <cell r="BK110">
            <v>3</v>
          </cell>
          <cell r="BL110">
            <v>3</v>
          </cell>
          <cell r="BM110">
            <v>3</v>
          </cell>
          <cell r="BN110">
            <v>3</v>
          </cell>
          <cell r="BO110">
            <v>3</v>
          </cell>
          <cell r="BP110">
            <v>3</v>
          </cell>
          <cell r="BQ110">
            <v>3</v>
          </cell>
          <cell r="BR110">
            <v>3</v>
          </cell>
          <cell r="BS110">
            <v>3</v>
          </cell>
          <cell r="BT110">
            <v>3</v>
          </cell>
          <cell r="BU110">
            <v>3</v>
          </cell>
          <cell r="BV110">
            <v>3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3</v>
          </cell>
          <cell r="CB110">
            <v>3</v>
          </cell>
          <cell r="CC110">
            <v>3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3</v>
          </cell>
          <cell r="CI110">
            <v>3</v>
          </cell>
          <cell r="CJ110">
            <v>3</v>
          </cell>
          <cell r="CK110">
            <v>3</v>
          </cell>
          <cell r="CL110">
            <v>3</v>
          </cell>
          <cell r="CM110">
            <v>3</v>
          </cell>
          <cell r="CN110">
            <v>3</v>
          </cell>
          <cell r="CO110">
            <v>3</v>
          </cell>
          <cell r="CP110">
            <v>3</v>
          </cell>
          <cell r="CQ110">
            <v>3</v>
          </cell>
          <cell r="CR110">
            <v>3</v>
          </cell>
          <cell r="CS110">
            <v>3</v>
          </cell>
          <cell r="CT110">
            <v>3</v>
          </cell>
          <cell r="CU110">
            <v>3</v>
          </cell>
          <cell r="CV110">
            <v>3</v>
          </cell>
          <cell r="CW110">
            <v>3</v>
          </cell>
          <cell r="CX110">
            <v>3</v>
          </cell>
          <cell r="CY110">
            <v>3</v>
          </cell>
          <cell r="CZ110">
            <v>3</v>
          </cell>
          <cell r="DA110">
            <v>3</v>
          </cell>
          <cell r="DB110">
            <v>3</v>
          </cell>
          <cell r="DC110">
            <v>3</v>
          </cell>
          <cell r="DD110">
            <v>3</v>
          </cell>
          <cell r="DE110">
            <v>3</v>
          </cell>
          <cell r="DF110">
            <v>3</v>
          </cell>
          <cell r="DG110">
            <v>3</v>
          </cell>
          <cell r="DH110">
            <v>3</v>
          </cell>
          <cell r="DI110">
            <v>3</v>
          </cell>
          <cell r="DJ110">
            <v>3</v>
          </cell>
          <cell r="DK110">
            <v>3</v>
          </cell>
          <cell r="DL110">
            <v>3</v>
          </cell>
          <cell r="DM110">
            <v>3</v>
          </cell>
          <cell r="DN110">
            <v>3</v>
          </cell>
          <cell r="DO110">
            <v>3</v>
          </cell>
          <cell r="DP110">
            <v>3</v>
          </cell>
          <cell r="DQ110">
            <v>3</v>
          </cell>
          <cell r="DR110">
            <v>3</v>
          </cell>
          <cell r="DS110">
            <v>3</v>
          </cell>
          <cell r="DT110">
            <v>3</v>
          </cell>
          <cell r="DU110">
            <v>3</v>
          </cell>
          <cell r="DV110">
            <v>3</v>
          </cell>
          <cell r="DW110">
            <v>3</v>
          </cell>
          <cell r="DX110">
            <v>3</v>
          </cell>
          <cell r="DY110">
            <v>3</v>
          </cell>
          <cell r="DZ110">
            <v>3</v>
          </cell>
          <cell r="EA110">
            <v>3</v>
          </cell>
          <cell r="EB110">
            <v>3</v>
          </cell>
          <cell r="EC110">
            <v>3</v>
          </cell>
          <cell r="ED110">
            <v>3</v>
          </cell>
          <cell r="EE110">
            <v>3</v>
          </cell>
          <cell r="EF110">
            <v>3</v>
          </cell>
          <cell r="EG110">
            <v>3</v>
          </cell>
          <cell r="EH110">
            <v>3</v>
          </cell>
          <cell r="EI110">
            <v>3</v>
          </cell>
          <cell r="EJ110">
            <v>3</v>
          </cell>
          <cell r="EK110">
            <v>3</v>
          </cell>
          <cell r="EL110">
            <v>3</v>
          </cell>
          <cell r="EM110">
            <v>3</v>
          </cell>
          <cell r="EN110">
            <v>3</v>
          </cell>
          <cell r="EO110">
            <v>3</v>
          </cell>
          <cell r="EP110">
            <v>3</v>
          </cell>
          <cell r="EQ110">
            <v>3</v>
          </cell>
          <cell r="ER110">
            <v>3</v>
          </cell>
          <cell r="ES110">
            <v>3</v>
          </cell>
          <cell r="ET110">
            <v>3</v>
          </cell>
          <cell r="EU110">
            <v>3</v>
          </cell>
          <cell r="EV110">
            <v>3</v>
          </cell>
          <cell r="EW110">
            <v>3</v>
          </cell>
          <cell r="EX110">
            <v>3</v>
          </cell>
          <cell r="EY110">
            <v>3</v>
          </cell>
          <cell r="EZ110">
            <v>3</v>
          </cell>
          <cell r="FA110">
            <v>3</v>
          </cell>
          <cell r="FB110">
            <v>3</v>
          </cell>
          <cell r="FC110">
            <v>3</v>
          </cell>
          <cell r="FD110">
            <v>3</v>
          </cell>
          <cell r="FE110">
            <v>3</v>
          </cell>
          <cell r="FF110">
            <v>3</v>
          </cell>
          <cell r="FG110">
            <v>3</v>
          </cell>
          <cell r="FH110">
            <v>3</v>
          </cell>
          <cell r="FI110">
            <v>3</v>
          </cell>
          <cell r="FJ110">
            <v>3</v>
          </cell>
          <cell r="FK110">
            <v>3</v>
          </cell>
          <cell r="FL110">
            <v>3</v>
          </cell>
          <cell r="FM110">
            <v>3</v>
          </cell>
          <cell r="FN110">
            <v>3</v>
          </cell>
        </row>
        <row r="111">
          <cell r="B111">
            <v>12.270020773250849</v>
          </cell>
          <cell r="C111">
            <v>12.270020773250849</v>
          </cell>
          <cell r="D111">
            <v>12.270020773250849</v>
          </cell>
          <cell r="E111">
            <v>12.270020773250849</v>
          </cell>
          <cell r="F111">
            <v>12.270020773250849</v>
          </cell>
          <cell r="G111">
            <v>12.270020773250849</v>
          </cell>
          <cell r="H111">
            <v>12.270020773250849</v>
          </cell>
          <cell r="I111">
            <v>13.377608412415515</v>
          </cell>
          <cell r="J111">
            <v>13.377608412415515</v>
          </cell>
          <cell r="K111">
            <v>13.377608412415515</v>
          </cell>
          <cell r="L111">
            <v>13.377608412415515</v>
          </cell>
          <cell r="M111">
            <v>13.377608412415515</v>
          </cell>
          <cell r="N111">
            <v>13.377608412415515</v>
          </cell>
          <cell r="O111">
            <v>13.377608412415515</v>
          </cell>
          <cell r="P111">
            <v>13.594150165642528</v>
          </cell>
          <cell r="Q111">
            <v>13.594150165642528</v>
          </cell>
          <cell r="R111">
            <v>13.594150165642528</v>
          </cell>
          <cell r="S111">
            <v>13.594150165642528</v>
          </cell>
          <cell r="T111">
            <v>13.594150165642528</v>
          </cell>
          <cell r="U111">
            <v>13.594150165642528</v>
          </cell>
          <cell r="V111">
            <v>13.594150165642528</v>
          </cell>
          <cell r="W111">
            <v>13.623476057996552</v>
          </cell>
          <cell r="X111">
            <v>13.623476057996552</v>
          </cell>
          <cell r="Y111">
            <v>13.623476057996552</v>
          </cell>
          <cell r="Z111">
            <v>13.623476057996552</v>
          </cell>
          <cell r="AA111">
            <v>13.623476057996552</v>
          </cell>
          <cell r="AB111">
            <v>13.623476057996552</v>
          </cell>
          <cell r="AC111">
            <v>13.623476057996552</v>
          </cell>
          <cell r="AD111">
            <v>13.652801951217528</v>
          </cell>
          <cell r="AE111">
            <v>13.652801951217528</v>
          </cell>
          <cell r="AF111">
            <v>13.652801951217528</v>
          </cell>
          <cell r="AG111">
            <v>13.652801951217528</v>
          </cell>
          <cell r="AH111">
            <v>13.652801951217528</v>
          </cell>
          <cell r="AI111">
            <v>13.652801951217528</v>
          </cell>
          <cell r="AJ111">
            <v>13.652801951217528</v>
          </cell>
          <cell r="AK111">
            <v>13.682930946307579</v>
          </cell>
          <cell r="AL111">
            <v>13.682930946307579</v>
          </cell>
          <cell r="AM111">
            <v>13.682930946307579</v>
          </cell>
          <cell r="AN111">
            <v>13.682930946307579</v>
          </cell>
          <cell r="AO111">
            <v>13.682930946307579</v>
          </cell>
          <cell r="AP111">
            <v>13.682930946307579</v>
          </cell>
          <cell r="AQ111">
            <v>13.682930946307579</v>
          </cell>
          <cell r="AR111">
            <v>13.822139288137684</v>
          </cell>
          <cell r="AS111">
            <v>13.822139288137684</v>
          </cell>
          <cell r="AT111">
            <v>13.822139288137684</v>
          </cell>
          <cell r="AU111">
            <v>13.822139288137684</v>
          </cell>
          <cell r="AV111">
            <v>13.822139288137684</v>
          </cell>
          <cell r="AW111">
            <v>13.822139288137684</v>
          </cell>
          <cell r="AX111">
            <v>13.822139288137684</v>
          </cell>
          <cell r="AY111">
            <v>14.035666272517128</v>
          </cell>
          <cell r="AZ111">
            <v>14.035666272517128</v>
          </cell>
          <cell r="BA111">
            <v>14.035666272517128</v>
          </cell>
          <cell r="BB111">
            <v>14.035666272517128</v>
          </cell>
          <cell r="BC111">
            <v>14.035666272517128</v>
          </cell>
          <cell r="BD111">
            <v>14.035666272517128</v>
          </cell>
          <cell r="BE111">
            <v>14.035666272517128</v>
          </cell>
          <cell r="BF111">
            <v>14.249193268999374</v>
          </cell>
          <cell r="BG111">
            <v>14.249193268999374</v>
          </cell>
          <cell r="BH111">
            <v>14.249193268999374</v>
          </cell>
          <cell r="BI111">
            <v>14.249193268999374</v>
          </cell>
          <cell r="BJ111">
            <v>14.249193268999374</v>
          </cell>
          <cell r="BK111">
            <v>14.249193268999374</v>
          </cell>
          <cell r="BL111">
            <v>14.249193268999374</v>
          </cell>
          <cell r="BM111">
            <v>14.46272027733278</v>
          </cell>
          <cell r="BN111">
            <v>14.46272027733278</v>
          </cell>
          <cell r="BO111">
            <v>14.46272027733278</v>
          </cell>
          <cell r="BP111">
            <v>14.46272027733278</v>
          </cell>
          <cell r="BQ111">
            <v>14.46272027733278</v>
          </cell>
          <cell r="BR111">
            <v>14.46272027733278</v>
          </cell>
          <cell r="BS111">
            <v>14.46272027733278</v>
          </cell>
          <cell r="BT111">
            <v>14.793405328214797</v>
          </cell>
          <cell r="BU111">
            <v>14.793405328214797</v>
          </cell>
          <cell r="BV111">
            <v>14.793405328214797</v>
          </cell>
          <cell r="BW111">
            <v>14.793405328214797</v>
          </cell>
          <cell r="BX111">
            <v>14.793405328214797</v>
          </cell>
          <cell r="BY111">
            <v>14.793405328214797</v>
          </cell>
          <cell r="BZ111">
            <v>14.793405328214797</v>
          </cell>
          <cell r="CA111">
            <v>15.11908507725135</v>
          </cell>
          <cell r="CB111">
            <v>15.11908507725135</v>
          </cell>
          <cell r="CC111">
            <v>15.11908507725135</v>
          </cell>
          <cell r="CD111">
            <v>15.11908507725135</v>
          </cell>
          <cell r="CE111">
            <v>15.11908507725135</v>
          </cell>
          <cell r="CF111">
            <v>15.11908507725135</v>
          </cell>
          <cell r="CG111">
            <v>15.11908507725135</v>
          </cell>
          <cell r="CH111">
            <v>15.407361781751616</v>
          </cell>
          <cell r="CI111">
            <v>15.407361781751616</v>
          </cell>
          <cell r="CJ111">
            <v>15.407361781751616</v>
          </cell>
          <cell r="CK111">
            <v>15.407361781751616</v>
          </cell>
          <cell r="CL111">
            <v>15.407361781751616</v>
          </cell>
          <cell r="CM111">
            <v>15.407361781751616</v>
          </cell>
          <cell r="CN111">
            <v>15.407361781751616</v>
          </cell>
          <cell r="CO111">
            <v>15.695638276130666</v>
          </cell>
          <cell r="CP111">
            <v>15.695638276130666</v>
          </cell>
          <cell r="CQ111">
            <v>15.695638276130666</v>
          </cell>
          <cell r="CR111">
            <v>15.695638276130666</v>
          </cell>
          <cell r="CS111">
            <v>15.695638276130666</v>
          </cell>
          <cell r="CT111">
            <v>15.695638276130666</v>
          </cell>
          <cell r="CU111">
            <v>15.695638276130666</v>
          </cell>
          <cell r="CV111">
            <v>15.973891546072217</v>
          </cell>
          <cell r="CW111">
            <v>15.973891546072217</v>
          </cell>
          <cell r="CX111">
            <v>15.973891546072217</v>
          </cell>
          <cell r="CY111">
            <v>15.973891546072217</v>
          </cell>
          <cell r="CZ111">
            <v>15.973891546072217</v>
          </cell>
          <cell r="DA111">
            <v>15.973891546072217</v>
          </cell>
          <cell r="DB111">
            <v>15.973891546072217</v>
          </cell>
          <cell r="DC111">
            <v>16.067291699684155</v>
          </cell>
          <cell r="DD111">
            <v>16.067291699684155</v>
          </cell>
          <cell r="DE111">
            <v>16.067291699684155</v>
          </cell>
          <cell r="DF111">
            <v>16.067291699684155</v>
          </cell>
          <cell r="DG111">
            <v>16.067291699684155</v>
          </cell>
          <cell r="DH111">
            <v>16.067291699684155</v>
          </cell>
          <cell r="DI111">
            <v>16.067291699684155</v>
          </cell>
          <cell r="DJ111">
            <v>16.091512847491668</v>
          </cell>
          <cell r="DK111">
            <v>16.091512847491668</v>
          </cell>
          <cell r="DL111">
            <v>16.091512847491668</v>
          </cell>
          <cell r="DM111">
            <v>16.091512847491668</v>
          </cell>
          <cell r="DN111">
            <v>16.091512847491668</v>
          </cell>
          <cell r="DO111">
            <v>16.091512847491668</v>
          </cell>
          <cell r="DP111">
            <v>16.091512847491668</v>
          </cell>
          <cell r="DQ111">
            <v>16.115733994901699</v>
          </cell>
          <cell r="DR111">
            <v>16.115733994901699</v>
          </cell>
          <cell r="DS111">
            <v>16.115733994901699</v>
          </cell>
          <cell r="DT111">
            <v>16.115733994901699</v>
          </cell>
          <cell r="DU111">
            <v>16.115733994901699</v>
          </cell>
          <cell r="DV111">
            <v>16.115733994901699</v>
          </cell>
          <cell r="DW111">
            <v>16.115733994901699</v>
          </cell>
          <cell r="DX111">
            <v>16.139955141908668</v>
          </cell>
          <cell r="DY111">
            <v>16.139955141908668</v>
          </cell>
          <cell r="DZ111">
            <v>16.139955141908668</v>
          </cell>
          <cell r="EA111">
            <v>16.139955141908668</v>
          </cell>
          <cell r="EB111">
            <v>16.139955141908668</v>
          </cell>
          <cell r="EC111">
            <v>16.139955141908668</v>
          </cell>
          <cell r="ED111">
            <v>16.139955141908668</v>
          </cell>
          <cell r="EE111">
            <v>15.832791144512299</v>
          </cell>
          <cell r="EF111">
            <v>15.832791144512299</v>
          </cell>
          <cell r="EG111">
            <v>15.832791144512299</v>
          </cell>
          <cell r="EH111">
            <v>15.832791144512299</v>
          </cell>
          <cell r="EI111">
            <v>15.832791144512299</v>
          </cell>
          <cell r="EJ111">
            <v>15.832791144512299</v>
          </cell>
          <cell r="EK111">
            <v>15.832791144512299</v>
          </cell>
          <cell r="EL111">
            <v>15.371723410276829</v>
          </cell>
          <cell r="EM111">
            <v>15.371723410276829</v>
          </cell>
          <cell r="EN111">
            <v>15.371723410276829</v>
          </cell>
          <cell r="EO111">
            <v>15.371723410276829</v>
          </cell>
          <cell r="EP111">
            <v>15.371723410276829</v>
          </cell>
          <cell r="EQ111">
            <v>15.371723410276829</v>
          </cell>
          <cell r="ER111">
            <v>15.371723410276829</v>
          </cell>
          <cell r="ES111">
            <v>14.910655764746343</v>
          </cell>
          <cell r="ET111">
            <v>14.910655764746343</v>
          </cell>
          <cell r="EU111">
            <v>14.910655764746343</v>
          </cell>
          <cell r="EV111">
            <v>14.910655764746343</v>
          </cell>
          <cell r="EW111">
            <v>14.910655764746343</v>
          </cell>
          <cell r="EX111">
            <v>14.910655764746343</v>
          </cell>
          <cell r="EY111">
            <v>14.910655764746343</v>
          </cell>
          <cell r="EZ111">
            <v>14.449588210792205</v>
          </cell>
          <cell r="FA111">
            <v>14.449588210792205</v>
          </cell>
          <cell r="FB111">
            <v>14.449588210792205</v>
          </cell>
          <cell r="FC111">
            <v>14.449588210792205</v>
          </cell>
          <cell r="FD111">
            <v>14.449588210792205</v>
          </cell>
          <cell r="FE111">
            <v>14.449588210792205</v>
          </cell>
          <cell r="FF111">
            <v>14.449588210792205</v>
          </cell>
          <cell r="FG111">
            <v>14.05516299829655</v>
          </cell>
          <cell r="FH111">
            <v>14.05516299829655</v>
          </cell>
          <cell r="FI111">
            <v>14.05516299829655</v>
          </cell>
          <cell r="FJ111">
            <v>14.05516299829655</v>
          </cell>
          <cell r="FK111">
            <v>14.05516299829655</v>
          </cell>
          <cell r="FL111">
            <v>14.05516299829655</v>
          </cell>
          <cell r="FM111">
            <v>14.05516299829655</v>
          </cell>
          <cell r="FN111">
            <v>13.965010558122037</v>
          </cell>
        </row>
        <row r="112">
          <cell r="B112">
            <v>5.0146669133611264</v>
          </cell>
          <cell r="C112">
            <v>5.0146669133611264</v>
          </cell>
          <cell r="D112">
            <v>5.0146669133611264</v>
          </cell>
          <cell r="E112">
            <v>5.0146669133611264</v>
          </cell>
          <cell r="F112">
            <v>5.0146669133611264</v>
          </cell>
          <cell r="G112">
            <v>5.0146669133611264</v>
          </cell>
          <cell r="H112">
            <v>5.0146669133611264</v>
          </cell>
          <cell r="I112">
            <v>4.6042269208920716</v>
          </cell>
          <cell r="J112">
            <v>4.6042269208920716</v>
          </cell>
          <cell r="K112">
            <v>4.6042269208920716</v>
          </cell>
          <cell r="L112">
            <v>4.6042269208920716</v>
          </cell>
          <cell r="M112">
            <v>4.6042269208920716</v>
          </cell>
          <cell r="N112">
            <v>4.6042269208920716</v>
          </cell>
          <cell r="O112">
            <v>4.6042269208920716</v>
          </cell>
          <cell r="P112">
            <v>4.2390226078844915</v>
          </cell>
          <cell r="Q112">
            <v>4.2390226078844915</v>
          </cell>
          <cell r="R112">
            <v>4.2390226078844915</v>
          </cell>
          <cell r="S112">
            <v>4.2390226078844915</v>
          </cell>
          <cell r="T112">
            <v>4.2390226078844915</v>
          </cell>
          <cell r="U112">
            <v>4.2390226078844915</v>
          </cell>
          <cell r="V112">
            <v>4.2390226078844915</v>
          </cell>
          <cell r="W112">
            <v>3.8880734043034666</v>
          </cell>
          <cell r="X112">
            <v>3.8880734043034666</v>
          </cell>
          <cell r="Y112">
            <v>3.8880734043034666</v>
          </cell>
          <cell r="Z112">
            <v>3.8880734043034666</v>
          </cell>
          <cell r="AA112">
            <v>3.8880734043034666</v>
          </cell>
          <cell r="AB112">
            <v>3.8880734043034666</v>
          </cell>
          <cell r="AC112">
            <v>3.8880734043034666</v>
          </cell>
          <cell r="AD112">
            <v>3.537124190347503</v>
          </cell>
          <cell r="AE112">
            <v>3.537124190347503</v>
          </cell>
          <cell r="AF112">
            <v>3.537124190347503</v>
          </cell>
          <cell r="AG112">
            <v>3.537124190347503</v>
          </cell>
          <cell r="AH112">
            <v>3.537124190347503</v>
          </cell>
          <cell r="AI112">
            <v>3.537124190347503</v>
          </cell>
          <cell r="AJ112">
            <v>3.537124190347503</v>
          </cell>
          <cell r="AK112">
            <v>3.186400674043365</v>
          </cell>
          <cell r="AL112">
            <v>3.186400674043365</v>
          </cell>
          <cell r="AM112">
            <v>3.186400674043365</v>
          </cell>
          <cell r="AN112">
            <v>3.186400674043365</v>
          </cell>
          <cell r="AO112">
            <v>3.186400674043365</v>
          </cell>
          <cell r="AP112">
            <v>3.186400674043365</v>
          </cell>
          <cell r="AQ112">
            <v>3.186400674043365</v>
          </cell>
          <cell r="AR112">
            <v>3.0240687885037816</v>
          </cell>
          <cell r="AS112">
            <v>3.0240687885037816</v>
          </cell>
          <cell r="AT112">
            <v>3.0240687885037816</v>
          </cell>
          <cell r="AU112">
            <v>3.0240687885037816</v>
          </cell>
          <cell r="AV112">
            <v>3.0240687885037816</v>
          </cell>
          <cell r="AW112">
            <v>3.0240687885037816</v>
          </cell>
          <cell r="AX112">
            <v>3.0240687885037816</v>
          </cell>
          <cell r="AY112">
            <v>2.9962174427151598</v>
          </cell>
          <cell r="AZ112">
            <v>2.9962174427151598</v>
          </cell>
          <cell r="BA112">
            <v>2.9962174427151598</v>
          </cell>
          <cell r="BB112">
            <v>2.9962174427151598</v>
          </cell>
          <cell r="BC112">
            <v>2.9962174427151598</v>
          </cell>
          <cell r="BD112">
            <v>2.9962174427151598</v>
          </cell>
          <cell r="BE112">
            <v>2.9962174427151598</v>
          </cell>
          <cell r="BF112">
            <v>2.9683660953479118</v>
          </cell>
          <cell r="BG112">
            <v>2.9683660953479118</v>
          </cell>
          <cell r="BH112">
            <v>2.9683660953479118</v>
          </cell>
          <cell r="BI112">
            <v>2.9683660953479118</v>
          </cell>
          <cell r="BJ112">
            <v>2.9683660953479118</v>
          </cell>
          <cell r="BK112">
            <v>2.9683660953479118</v>
          </cell>
          <cell r="BL112">
            <v>2.9683660953479118</v>
          </cell>
          <cell r="BM112">
            <v>2.9405147464348591</v>
          </cell>
          <cell r="BN112">
            <v>2.9405147464348591</v>
          </cell>
          <cell r="BO112">
            <v>2.9405147464348591</v>
          </cell>
          <cell r="BP112">
            <v>2.9405147464348591</v>
          </cell>
          <cell r="BQ112">
            <v>2.9405147464348591</v>
          </cell>
          <cell r="BR112">
            <v>2.9405147464348591</v>
          </cell>
          <cell r="BS112">
            <v>2.9405147464348591</v>
          </cell>
          <cell r="BT112">
            <v>2.9407184966949069</v>
          </cell>
          <cell r="BU112">
            <v>2.9407184966949069</v>
          </cell>
          <cell r="BV112">
            <v>2.9407184966949069</v>
          </cell>
          <cell r="BW112">
            <v>2.9407184966949069</v>
          </cell>
          <cell r="BX112">
            <v>2.9407184966949069</v>
          </cell>
          <cell r="BY112">
            <v>2.9407184966949069</v>
          </cell>
          <cell r="BZ112">
            <v>2.9407184966949069</v>
          </cell>
          <cell r="CA112">
            <v>2.9723690239919356</v>
          </cell>
          <cell r="CB112">
            <v>2.9723690239919356</v>
          </cell>
          <cell r="CC112">
            <v>2.9723690239919356</v>
          </cell>
          <cell r="CD112">
            <v>2.9723690239919356</v>
          </cell>
          <cell r="CE112">
            <v>2.9723690239919356</v>
          </cell>
          <cell r="CF112">
            <v>2.9723690239919356</v>
          </cell>
          <cell r="CG112">
            <v>2.9723690239919356</v>
          </cell>
          <cell r="CH112">
            <v>3.0007241096804869</v>
          </cell>
          <cell r="CI112">
            <v>3.0007241096804869</v>
          </cell>
          <cell r="CJ112">
            <v>3.0007241096804869</v>
          </cell>
          <cell r="CK112">
            <v>3.0007241096804869</v>
          </cell>
          <cell r="CL112">
            <v>3.0007241096804869</v>
          </cell>
          <cell r="CM112">
            <v>3.0007241096804869</v>
          </cell>
          <cell r="CN112">
            <v>3.0007241096804869</v>
          </cell>
          <cell r="CO112">
            <v>3.0290791747013781</v>
          </cell>
          <cell r="CP112">
            <v>3.0290791747013781</v>
          </cell>
          <cell r="CQ112">
            <v>3.0290791747013781</v>
          </cell>
          <cell r="CR112">
            <v>3.0290791747013781</v>
          </cell>
          <cell r="CS112">
            <v>3.0290791747013781</v>
          </cell>
          <cell r="CT112">
            <v>3.0290791747013781</v>
          </cell>
          <cell r="CU112">
            <v>3.0290791747013781</v>
          </cell>
          <cell r="CV112">
            <v>3.0684611519004403</v>
          </cell>
          <cell r="CW112">
            <v>3.0684611519004403</v>
          </cell>
          <cell r="CX112">
            <v>3.0684611519004403</v>
          </cell>
          <cell r="CY112">
            <v>3.0684611519004403</v>
          </cell>
          <cell r="CZ112">
            <v>3.0684611519004403</v>
          </cell>
          <cell r="DA112">
            <v>3.0684611519004403</v>
          </cell>
          <cell r="DB112">
            <v>3.0684611519004403</v>
          </cell>
          <cell r="DC112">
            <v>3.4331256933673346</v>
          </cell>
          <cell r="DD112">
            <v>3.4331256933673346</v>
          </cell>
          <cell r="DE112">
            <v>3.4331256933673346</v>
          </cell>
          <cell r="DF112">
            <v>3.4331256933673346</v>
          </cell>
          <cell r="DG112">
            <v>3.4331256933673346</v>
          </cell>
          <cell r="DH112">
            <v>3.4331256933673346</v>
          </cell>
          <cell r="DI112">
            <v>3.4331256933673346</v>
          </cell>
          <cell r="DJ112">
            <v>3.9417697973249979</v>
          </cell>
          <cell r="DK112">
            <v>3.9417697973249979</v>
          </cell>
          <cell r="DL112">
            <v>3.9417697973249979</v>
          </cell>
          <cell r="DM112">
            <v>3.9417697973249979</v>
          </cell>
          <cell r="DN112">
            <v>3.9417697973249979</v>
          </cell>
          <cell r="DO112">
            <v>3.9417697973249979</v>
          </cell>
          <cell r="DP112">
            <v>3.9417697973249979</v>
          </cell>
          <cell r="DQ112">
            <v>4.4504138929357095</v>
          </cell>
          <cell r="DR112">
            <v>4.4504138929357095</v>
          </cell>
          <cell r="DS112">
            <v>4.4504138929357095</v>
          </cell>
          <cell r="DT112">
            <v>4.4504138929357095</v>
          </cell>
          <cell r="DU112">
            <v>4.4504138929357095</v>
          </cell>
          <cell r="DV112">
            <v>4.4504138929357095</v>
          </cell>
          <cell r="DW112">
            <v>4.4504138929357095</v>
          </cell>
          <cell r="DX112">
            <v>4.9590579800819565</v>
          </cell>
          <cell r="DY112">
            <v>4.9590579800819565</v>
          </cell>
          <cell r="DZ112">
            <v>4.9590579800819565</v>
          </cell>
          <cell r="EA112">
            <v>4.9590579800819565</v>
          </cell>
          <cell r="EB112">
            <v>4.9590579800819565</v>
          </cell>
          <cell r="EC112">
            <v>4.9590579800819565</v>
          </cell>
          <cell r="ED112">
            <v>4.9590579800819565</v>
          </cell>
          <cell r="EE112">
            <v>5.2684193988426724</v>
          </cell>
          <cell r="EF112">
            <v>5.2684193988426724</v>
          </cell>
          <cell r="EG112">
            <v>5.2684193988426724</v>
          </cell>
          <cell r="EH112">
            <v>5.2684193988426724</v>
          </cell>
          <cell r="EI112">
            <v>5.2684193988426724</v>
          </cell>
          <cell r="EJ112">
            <v>5.2684193988426724</v>
          </cell>
          <cell r="EK112">
            <v>5.2684193988426724</v>
          </cell>
          <cell r="EL112">
            <v>5.4283816739855926</v>
          </cell>
          <cell r="EM112">
            <v>5.4283816739855926</v>
          </cell>
          <cell r="EN112">
            <v>5.4283816739855926</v>
          </cell>
          <cell r="EO112">
            <v>5.4283816739855926</v>
          </cell>
          <cell r="EP112">
            <v>5.4283816739855926</v>
          </cell>
          <cell r="EQ112">
            <v>5.4283816739855926</v>
          </cell>
          <cell r="ER112">
            <v>5.4283816739855926</v>
          </cell>
          <cell r="ES112">
            <v>5.5883439183533108</v>
          </cell>
          <cell r="ET112">
            <v>5.5883439183533108</v>
          </cell>
          <cell r="EU112">
            <v>5.5883439183533108</v>
          </cell>
          <cell r="EV112">
            <v>5.5883439183533108</v>
          </cell>
          <cell r="EW112">
            <v>5.5883439183533108</v>
          </cell>
          <cell r="EX112">
            <v>5.5883439183533108</v>
          </cell>
          <cell r="EY112">
            <v>5.5883439183533108</v>
          </cell>
          <cell r="EZ112">
            <v>5.7483061309496462</v>
          </cell>
          <cell r="FA112">
            <v>5.7483061309496462</v>
          </cell>
          <cell r="FB112">
            <v>5.7483061309496462</v>
          </cell>
          <cell r="FC112">
            <v>5.7483061309496462</v>
          </cell>
          <cell r="FD112">
            <v>5.7483061309496462</v>
          </cell>
          <cell r="FE112">
            <v>5.7483061309496462</v>
          </cell>
          <cell r="FF112">
            <v>5.7483061309496462</v>
          </cell>
          <cell r="FG112">
            <v>6.4741051667240272</v>
          </cell>
          <cell r="FH112">
            <v>6.4741051667240272</v>
          </cell>
          <cell r="FI112">
            <v>6.4741051667240272</v>
          </cell>
          <cell r="FJ112">
            <v>6.4741051667240272</v>
          </cell>
          <cell r="FK112">
            <v>6.4741051667240272</v>
          </cell>
          <cell r="FL112">
            <v>6.4741051667240272</v>
          </cell>
          <cell r="FM112">
            <v>6.4741051667240272</v>
          </cell>
          <cell r="FN112">
            <v>8.4744232497244028</v>
          </cell>
        </row>
        <row r="113">
          <cell r="B113">
            <v>157750.32079999999</v>
          </cell>
          <cell r="C113">
            <v>157750.32079999999</v>
          </cell>
          <cell r="D113">
            <v>157750.32079999999</v>
          </cell>
          <cell r="E113">
            <v>157750.32079999999</v>
          </cell>
          <cell r="F113">
            <v>157750.32079999999</v>
          </cell>
          <cell r="G113">
            <v>157750.32079999999</v>
          </cell>
          <cell r="H113">
            <v>157750.32079999999</v>
          </cell>
          <cell r="I113">
            <v>175647.05184206896</v>
          </cell>
          <cell r="J113">
            <v>175647.05184206896</v>
          </cell>
          <cell r="K113">
            <v>175647.05184206896</v>
          </cell>
          <cell r="L113">
            <v>175647.05184206896</v>
          </cell>
          <cell r="M113">
            <v>175647.05184206896</v>
          </cell>
          <cell r="N113">
            <v>175647.05184206896</v>
          </cell>
          <cell r="O113">
            <v>175647.05184206896</v>
          </cell>
          <cell r="P113">
            <v>178739.40128896548</v>
          </cell>
          <cell r="Q113">
            <v>178739.40128896548</v>
          </cell>
          <cell r="R113">
            <v>178739.40128896548</v>
          </cell>
          <cell r="S113">
            <v>178739.40128896548</v>
          </cell>
          <cell r="T113">
            <v>178739.40128896548</v>
          </cell>
          <cell r="U113">
            <v>178739.40128896548</v>
          </cell>
          <cell r="V113">
            <v>178739.40128896548</v>
          </cell>
          <cell r="W113">
            <v>179756.34046275858</v>
          </cell>
          <cell r="X113">
            <v>179756.34046275858</v>
          </cell>
          <cell r="Y113">
            <v>179756.34046275858</v>
          </cell>
          <cell r="Z113">
            <v>179756.34046275858</v>
          </cell>
          <cell r="AA113">
            <v>179756.34046275858</v>
          </cell>
          <cell r="AB113">
            <v>179756.34046275858</v>
          </cell>
          <cell r="AC113">
            <v>179756.34046275858</v>
          </cell>
          <cell r="AD113">
            <v>180773.27963655168</v>
          </cell>
          <cell r="AE113">
            <v>180773.27963655168</v>
          </cell>
          <cell r="AF113">
            <v>180773.27963655168</v>
          </cell>
          <cell r="AG113">
            <v>180773.27963655168</v>
          </cell>
          <cell r="AH113">
            <v>180773.27963655168</v>
          </cell>
          <cell r="AI113">
            <v>180773.27963655168</v>
          </cell>
          <cell r="AJ113">
            <v>180773.27963655168</v>
          </cell>
          <cell r="AK113">
            <v>182234.00888965512</v>
          </cell>
          <cell r="AL113">
            <v>182234.00888965512</v>
          </cell>
          <cell r="AM113">
            <v>182234.00888965512</v>
          </cell>
          <cell r="AN113">
            <v>182234.00888965512</v>
          </cell>
          <cell r="AO113">
            <v>182234.00888965512</v>
          </cell>
          <cell r="AP113">
            <v>182234.00888965512</v>
          </cell>
          <cell r="AQ113">
            <v>182234.00888965512</v>
          </cell>
          <cell r="AR113">
            <v>186085.20005599994</v>
          </cell>
          <cell r="AS113">
            <v>186085.20005599994</v>
          </cell>
          <cell r="AT113">
            <v>186085.20005599994</v>
          </cell>
          <cell r="AU113">
            <v>186085.20005599994</v>
          </cell>
          <cell r="AV113">
            <v>186085.20005599994</v>
          </cell>
          <cell r="AW113">
            <v>186085.20005599994</v>
          </cell>
          <cell r="AX113">
            <v>186085.20005599994</v>
          </cell>
          <cell r="AY113">
            <v>187402.28438399994</v>
          </cell>
          <cell r="AZ113">
            <v>187402.28438399994</v>
          </cell>
          <cell r="BA113">
            <v>187402.28438399994</v>
          </cell>
          <cell r="BB113">
            <v>187402.28438399994</v>
          </cell>
          <cell r="BC113">
            <v>187402.28438399994</v>
          </cell>
          <cell r="BD113">
            <v>187402.28438399994</v>
          </cell>
          <cell r="BE113">
            <v>187402.28438399994</v>
          </cell>
          <cell r="BF113">
            <v>188719.36871199991</v>
          </cell>
          <cell r="BG113">
            <v>188719.36871199991</v>
          </cell>
          <cell r="BH113">
            <v>188719.36871199991</v>
          </cell>
          <cell r="BI113">
            <v>188719.36871199991</v>
          </cell>
          <cell r="BJ113">
            <v>188719.36871199991</v>
          </cell>
          <cell r="BK113">
            <v>188719.36871199991</v>
          </cell>
          <cell r="BL113">
            <v>188719.36871199991</v>
          </cell>
          <cell r="BM113">
            <v>190036.45303999993</v>
          </cell>
          <cell r="BN113">
            <v>190036.45303999993</v>
          </cell>
          <cell r="BO113">
            <v>190036.45303999993</v>
          </cell>
          <cell r="BP113">
            <v>190036.45303999993</v>
          </cell>
          <cell r="BQ113">
            <v>190036.45303999993</v>
          </cell>
          <cell r="BR113">
            <v>190036.45303999993</v>
          </cell>
          <cell r="BS113">
            <v>190036.45303999993</v>
          </cell>
          <cell r="BT113">
            <v>188527.31826133325</v>
          </cell>
          <cell r="BU113">
            <v>188527.31826133325</v>
          </cell>
          <cell r="BV113">
            <v>188527.31826133325</v>
          </cell>
          <cell r="BW113">
            <v>188527.31826133325</v>
          </cell>
          <cell r="BX113">
            <v>188527.31826133325</v>
          </cell>
          <cell r="BY113">
            <v>188527.31826133325</v>
          </cell>
          <cell r="BZ113">
            <v>188527.31826133325</v>
          </cell>
          <cell r="CA113">
            <v>185016.26205066641</v>
          </cell>
          <cell r="CB113">
            <v>185016.26205066641</v>
          </cell>
          <cell r="CC113">
            <v>185016.26205066641</v>
          </cell>
          <cell r="CD113">
            <v>185016.26205066641</v>
          </cell>
          <cell r="CE113">
            <v>185016.26205066641</v>
          </cell>
          <cell r="CF113">
            <v>185016.26205066641</v>
          </cell>
          <cell r="CG113">
            <v>185016.26205066641</v>
          </cell>
          <cell r="CH113">
            <v>182019.41799999951</v>
          </cell>
          <cell r="CI113">
            <v>182019.41799999951</v>
          </cell>
          <cell r="CJ113">
            <v>182019.41799999951</v>
          </cell>
          <cell r="CK113">
            <v>182019.41799999951</v>
          </cell>
          <cell r="CL113">
            <v>182019.41799999951</v>
          </cell>
          <cell r="CM113">
            <v>182019.41799999951</v>
          </cell>
          <cell r="CN113">
            <v>182019.41799999951</v>
          </cell>
          <cell r="CO113">
            <v>179022.57394933264</v>
          </cell>
          <cell r="CP113">
            <v>179022.57394933264</v>
          </cell>
          <cell r="CQ113">
            <v>179022.57394933264</v>
          </cell>
          <cell r="CR113">
            <v>179022.57394933264</v>
          </cell>
          <cell r="CS113">
            <v>179022.57394933264</v>
          </cell>
          <cell r="CT113">
            <v>179022.57394933264</v>
          </cell>
          <cell r="CU113">
            <v>179022.57394933264</v>
          </cell>
          <cell r="CV113">
            <v>176169.31437563157</v>
          </cell>
          <cell r="CW113">
            <v>176169.31437563157</v>
          </cell>
          <cell r="CX113">
            <v>176169.31437563157</v>
          </cell>
          <cell r="CY113">
            <v>176169.31437563157</v>
          </cell>
          <cell r="CZ113">
            <v>176169.31437563157</v>
          </cell>
          <cell r="DA113">
            <v>176169.31437563157</v>
          </cell>
          <cell r="DB113">
            <v>176169.31437563157</v>
          </cell>
          <cell r="DC113">
            <v>174937.51565379309</v>
          </cell>
          <cell r="DD113">
            <v>174937.51565379309</v>
          </cell>
          <cell r="DE113">
            <v>174937.51565379309</v>
          </cell>
          <cell r="DF113">
            <v>174937.51565379309</v>
          </cell>
          <cell r="DG113">
            <v>174937.51565379309</v>
          </cell>
          <cell r="DH113">
            <v>174937.51565379309</v>
          </cell>
          <cell r="DI113">
            <v>174937.51565379309</v>
          </cell>
          <cell r="DJ113">
            <v>174127.91359310341</v>
          </cell>
          <cell r="DK113">
            <v>174127.91359310341</v>
          </cell>
          <cell r="DL113">
            <v>174127.91359310341</v>
          </cell>
          <cell r="DM113">
            <v>174127.91359310341</v>
          </cell>
          <cell r="DN113">
            <v>174127.91359310341</v>
          </cell>
          <cell r="DO113">
            <v>174127.91359310341</v>
          </cell>
          <cell r="DP113">
            <v>174127.91359310341</v>
          </cell>
          <cell r="DQ113">
            <v>173318.31153241373</v>
          </cell>
          <cell r="DR113">
            <v>173318.31153241373</v>
          </cell>
          <cell r="DS113">
            <v>173318.31153241373</v>
          </cell>
          <cell r="DT113">
            <v>173318.31153241373</v>
          </cell>
          <cell r="DU113">
            <v>173318.31153241373</v>
          </cell>
          <cell r="DV113">
            <v>173318.31153241373</v>
          </cell>
          <cell r="DW113">
            <v>173318.31153241373</v>
          </cell>
          <cell r="DX113">
            <v>172508.70947172405</v>
          </cell>
          <cell r="DY113">
            <v>172508.70947172405</v>
          </cell>
          <cell r="DZ113">
            <v>172508.70947172405</v>
          </cell>
          <cell r="EA113">
            <v>172508.70947172405</v>
          </cell>
          <cell r="EB113">
            <v>172508.70947172405</v>
          </cell>
          <cell r="EC113">
            <v>172508.70947172405</v>
          </cell>
          <cell r="ED113">
            <v>172508.70947172405</v>
          </cell>
          <cell r="EE113">
            <v>170762.84635199985</v>
          </cell>
          <cell r="EF113">
            <v>170762.84635199985</v>
          </cell>
          <cell r="EG113">
            <v>170762.84635199985</v>
          </cell>
          <cell r="EH113">
            <v>170762.84635199985</v>
          </cell>
          <cell r="EI113">
            <v>170762.84635199985</v>
          </cell>
          <cell r="EJ113">
            <v>170762.84635199985</v>
          </cell>
          <cell r="EK113">
            <v>170762.84635199985</v>
          </cell>
          <cell r="EL113">
            <v>168978.10164666642</v>
          </cell>
          <cell r="EM113">
            <v>168978.10164666642</v>
          </cell>
          <cell r="EN113">
            <v>168978.10164666642</v>
          </cell>
          <cell r="EO113">
            <v>168978.10164666642</v>
          </cell>
          <cell r="EP113">
            <v>168978.10164666642</v>
          </cell>
          <cell r="EQ113">
            <v>168978.10164666642</v>
          </cell>
          <cell r="ER113">
            <v>168978.10164666642</v>
          </cell>
          <cell r="ES113">
            <v>167193.35694133292</v>
          </cell>
          <cell r="ET113">
            <v>167193.35694133292</v>
          </cell>
          <cell r="EU113">
            <v>167193.35694133292</v>
          </cell>
          <cell r="EV113">
            <v>167193.35694133292</v>
          </cell>
          <cell r="EW113">
            <v>167193.35694133292</v>
          </cell>
          <cell r="EX113">
            <v>167193.35694133292</v>
          </cell>
          <cell r="EY113">
            <v>167193.35694133292</v>
          </cell>
          <cell r="EZ113">
            <v>165408.61223599943</v>
          </cell>
          <cell r="FA113">
            <v>165408.61223599943</v>
          </cell>
          <cell r="FB113">
            <v>165408.61223599943</v>
          </cell>
          <cell r="FC113">
            <v>165408.61223599943</v>
          </cell>
          <cell r="FD113">
            <v>165408.61223599943</v>
          </cell>
          <cell r="FE113">
            <v>165408.61223599943</v>
          </cell>
          <cell r="FF113">
            <v>165408.61223599943</v>
          </cell>
          <cell r="FG113">
            <v>162612.95077512949</v>
          </cell>
          <cell r="FH113">
            <v>162612.95077512949</v>
          </cell>
          <cell r="FI113">
            <v>162612.95077512949</v>
          </cell>
          <cell r="FJ113">
            <v>162612.95077512949</v>
          </cell>
          <cell r="FK113">
            <v>162612.95077512949</v>
          </cell>
          <cell r="FL113">
            <v>162612.95077512949</v>
          </cell>
          <cell r="FM113">
            <v>162612.95077512949</v>
          </cell>
          <cell r="FN113">
            <v>16253.046837536092</v>
          </cell>
        </row>
        <row r="114">
          <cell r="B114">
            <v>157750.32079999999</v>
          </cell>
          <cell r="C114">
            <v>157750.32079999999</v>
          </cell>
          <cell r="D114">
            <v>157750.32079999999</v>
          </cell>
          <cell r="E114">
            <v>157750.32079999999</v>
          </cell>
          <cell r="F114">
            <v>157750.32079999999</v>
          </cell>
          <cell r="G114">
            <v>157750.32079999999</v>
          </cell>
          <cell r="H114">
            <v>157750.32079999999</v>
          </cell>
          <cell r="I114">
            <v>175647.05184206896</v>
          </cell>
          <cell r="J114">
            <v>175647.05184206896</v>
          </cell>
          <cell r="K114">
            <v>175647.05184206896</v>
          </cell>
          <cell r="L114">
            <v>175647.05184206896</v>
          </cell>
          <cell r="M114">
            <v>175647.05184206896</v>
          </cell>
          <cell r="N114">
            <v>175647.05184206896</v>
          </cell>
          <cell r="O114">
            <v>175647.05184206896</v>
          </cell>
          <cell r="P114">
            <v>178739.40128896548</v>
          </cell>
          <cell r="Q114">
            <v>178739.40128896548</v>
          </cell>
          <cell r="R114">
            <v>178739.40128896548</v>
          </cell>
          <cell r="S114">
            <v>178739.40128896548</v>
          </cell>
          <cell r="T114">
            <v>178739.40128896548</v>
          </cell>
          <cell r="U114">
            <v>178739.40128896548</v>
          </cell>
          <cell r="V114">
            <v>178739.40128896548</v>
          </cell>
          <cell r="W114">
            <v>179756.34046275858</v>
          </cell>
          <cell r="X114">
            <v>179756.34046275858</v>
          </cell>
          <cell r="Y114">
            <v>179756.34046275858</v>
          </cell>
          <cell r="Z114">
            <v>179756.34046275858</v>
          </cell>
          <cell r="AA114">
            <v>179756.34046275858</v>
          </cell>
          <cell r="AB114">
            <v>179756.34046275858</v>
          </cell>
          <cell r="AC114">
            <v>179756.34046275858</v>
          </cell>
          <cell r="AD114">
            <v>180773.27963655168</v>
          </cell>
          <cell r="AE114">
            <v>180773.27963655168</v>
          </cell>
          <cell r="AF114">
            <v>180773.27963655168</v>
          </cell>
          <cell r="AG114">
            <v>180773.27963655168</v>
          </cell>
          <cell r="AH114">
            <v>180773.27963655168</v>
          </cell>
          <cell r="AI114">
            <v>180773.27963655168</v>
          </cell>
          <cell r="AJ114">
            <v>180773.27963655168</v>
          </cell>
          <cell r="AK114">
            <v>182234.00888965512</v>
          </cell>
          <cell r="AL114">
            <v>182234.00888965512</v>
          </cell>
          <cell r="AM114">
            <v>182234.00888965512</v>
          </cell>
          <cell r="AN114">
            <v>182234.00888965512</v>
          </cell>
          <cell r="AO114">
            <v>182234.00888965512</v>
          </cell>
          <cell r="AP114">
            <v>182234.00888965512</v>
          </cell>
          <cell r="AQ114">
            <v>182234.00888965512</v>
          </cell>
          <cell r="AR114">
            <v>186085.20005599994</v>
          </cell>
          <cell r="AS114">
            <v>186085.20005599994</v>
          </cell>
          <cell r="AT114">
            <v>186085.20005599994</v>
          </cell>
          <cell r="AU114">
            <v>186085.20005599994</v>
          </cell>
          <cell r="AV114">
            <v>186085.20005599994</v>
          </cell>
          <cell r="AW114">
            <v>186085.20005599994</v>
          </cell>
          <cell r="AX114">
            <v>186085.20005599994</v>
          </cell>
          <cell r="AY114">
            <v>187402.28438399994</v>
          </cell>
          <cell r="AZ114">
            <v>187402.28438399994</v>
          </cell>
          <cell r="BA114">
            <v>187402.28438399994</v>
          </cell>
          <cell r="BB114">
            <v>187402.28438399994</v>
          </cell>
          <cell r="BC114">
            <v>187402.28438399994</v>
          </cell>
          <cell r="BD114">
            <v>187402.28438399994</v>
          </cell>
          <cell r="BE114">
            <v>187402.28438399994</v>
          </cell>
          <cell r="BF114">
            <v>188719.36871199991</v>
          </cell>
          <cell r="BG114">
            <v>188719.36871199991</v>
          </cell>
          <cell r="BH114">
            <v>188719.36871199991</v>
          </cell>
          <cell r="BI114">
            <v>188719.36871199991</v>
          </cell>
          <cell r="BJ114">
            <v>188719.36871199991</v>
          </cell>
          <cell r="BK114">
            <v>188719.36871199991</v>
          </cell>
          <cell r="BL114">
            <v>188719.36871199991</v>
          </cell>
          <cell r="BM114">
            <v>190036.45303999993</v>
          </cell>
          <cell r="BN114">
            <v>190036.45303999993</v>
          </cell>
          <cell r="BO114">
            <v>190036.45303999993</v>
          </cell>
          <cell r="BP114">
            <v>190036.45303999993</v>
          </cell>
          <cell r="BQ114">
            <v>190036.45303999993</v>
          </cell>
          <cell r="BR114">
            <v>190036.45303999993</v>
          </cell>
          <cell r="BS114">
            <v>190036.45303999993</v>
          </cell>
          <cell r="BT114">
            <v>188527.31826133325</v>
          </cell>
          <cell r="BU114">
            <v>188527.31826133325</v>
          </cell>
          <cell r="BV114">
            <v>188527.31826133325</v>
          </cell>
          <cell r="BW114">
            <v>188527.31826133325</v>
          </cell>
          <cell r="BX114">
            <v>188527.31826133325</v>
          </cell>
          <cell r="BY114">
            <v>188527.31826133325</v>
          </cell>
          <cell r="BZ114">
            <v>188527.31826133325</v>
          </cell>
          <cell r="CA114">
            <v>185016.26205066641</v>
          </cell>
          <cell r="CB114">
            <v>185016.26205066641</v>
          </cell>
          <cell r="CC114">
            <v>185016.26205066641</v>
          </cell>
          <cell r="CD114">
            <v>185016.26205066641</v>
          </cell>
          <cell r="CE114">
            <v>185016.26205066641</v>
          </cell>
          <cell r="CF114">
            <v>185016.26205066641</v>
          </cell>
          <cell r="CG114">
            <v>185016.26205066641</v>
          </cell>
          <cell r="CH114">
            <v>182019.41799999951</v>
          </cell>
          <cell r="CI114">
            <v>182019.41799999951</v>
          </cell>
          <cell r="CJ114">
            <v>182019.41799999951</v>
          </cell>
          <cell r="CK114">
            <v>182019.41799999951</v>
          </cell>
          <cell r="CL114">
            <v>182019.41799999951</v>
          </cell>
          <cell r="CM114">
            <v>182019.41799999951</v>
          </cell>
          <cell r="CN114">
            <v>182019.41799999951</v>
          </cell>
          <cell r="CO114">
            <v>179022.57394933264</v>
          </cell>
          <cell r="CP114">
            <v>179022.57394933264</v>
          </cell>
          <cell r="CQ114">
            <v>179022.57394933264</v>
          </cell>
          <cell r="CR114">
            <v>179022.57394933264</v>
          </cell>
          <cell r="CS114">
            <v>179022.57394933264</v>
          </cell>
          <cell r="CT114">
            <v>179022.57394933264</v>
          </cell>
          <cell r="CU114">
            <v>179022.57394933264</v>
          </cell>
          <cell r="CV114">
            <v>176169.31437563157</v>
          </cell>
          <cell r="CW114">
            <v>176169.31437563157</v>
          </cell>
          <cell r="CX114">
            <v>176169.31437563157</v>
          </cell>
          <cell r="CY114">
            <v>176169.31437563157</v>
          </cell>
          <cell r="CZ114">
            <v>176169.31437563157</v>
          </cell>
          <cell r="DA114">
            <v>176169.31437563157</v>
          </cell>
          <cell r="DB114">
            <v>176169.31437563157</v>
          </cell>
          <cell r="DC114">
            <v>174937.51565379309</v>
          </cell>
          <cell r="DD114">
            <v>174937.51565379309</v>
          </cell>
          <cell r="DE114">
            <v>174937.51565379309</v>
          </cell>
          <cell r="DF114">
            <v>174937.51565379309</v>
          </cell>
          <cell r="DG114">
            <v>174937.51565379309</v>
          </cell>
          <cell r="DH114">
            <v>174937.51565379309</v>
          </cell>
          <cell r="DI114">
            <v>174937.51565379309</v>
          </cell>
          <cell r="DJ114">
            <v>174127.91359310341</v>
          </cell>
          <cell r="DK114">
            <v>174127.91359310341</v>
          </cell>
          <cell r="DL114">
            <v>174127.91359310341</v>
          </cell>
          <cell r="DM114">
            <v>174127.91359310341</v>
          </cell>
          <cell r="DN114">
            <v>174127.91359310341</v>
          </cell>
          <cell r="DO114">
            <v>174127.91359310341</v>
          </cell>
          <cell r="DP114">
            <v>174127.91359310341</v>
          </cell>
          <cell r="DQ114">
            <v>173318.31153241373</v>
          </cell>
          <cell r="DR114">
            <v>173318.31153241373</v>
          </cell>
          <cell r="DS114">
            <v>173318.31153241373</v>
          </cell>
          <cell r="DT114">
            <v>173318.31153241373</v>
          </cell>
          <cell r="DU114">
            <v>173318.31153241373</v>
          </cell>
          <cell r="DV114">
            <v>173318.31153241373</v>
          </cell>
          <cell r="DW114">
            <v>173318.31153241373</v>
          </cell>
          <cell r="DX114">
            <v>172508.70947172405</v>
          </cell>
          <cell r="DY114">
            <v>172508.70947172405</v>
          </cell>
          <cell r="DZ114">
            <v>172508.70947172405</v>
          </cell>
          <cell r="EA114">
            <v>172508.70947172405</v>
          </cell>
          <cell r="EB114">
            <v>172508.70947172405</v>
          </cell>
          <cell r="EC114">
            <v>172508.70947172405</v>
          </cell>
          <cell r="ED114">
            <v>172508.70947172405</v>
          </cell>
          <cell r="EE114">
            <v>170762.84635199985</v>
          </cell>
          <cell r="EF114">
            <v>170762.84635199985</v>
          </cell>
          <cell r="EG114">
            <v>170762.84635199985</v>
          </cell>
          <cell r="EH114">
            <v>170762.84635199985</v>
          </cell>
          <cell r="EI114">
            <v>170762.84635199985</v>
          </cell>
          <cell r="EJ114">
            <v>170762.84635199985</v>
          </cell>
          <cell r="EK114">
            <v>170762.84635199985</v>
          </cell>
          <cell r="EL114">
            <v>168978.10164666642</v>
          </cell>
          <cell r="EM114">
            <v>168978.10164666642</v>
          </cell>
          <cell r="EN114">
            <v>168978.10164666642</v>
          </cell>
          <cell r="EO114">
            <v>168978.10164666642</v>
          </cell>
          <cell r="EP114">
            <v>168978.10164666642</v>
          </cell>
          <cell r="EQ114">
            <v>168978.10164666642</v>
          </cell>
          <cell r="ER114">
            <v>168978.10164666642</v>
          </cell>
          <cell r="ES114">
            <v>167193.35694133292</v>
          </cell>
          <cell r="ET114">
            <v>167193.35694133292</v>
          </cell>
          <cell r="EU114">
            <v>167193.35694133292</v>
          </cell>
          <cell r="EV114">
            <v>167193.35694133292</v>
          </cell>
          <cell r="EW114">
            <v>167193.35694133292</v>
          </cell>
          <cell r="EX114">
            <v>167193.35694133292</v>
          </cell>
          <cell r="EY114">
            <v>167193.35694133292</v>
          </cell>
          <cell r="EZ114">
            <v>165408.61223599943</v>
          </cell>
          <cell r="FA114">
            <v>165408.61223599943</v>
          </cell>
          <cell r="FB114">
            <v>165408.61223599943</v>
          </cell>
          <cell r="FC114">
            <v>165408.61223599943</v>
          </cell>
          <cell r="FD114">
            <v>165408.61223599943</v>
          </cell>
          <cell r="FE114">
            <v>165408.61223599943</v>
          </cell>
          <cell r="FF114">
            <v>165408.61223599943</v>
          </cell>
          <cell r="FG114">
            <v>162612.95077512949</v>
          </cell>
          <cell r="FH114">
            <v>162612.95077512949</v>
          </cell>
          <cell r="FI114">
            <v>162612.95077512949</v>
          </cell>
          <cell r="FJ114">
            <v>162612.95077512949</v>
          </cell>
          <cell r="FK114">
            <v>162612.95077512949</v>
          </cell>
          <cell r="FL114">
            <v>162612.95077512949</v>
          </cell>
          <cell r="FM114">
            <v>162612.95077512949</v>
          </cell>
          <cell r="FN114">
            <v>16253.046837536092</v>
          </cell>
        </row>
        <row r="115">
          <cell r="FN115">
            <v>0</v>
          </cell>
        </row>
        <row r="116">
          <cell r="B116">
            <v>27482.634285714284</v>
          </cell>
          <cell r="C116">
            <v>27482.634285714284</v>
          </cell>
          <cell r="D116">
            <v>27482.634285714284</v>
          </cell>
          <cell r="E116">
            <v>27482.634285714284</v>
          </cell>
          <cell r="F116">
            <v>27482.634285714284</v>
          </cell>
          <cell r="G116">
            <v>27482.634285714284</v>
          </cell>
          <cell r="H116">
            <v>27482.634285714284</v>
          </cell>
          <cell r="I116">
            <v>30600.531679802956</v>
          </cell>
          <cell r="J116">
            <v>30600.531679802956</v>
          </cell>
          <cell r="K116">
            <v>30600.531679802956</v>
          </cell>
          <cell r="L116">
            <v>30600.531679802956</v>
          </cell>
          <cell r="M116">
            <v>30600.531679802956</v>
          </cell>
          <cell r="N116">
            <v>30600.531679802956</v>
          </cell>
          <cell r="O116">
            <v>30600.531679802956</v>
          </cell>
          <cell r="P116">
            <v>31139.268517241377</v>
          </cell>
          <cell r="Q116">
            <v>31139.268517241377</v>
          </cell>
          <cell r="R116">
            <v>31139.268517241377</v>
          </cell>
          <cell r="S116">
            <v>31139.268517241377</v>
          </cell>
          <cell r="T116">
            <v>31139.268517241377</v>
          </cell>
          <cell r="U116">
            <v>31139.268517241377</v>
          </cell>
          <cell r="V116">
            <v>31139.268517241377</v>
          </cell>
          <cell r="W116">
            <v>31316.435620689652</v>
          </cell>
          <cell r="X116">
            <v>31316.435620689652</v>
          </cell>
          <cell r="Y116">
            <v>31316.435620689652</v>
          </cell>
          <cell r="Z116">
            <v>31316.435620689652</v>
          </cell>
          <cell r="AA116">
            <v>31316.435620689652</v>
          </cell>
          <cell r="AB116">
            <v>31316.435620689652</v>
          </cell>
          <cell r="AC116">
            <v>31316.435620689652</v>
          </cell>
          <cell r="AD116">
            <v>31493.602724137923</v>
          </cell>
          <cell r="AE116">
            <v>31493.602724137923</v>
          </cell>
          <cell r="AF116">
            <v>31493.602724137923</v>
          </cell>
          <cell r="AG116">
            <v>31493.602724137923</v>
          </cell>
          <cell r="AH116">
            <v>31493.602724137923</v>
          </cell>
          <cell r="AI116">
            <v>31493.602724137923</v>
          </cell>
          <cell r="AJ116">
            <v>31493.602724137923</v>
          </cell>
          <cell r="AK116">
            <v>31748.08517241379</v>
          </cell>
          <cell r="AL116">
            <v>31748.08517241379</v>
          </cell>
          <cell r="AM116">
            <v>31748.08517241379</v>
          </cell>
          <cell r="AN116">
            <v>31748.08517241379</v>
          </cell>
          <cell r="AO116">
            <v>31748.08517241379</v>
          </cell>
          <cell r="AP116">
            <v>31748.08517241379</v>
          </cell>
          <cell r="AQ116">
            <v>31748.08517241379</v>
          </cell>
          <cell r="AR116">
            <v>32419.024399999995</v>
          </cell>
          <cell r="AS116">
            <v>32419.024399999995</v>
          </cell>
          <cell r="AT116">
            <v>32419.024399999995</v>
          </cell>
          <cell r="AU116">
            <v>32419.024399999995</v>
          </cell>
          <cell r="AV116">
            <v>32419.024399999995</v>
          </cell>
          <cell r="AW116">
            <v>32419.024399999995</v>
          </cell>
          <cell r="AX116">
            <v>32419.024399999995</v>
          </cell>
          <cell r="AY116">
            <v>32648.481599999992</v>
          </cell>
          <cell r="AZ116">
            <v>32648.481599999992</v>
          </cell>
          <cell r="BA116">
            <v>32648.481599999992</v>
          </cell>
          <cell r="BB116">
            <v>32648.481599999992</v>
          </cell>
          <cell r="BC116">
            <v>32648.481599999992</v>
          </cell>
          <cell r="BD116">
            <v>32648.481599999992</v>
          </cell>
          <cell r="BE116">
            <v>32648.481599999992</v>
          </cell>
          <cell r="BF116">
            <v>32877.938799999989</v>
          </cell>
          <cell r="BG116">
            <v>32877.938799999989</v>
          </cell>
          <cell r="BH116">
            <v>32877.938799999989</v>
          </cell>
          <cell r="BI116">
            <v>32877.938799999989</v>
          </cell>
          <cell r="BJ116">
            <v>32877.938799999989</v>
          </cell>
          <cell r="BK116">
            <v>32877.938799999989</v>
          </cell>
          <cell r="BL116">
            <v>32877.938799999989</v>
          </cell>
          <cell r="BM116">
            <v>33107.395999999986</v>
          </cell>
          <cell r="BN116">
            <v>33107.395999999986</v>
          </cell>
          <cell r="BO116">
            <v>33107.395999999986</v>
          </cell>
          <cell r="BP116">
            <v>33107.395999999986</v>
          </cell>
          <cell r="BQ116">
            <v>33107.395999999986</v>
          </cell>
          <cell r="BR116">
            <v>33107.395999999986</v>
          </cell>
          <cell r="BS116">
            <v>33107.395999999986</v>
          </cell>
          <cell r="BT116">
            <v>32844.480533333321</v>
          </cell>
          <cell r="BU116">
            <v>32844.480533333321</v>
          </cell>
          <cell r="BV116">
            <v>32844.480533333321</v>
          </cell>
          <cell r="BW116">
            <v>32844.480533333321</v>
          </cell>
          <cell r="BX116">
            <v>32844.480533333321</v>
          </cell>
          <cell r="BY116">
            <v>32844.480533333321</v>
          </cell>
          <cell r="BZ116">
            <v>32844.480533333321</v>
          </cell>
          <cell r="CA116">
            <v>32232.798266666625</v>
          </cell>
          <cell r="CB116">
            <v>32232.798266666625</v>
          </cell>
          <cell r="CC116">
            <v>32232.798266666625</v>
          </cell>
          <cell r="CD116">
            <v>32232.798266666625</v>
          </cell>
          <cell r="CE116">
            <v>32232.798266666625</v>
          </cell>
          <cell r="CF116">
            <v>32232.798266666625</v>
          </cell>
          <cell r="CG116">
            <v>32232.798266666625</v>
          </cell>
          <cell r="CH116">
            <v>31710.699999999924</v>
          </cell>
          <cell r="CI116">
            <v>31710.699999999924</v>
          </cell>
          <cell r="CJ116">
            <v>31710.699999999924</v>
          </cell>
          <cell r="CK116">
            <v>31710.699999999924</v>
          </cell>
          <cell r="CL116">
            <v>31710.699999999924</v>
          </cell>
          <cell r="CM116">
            <v>31710.699999999924</v>
          </cell>
          <cell r="CN116">
            <v>31710.699999999924</v>
          </cell>
          <cell r="CO116">
            <v>31188.601733333206</v>
          </cell>
          <cell r="CP116">
            <v>31188.601733333206</v>
          </cell>
          <cell r="CQ116">
            <v>31188.601733333206</v>
          </cell>
          <cell r="CR116">
            <v>31188.601733333206</v>
          </cell>
          <cell r="CS116">
            <v>31188.601733333206</v>
          </cell>
          <cell r="CT116">
            <v>31188.601733333206</v>
          </cell>
          <cell r="CU116">
            <v>31188.601733333206</v>
          </cell>
          <cell r="CV116">
            <v>30691.518183907934</v>
          </cell>
          <cell r="CW116">
            <v>30691.518183907934</v>
          </cell>
          <cell r="CX116">
            <v>30691.518183907934</v>
          </cell>
          <cell r="CY116">
            <v>30691.518183907934</v>
          </cell>
          <cell r="CZ116">
            <v>30691.518183907934</v>
          </cell>
          <cell r="DA116">
            <v>30691.518183907934</v>
          </cell>
          <cell r="DB116">
            <v>30691.518183907934</v>
          </cell>
          <cell r="DC116">
            <v>30476.919103448279</v>
          </cell>
          <cell r="DD116">
            <v>30476.919103448279</v>
          </cell>
          <cell r="DE116">
            <v>30476.919103448279</v>
          </cell>
          <cell r="DF116">
            <v>30476.919103448279</v>
          </cell>
          <cell r="DG116">
            <v>30476.919103448279</v>
          </cell>
          <cell r="DH116">
            <v>30476.919103448279</v>
          </cell>
          <cell r="DI116">
            <v>30476.919103448279</v>
          </cell>
          <cell r="DJ116">
            <v>30335.873448275852</v>
          </cell>
          <cell r="DK116">
            <v>30335.873448275852</v>
          </cell>
          <cell r="DL116">
            <v>30335.873448275852</v>
          </cell>
          <cell r="DM116">
            <v>30335.873448275852</v>
          </cell>
          <cell r="DN116">
            <v>30335.873448275852</v>
          </cell>
          <cell r="DO116">
            <v>30335.873448275852</v>
          </cell>
          <cell r="DP116">
            <v>30335.873448275852</v>
          </cell>
          <cell r="DQ116">
            <v>30194.827793103439</v>
          </cell>
          <cell r="DR116">
            <v>30194.827793103439</v>
          </cell>
          <cell r="DS116">
            <v>30194.827793103439</v>
          </cell>
          <cell r="DT116">
            <v>30194.827793103439</v>
          </cell>
          <cell r="DU116">
            <v>30194.827793103439</v>
          </cell>
          <cell r="DV116">
            <v>30194.827793103439</v>
          </cell>
          <cell r="DW116">
            <v>30194.827793103439</v>
          </cell>
          <cell r="DX116">
            <v>30053.782137931015</v>
          </cell>
          <cell r="DY116">
            <v>30053.782137931015</v>
          </cell>
          <cell r="DZ116">
            <v>30053.782137931015</v>
          </cell>
          <cell r="EA116">
            <v>30053.782137931015</v>
          </cell>
          <cell r="EB116">
            <v>30053.782137931015</v>
          </cell>
          <cell r="EC116">
            <v>30053.782137931015</v>
          </cell>
          <cell r="ED116">
            <v>30053.782137931015</v>
          </cell>
          <cell r="EE116">
            <v>29749.624799999983</v>
          </cell>
          <cell r="EF116">
            <v>29749.624799999983</v>
          </cell>
          <cell r="EG116">
            <v>29749.624799999983</v>
          </cell>
          <cell r="EH116">
            <v>29749.624799999983</v>
          </cell>
          <cell r="EI116">
            <v>29749.624799999983</v>
          </cell>
          <cell r="EJ116">
            <v>29749.624799999983</v>
          </cell>
          <cell r="EK116">
            <v>29749.624799999983</v>
          </cell>
          <cell r="EL116">
            <v>29438.693666666622</v>
          </cell>
          <cell r="EM116">
            <v>29438.693666666622</v>
          </cell>
          <cell r="EN116">
            <v>29438.693666666622</v>
          </cell>
          <cell r="EO116">
            <v>29438.693666666622</v>
          </cell>
          <cell r="EP116">
            <v>29438.693666666622</v>
          </cell>
          <cell r="EQ116">
            <v>29438.693666666622</v>
          </cell>
          <cell r="ER116">
            <v>29438.693666666622</v>
          </cell>
          <cell r="ES116">
            <v>29127.762533333265</v>
          </cell>
          <cell r="ET116">
            <v>29127.762533333265</v>
          </cell>
          <cell r="EU116">
            <v>29127.762533333265</v>
          </cell>
          <cell r="EV116">
            <v>29127.762533333265</v>
          </cell>
          <cell r="EW116">
            <v>29127.762533333265</v>
          </cell>
          <cell r="EX116">
            <v>29127.762533333265</v>
          </cell>
          <cell r="EY116">
            <v>29127.762533333265</v>
          </cell>
          <cell r="EZ116">
            <v>28816.831399999901</v>
          </cell>
          <cell r="FA116">
            <v>28816.831399999901</v>
          </cell>
          <cell r="FB116">
            <v>28816.831399999901</v>
          </cell>
          <cell r="FC116">
            <v>28816.831399999901</v>
          </cell>
          <cell r="FD116">
            <v>28816.831399999901</v>
          </cell>
          <cell r="FE116">
            <v>28816.831399999901</v>
          </cell>
          <cell r="FF116">
            <v>28816.831399999901</v>
          </cell>
          <cell r="FG116">
            <v>28329.78236500514</v>
          </cell>
          <cell r="FH116">
            <v>28329.78236500514</v>
          </cell>
          <cell r="FI116">
            <v>28329.78236500514</v>
          </cell>
          <cell r="FJ116">
            <v>28329.78236500514</v>
          </cell>
          <cell r="FK116">
            <v>28329.78236500514</v>
          </cell>
          <cell r="FL116">
            <v>28329.78236500514</v>
          </cell>
          <cell r="FM116">
            <v>28329.78236500514</v>
          </cell>
          <cell r="FN116">
            <v>19820.788826263528</v>
          </cell>
        </row>
        <row r="117">
          <cell r="B117">
            <v>1484.5833333333333</v>
          </cell>
          <cell r="C117">
            <v>1484.5833333333333</v>
          </cell>
          <cell r="D117">
            <v>1484.5833333333333</v>
          </cell>
          <cell r="E117">
            <v>1484.5833333333333</v>
          </cell>
          <cell r="F117">
            <v>1484.5833333333333</v>
          </cell>
          <cell r="G117">
            <v>1484.5833333333333</v>
          </cell>
          <cell r="H117">
            <v>1484.5833333333333</v>
          </cell>
          <cell r="I117">
            <v>1484.5833333333333</v>
          </cell>
          <cell r="J117">
            <v>1484.5833333333333</v>
          </cell>
          <cell r="K117">
            <v>1484.5833333333333</v>
          </cell>
          <cell r="L117">
            <v>1484.5833333333333</v>
          </cell>
          <cell r="M117">
            <v>1484.5833333333333</v>
          </cell>
          <cell r="N117">
            <v>1484.5833333333333</v>
          </cell>
          <cell r="O117">
            <v>1484.5833333333333</v>
          </cell>
          <cell r="P117">
            <v>1484.5833333333337</v>
          </cell>
          <cell r="Q117">
            <v>1484.5833333333337</v>
          </cell>
          <cell r="R117">
            <v>1484.5833333333337</v>
          </cell>
          <cell r="S117">
            <v>1484.5833333333337</v>
          </cell>
          <cell r="T117">
            <v>1484.5833333333337</v>
          </cell>
          <cell r="U117">
            <v>1484.5833333333337</v>
          </cell>
          <cell r="V117">
            <v>1484.5833333333337</v>
          </cell>
          <cell r="W117">
            <v>1484.5833333333335</v>
          </cell>
          <cell r="X117">
            <v>1484.5833333333335</v>
          </cell>
          <cell r="Y117">
            <v>1484.5833333333335</v>
          </cell>
          <cell r="Z117">
            <v>1484.5833333333335</v>
          </cell>
          <cell r="AA117">
            <v>1484.5833333333335</v>
          </cell>
          <cell r="AB117">
            <v>1484.5833333333335</v>
          </cell>
          <cell r="AC117">
            <v>1484.5833333333335</v>
          </cell>
          <cell r="AD117">
            <v>1484.583333333333</v>
          </cell>
          <cell r="AE117">
            <v>1484.583333333333</v>
          </cell>
          <cell r="AF117">
            <v>1484.583333333333</v>
          </cell>
          <cell r="AG117">
            <v>1484.583333333333</v>
          </cell>
          <cell r="AH117">
            <v>1484.583333333333</v>
          </cell>
          <cell r="AI117">
            <v>1484.583333333333</v>
          </cell>
          <cell r="AJ117">
            <v>1484.583333333333</v>
          </cell>
          <cell r="AK117">
            <v>1484.5833333333337</v>
          </cell>
          <cell r="AL117">
            <v>1484.5833333333337</v>
          </cell>
          <cell r="AM117">
            <v>1484.5833333333337</v>
          </cell>
          <cell r="AN117">
            <v>1484.5833333333337</v>
          </cell>
          <cell r="AO117">
            <v>1484.5833333333337</v>
          </cell>
          <cell r="AP117">
            <v>1484.5833333333337</v>
          </cell>
          <cell r="AQ117">
            <v>1484.5833333333337</v>
          </cell>
          <cell r="AR117">
            <v>1484.583333333333</v>
          </cell>
          <cell r="AS117">
            <v>1484.583333333333</v>
          </cell>
          <cell r="AT117">
            <v>1484.583333333333</v>
          </cell>
          <cell r="AU117">
            <v>1484.583333333333</v>
          </cell>
          <cell r="AV117">
            <v>1484.583333333333</v>
          </cell>
          <cell r="AW117">
            <v>1484.583333333333</v>
          </cell>
          <cell r="AX117">
            <v>1484.583333333333</v>
          </cell>
          <cell r="AY117">
            <v>1484.583333333333</v>
          </cell>
          <cell r="AZ117">
            <v>1484.583333333333</v>
          </cell>
          <cell r="BA117">
            <v>1484.583333333333</v>
          </cell>
          <cell r="BB117">
            <v>1484.583333333333</v>
          </cell>
          <cell r="BC117">
            <v>1484.583333333333</v>
          </cell>
          <cell r="BD117">
            <v>1484.583333333333</v>
          </cell>
          <cell r="BE117">
            <v>1484.583333333333</v>
          </cell>
          <cell r="BF117">
            <v>1484.5833333333335</v>
          </cell>
          <cell r="BG117">
            <v>1484.5833333333335</v>
          </cell>
          <cell r="BH117">
            <v>1484.5833333333335</v>
          </cell>
          <cell r="BI117">
            <v>1484.5833333333335</v>
          </cell>
          <cell r="BJ117">
            <v>1484.5833333333335</v>
          </cell>
          <cell r="BK117">
            <v>1484.5833333333335</v>
          </cell>
          <cell r="BL117">
            <v>1484.5833333333335</v>
          </cell>
          <cell r="BM117">
            <v>1484.5833333333335</v>
          </cell>
          <cell r="BN117">
            <v>1484.5833333333335</v>
          </cell>
          <cell r="BO117">
            <v>1484.5833333333335</v>
          </cell>
          <cell r="BP117">
            <v>1484.5833333333335</v>
          </cell>
          <cell r="BQ117">
            <v>1484.5833333333335</v>
          </cell>
          <cell r="BR117">
            <v>1484.5833333333335</v>
          </cell>
          <cell r="BS117">
            <v>1484.5833333333335</v>
          </cell>
          <cell r="BT117">
            <v>1484.5833333333335</v>
          </cell>
          <cell r="BU117">
            <v>1484.5833333333335</v>
          </cell>
          <cell r="BV117">
            <v>1484.5833333333335</v>
          </cell>
          <cell r="BW117">
            <v>1484.5833333333335</v>
          </cell>
          <cell r="BX117">
            <v>1484.5833333333335</v>
          </cell>
          <cell r="BY117">
            <v>1484.5833333333335</v>
          </cell>
          <cell r="BZ117">
            <v>1484.5833333333335</v>
          </cell>
          <cell r="CA117">
            <v>1484.5833333333335</v>
          </cell>
          <cell r="CB117">
            <v>1484.5833333333335</v>
          </cell>
          <cell r="CC117">
            <v>1484.5833333333335</v>
          </cell>
          <cell r="CD117">
            <v>1484.5833333333335</v>
          </cell>
          <cell r="CE117">
            <v>1484.5833333333335</v>
          </cell>
          <cell r="CF117">
            <v>1484.5833333333335</v>
          </cell>
          <cell r="CG117">
            <v>1484.5833333333335</v>
          </cell>
          <cell r="CH117">
            <v>1484.5833333333337</v>
          </cell>
          <cell r="CI117">
            <v>1484.5833333333337</v>
          </cell>
          <cell r="CJ117">
            <v>1484.5833333333337</v>
          </cell>
          <cell r="CK117">
            <v>1484.5833333333337</v>
          </cell>
          <cell r="CL117">
            <v>1484.5833333333337</v>
          </cell>
          <cell r="CM117">
            <v>1484.5833333333337</v>
          </cell>
          <cell r="CN117">
            <v>1484.5833333333337</v>
          </cell>
          <cell r="CO117">
            <v>1484.583333333333</v>
          </cell>
          <cell r="CP117">
            <v>1484.583333333333</v>
          </cell>
          <cell r="CQ117">
            <v>1484.583333333333</v>
          </cell>
          <cell r="CR117">
            <v>1484.583333333333</v>
          </cell>
          <cell r="CS117">
            <v>1484.583333333333</v>
          </cell>
          <cell r="CT117">
            <v>1484.583333333333</v>
          </cell>
          <cell r="CU117">
            <v>1484.583333333333</v>
          </cell>
          <cell r="CV117">
            <v>1484.583333333333</v>
          </cell>
          <cell r="CW117">
            <v>1484.583333333333</v>
          </cell>
          <cell r="CX117">
            <v>1484.583333333333</v>
          </cell>
          <cell r="CY117">
            <v>1484.583333333333</v>
          </cell>
          <cell r="CZ117">
            <v>1484.583333333333</v>
          </cell>
          <cell r="DA117">
            <v>1484.583333333333</v>
          </cell>
          <cell r="DB117">
            <v>1484.583333333333</v>
          </cell>
          <cell r="DC117">
            <v>1484.5833333333335</v>
          </cell>
          <cell r="DD117">
            <v>1484.5833333333335</v>
          </cell>
          <cell r="DE117">
            <v>1484.5833333333335</v>
          </cell>
          <cell r="DF117">
            <v>1484.5833333333335</v>
          </cell>
          <cell r="DG117">
            <v>1484.5833333333335</v>
          </cell>
          <cell r="DH117">
            <v>1484.5833333333335</v>
          </cell>
          <cell r="DI117">
            <v>1484.5833333333335</v>
          </cell>
          <cell r="DJ117">
            <v>1484.583333333333</v>
          </cell>
          <cell r="DK117">
            <v>1484.583333333333</v>
          </cell>
          <cell r="DL117">
            <v>1484.583333333333</v>
          </cell>
          <cell r="DM117">
            <v>1484.583333333333</v>
          </cell>
          <cell r="DN117">
            <v>1484.583333333333</v>
          </cell>
          <cell r="DO117">
            <v>1484.583333333333</v>
          </cell>
          <cell r="DP117">
            <v>1484.583333333333</v>
          </cell>
          <cell r="DQ117">
            <v>1484.5833333333333</v>
          </cell>
          <cell r="DR117">
            <v>1484.5833333333333</v>
          </cell>
          <cell r="DS117">
            <v>1484.5833333333333</v>
          </cell>
          <cell r="DT117">
            <v>1484.5833333333333</v>
          </cell>
          <cell r="DU117">
            <v>1484.5833333333333</v>
          </cell>
          <cell r="DV117">
            <v>1484.5833333333333</v>
          </cell>
          <cell r="DW117">
            <v>1484.5833333333333</v>
          </cell>
          <cell r="DX117">
            <v>1484.5833333333326</v>
          </cell>
          <cell r="DY117">
            <v>1484.5833333333326</v>
          </cell>
          <cell r="DZ117">
            <v>1484.5833333333326</v>
          </cell>
          <cell r="EA117">
            <v>1484.5833333333326</v>
          </cell>
          <cell r="EB117">
            <v>1484.5833333333326</v>
          </cell>
          <cell r="EC117">
            <v>1484.5833333333326</v>
          </cell>
          <cell r="ED117">
            <v>1484.5833333333326</v>
          </cell>
          <cell r="EE117">
            <v>1484.5833333333335</v>
          </cell>
          <cell r="EF117">
            <v>1484.5833333333335</v>
          </cell>
          <cell r="EG117">
            <v>1484.5833333333335</v>
          </cell>
          <cell r="EH117">
            <v>1484.5833333333335</v>
          </cell>
          <cell r="EI117">
            <v>1484.5833333333335</v>
          </cell>
          <cell r="EJ117">
            <v>1484.5833333333335</v>
          </cell>
          <cell r="EK117">
            <v>1484.5833333333335</v>
          </cell>
          <cell r="EL117">
            <v>1484.5833333333333</v>
          </cell>
          <cell r="EM117">
            <v>1484.5833333333333</v>
          </cell>
          <cell r="EN117">
            <v>1484.5833333333333</v>
          </cell>
          <cell r="EO117">
            <v>1484.5833333333333</v>
          </cell>
          <cell r="EP117">
            <v>1484.5833333333333</v>
          </cell>
          <cell r="EQ117">
            <v>1484.5833333333333</v>
          </cell>
          <cell r="ER117">
            <v>1484.5833333333333</v>
          </cell>
          <cell r="ES117">
            <v>1484.5833333333337</v>
          </cell>
          <cell r="ET117">
            <v>1484.5833333333337</v>
          </cell>
          <cell r="EU117">
            <v>1484.5833333333337</v>
          </cell>
          <cell r="EV117">
            <v>1484.5833333333337</v>
          </cell>
          <cell r="EW117">
            <v>1484.5833333333337</v>
          </cell>
          <cell r="EX117">
            <v>1484.5833333333337</v>
          </cell>
          <cell r="EY117">
            <v>1484.5833333333337</v>
          </cell>
          <cell r="EZ117">
            <v>1484.5833333333333</v>
          </cell>
          <cell r="FA117">
            <v>1484.5833333333333</v>
          </cell>
          <cell r="FB117">
            <v>1484.5833333333333</v>
          </cell>
          <cell r="FC117">
            <v>1484.5833333333333</v>
          </cell>
          <cell r="FD117">
            <v>1484.5833333333333</v>
          </cell>
          <cell r="FE117">
            <v>1484.5833333333333</v>
          </cell>
          <cell r="FF117">
            <v>1484.5833333333333</v>
          </cell>
          <cell r="FG117">
            <v>1484.583333333333</v>
          </cell>
          <cell r="FH117">
            <v>1484.583333333333</v>
          </cell>
          <cell r="FI117">
            <v>1484.583333333333</v>
          </cell>
          <cell r="FJ117">
            <v>1484.583333333333</v>
          </cell>
          <cell r="FK117">
            <v>1484.583333333333</v>
          </cell>
          <cell r="FL117">
            <v>1484.583333333333</v>
          </cell>
          <cell r="FM117">
            <v>1484.583333333333</v>
          </cell>
          <cell r="FN117">
            <v>1484.5833333333335</v>
          </cell>
        </row>
        <row r="118">
          <cell r="B118">
            <v>77.13341084960507</v>
          </cell>
          <cell r="C118">
            <v>77.13341084960507</v>
          </cell>
          <cell r="D118">
            <v>77.13341084960507</v>
          </cell>
          <cell r="E118">
            <v>77.13341084960507</v>
          </cell>
          <cell r="F118">
            <v>77.13341084960507</v>
          </cell>
          <cell r="G118">
            <v>77.13341084960507</v>
          </cell>
          <cell r="H118">
            <v>77.13341084960507</v>
          </cell>
          <cell r="I118">
            <v>85.884175357291483</v>
          </cell>
          <cell r="J118">
            <v>85.884175357291483</v>
          </cell>
          <cell r="K118">
            <v>85.884175357291483</v>
          </cell>
          <cell r="L118">
            <v>85.884175357291483</v>
          </cell>
          <cell r="M118">
            <v>85.884175357291483</v>
          </cell>
          <cell r="N118">
            <v>85.884175357291483</v>
          </cell>
          <cell r="O118">
            <v>85.884175357291483</v>
          </cell>
          <cell r="P118">
            <v>87.396206896551703</v>
          </cell>
          <cell r="Q118">
            <v>87.396206896551703</v>
          </cell>
          <cell r="R118">
            <v>87.396206896551703</v>
          </cell>
          <cell r="S118">
            <v>87.396206896551703</v>
          </cell>
          <cell r="T118">
            <v>87.396206896551703</v>
          </cell>
          <cell r="U118">
            <v>87.396206896551703</v>
          </cell>
          <cell r="V118">
            <v>87.396206896551703</v>
          </cell>
          <cell r="W118">
            <v>87.893448275862056</v>
          </cell>
          <cell r="X118">
            <v>87.893448275862056</v>
          </cell>
          <cell r="Y118">
            <v>87.893448275862056</v>
          </cell>
          <cell r="Z118">
            <v>87.893448275862056</v>
          </cell>
          <cell r="AA118">
            <v>87.893448275862056</v>
          </cell>
          <cell r="AB118">
            <v>87.893448275862056</v>
          </cell>
          <cell r="AC118">
            <v>87.893448275862056</v>
          </cell>
          <cell r="AD118">
            <v>88.390689655172409</v>
          </cell>
          <cell r="AE118">
            <v>88.390689655172409</v>
          </cell>
          <cell r="AF118">
            <v>88.390689655172409</v>
          </cell>
          <cell r="AG118">
            <v>88.390689655172409</v>
          </cell>
          <cell r="AH118">
            <v>88.390689655172409</v>
          </cell>
          <cell r="AI118">
            <v>88.390689655172409</v>
          </cell>
          <cell r="AJ118">
            <v>88.390689655172409</v>
          </cell>
          <cell r="AK118">
            <v>89.104926108374357</v>
          </cell>
          <cell r="AL118">
            <v>89.104926108374357</v>
          </cell>
          <cell r="AM118">
            <v>89.104926108374357</v>
          </cell>
          <cell r="AN118">
            <v>89.104926108374357</v>
          </cell>
          <cell r="AO118">
            <v>89.104926108374357</v>
          </cell>
          <cell r="AP118">
            <v>89.104926108374357</v>
          </cell>
          <cell r="AQ118">
            <v>89.104926108374357</v>
          </cell>
          <cell r="AR118">
            <v>90.988000000000014</v>
          </cell>
          <cell r="AS118">
            <v>90.988000000000014</v>
          </cell>
          <cell r="AT118">
            <v>90.988000000000014</v>
          </cell>
          <cell r="AU118">
            <v>90.988000000000014</v>
          </cell>
          <cell r="AV118">
            <v>90.988000000000014</v>
          </cell>
          <cell r="AW118">
            <v>90.988000000000014</v>
          </cell>
          <cell r="AX118">
            <v>90.988000000000014</v>
          </cell>
          <cell r="AY118">
            <v>91.631999999999991</v>
          </cell>
          <cell r="AZ118">
            <v>91.631999999999991</v>
          </cell>
          <cell r="BA118">
            <v>91.631999999999991</v>
          </cell>
          <cell r="BB118">
            <v>91.631999999999991</v>
          </cell>
          <cell r="BC118">
            <v>91.631999999999991</v>
          </cell>
          <cell r="BD118">
            <v>91.631999999999991</v>
          </cell>
          <cell r="BE118">
            <v>91.631999999999991</v>
          </cell>
          <cell r="BF118">
            <v>92.275999999999968</v>
          </cell>
          <cell r="BG118">
            <v>92.275999999999968</v>
          </cell>
          <cell r="BH118">
            <v>92.275999999999968</v>
          </cell>
          <cell r="BI118">
            <v>92.275999999999968</v>
          </cell>
          <cell r="BJ118">
            <v>92.275999999999968</v>
          </cell>
          <cell r="BK118">
            <v>92.275999999999968</v>
          </cell>
          <cell r="BL118">
            <v>92.275999999999968</v>
          </cell>
          <cell r="BM118">
            <v>92.919999999999959</v>
          </cell>
          <cell r="BN118">
            <v>92.919999999999959</v>
          </cell>
          <cell r="BO118">
            <v>92.919999999999959</v>
          </cell>
          <cell r="BP118">
            <v>92.919999999999959</v>
          </cell>
          <cell r="BQ118">
            <v>92.919999999999959</v>
          </cell>
          <cell r="BR118">
            <v>92.919999999999959</v>
          </cell>
          <cell r="BS118">
            <v>92.919999999999959</v>
          </cell>
          <cell r="BT118">
            <v>92.182095238095187</v>
          </cell>
          <cell r="BU118">
            <v>92.182095238095187</v>
          </cell>
          <cell r="BV118">
            <v>92.182095238095187</v>
          </cell>
          <cell r="BW118">
            <v>92.182095238095187</v>
          </cell>
          <cell r="BX118">
            <v>92.182095238095187</v>
          </cell>
          <cell r="BY118">
            <v>92.182095238095187</v>
          </cell>
          <cell r="BZ118">
            <v>92.182095238095187</v>
          </cell>
          <cell r="CA118">
            <v>90.465333333333206</v>
          </cell>
          <cell r="CB118">
            <v>90.465333333333206</v>
          </cell>
          <cell r="CC118">
            <v>90.465333333333206</v>
          </cell>
          <cell r="CD118">
            <v>90.465333333333206</v>
          </cell>
          <cell r="CE118">
            <v>90.465333333333206</v>
          </cell>
          <cell r="CF118">
            <v>90.465333333333206</v>
          </cell>
          <cell r="CG118">
            <v>90.465333333333206</v>
          </cell>
          <cell r="CH118">
            <v>88.999999999999773</v>
          </cell>
          <cell r="CI118">
            <v>88.999999999999773</v>
          </cell>
          <cell r="CJ118">
            <v>88.999999999999773</v>
          </cell>
          <cell r="CK118">
            <v>88.999999999999773</v>
          </cell>
          <cell r="CL118">
            <v>88.999999999999773</v>
          </cell>
          <cell r="CM118">
            <v>88.999999999999773</v>
          </cell>
          <cell r="CN118">
            <v>88.999999999999773</v>
          </cell>
          <cell r="CO118">
            <v>87.534666666666325</v>
          </cell>
          <cell r="CP118">
            <v>87.534666666666325</v>
          </cell>
          <cell r="CQ118">
            <v>87.534666666666325</v>
          </cell>
          <cell r="CR118">
            <v>87.534666666666325</v>
          </cell>
          <cell r="CS118">
            <v>87.534666666666325</v>
          </cell>
          <cell r="CT118">
            <v>87.534666666666325</v>
          </cell>
          <cell r="CU118">
            <v>87.534666666666325</v>
          </cell>
          <cell r="CV118">
            <v>86.139540229884759</v>
          </cell>
          <cell r="CW118">
            <v>86.139540229884759</v>
          </cell>
          <cell r="CX118">
            <v>86.139540229884759</v>
          </cell>
          <cell r="CY118">
            <v>86.139540229884759</v>
          </cell>
          <cell r="CZ118">
            <v>86.139540229884759</v>
          </cell>
          <cell r="DA118">
            <v>86.139540229884759</v>
          </cell>
          <cell r="DB118">
            <v>86.139540229884759</v>
          </cell>
          <cell r="DC118">
            <v>85.537241379310345</v>
          </cell>
          <cell r="DD118">
            <v>85.537241379310345</v>
          </cell>
          <cell r="DE118">
            <v>85.537241379310345</v>
          </cell>
          <cell r="DF118">
            <v>85.537241379310345</v>
          </cell>
          <cell r="DG118">
            <v>85.537241379310345</v>
          </cell>
          <cell r="DH118">
            <v>85.537241379310345</v>
          </cell>
          <cell r="DI118">
            <v>85.537241379310345</v>
          </cell>
          <cell r="DJ118">
            <v>85.141379310344817</v>
          </cell>
          <cell r="DK118">
            <v>85.141379310344817</v>
          </cell>
          <cell r="DL118">
            <v>85.141379310344817</v>
          </cell>
          <cell r="DM118">
            <v>85.141379310344817</v>
          </cell>
          <cell r="DN118">
            <v>85.141379310344817</v>
          </cell>
          <cell r="DO118">
            <v>85.141379310344817</v>
          </cell>
          <cell r="DP118">
            <v>85.141379310344817</v>
          </cell>
          <cell r="DQ118">
            <v>84.745517241379289</v>
          </cell>
          <cell r="DR118">
            <v>84.745517241379289</v>
          </cell>
          <cell r="DS118">
            <v>84.745517241379289</v>
          </cell>
          <cell r="DT118">
            <v>84.745517241379289</v>
          </cell>
          <cell r="DU118">
            <v>84.745517241379289</v>
          </cell>
          <cell r="DV118">
            <v>84.745517241379289</v>
          </cell>
          <cell r="DW118">
            <v>84.745517241379289</v>
          </cell>
          <cell r="DX118">
            <v>84.349655172413776</v>
          </cell>
          <cell r="DY118">
            <v>84.349655172413776</v>
          </cell>
          <cell r="DZ118">
            <v>84.349655172413776</v>
          </cell>
          <cell r="EA118">
            <v>84.349655172413776</v>
          </cell>
          <cell r="EB118">
            <v>84.349655172413776</v>
          </cell>
          <cell r="EC118">
            <v>84.349655172413776</v>
          </cell>
          <cell r="ED118">
            <v>84.349655172413776</v>
          </cell>
          <cell r="EE118">
            <v>83.495999999999952</v>
          </cell>
          <cell r="EF118">
            <v>83.495999999999952</v>
          </cell>
          <cell r="EG118">
            <v>83.495999999999952</v>
          </cell>
          <cell r="EH118">
            <v>83.495999999999952</v>
          </cell>
          <cell r="EI118">
            <v>83.495999999999952</v>
          </cell>
          <cell r="EJ118">
            <v>83.495999999999952</v>
          </cell>
          <cell r="EK118">
            <v>83.495999999999952</v>
          </cell>
          <cell r="EL118">
            <v>82.623333333333207</v>
          </cell>
          <cell r="EM118">
            <v>82.623333333333207</v>
          </cell>
          <cell r="EN118">
            <v>82.623333333333207</v>
          </cell>
          <cell r="EO118">
            <v>82.623333333333207</v>
          </cell>
          <cell r="EP118">
            <v>82.623333333333207</v>
          </cell>
          <cell r="EQ118">
            <v>82.623333333333207</v>
          </cell>
          <cell r="ER118">
            <v>82.623333333333207</v>
          </cell>
          <cell r="ES118">
            <v>81.750666666666461</v>
          </cell>
          <cell r="ET118">
            <v>81.750666666666461</v>
          </cell>
          <cell r="EU118">
            <v>81.750666666666461</v>
          </cell>
          <cell r="EV118">
            <v>81.750666666666461</v>
          </cell>
          <cell r="EW118">
            <v>81.750666666666461</v>
          </cell>
          <cell r="EX118">
            <v>81.750666666666461</v>
          </cell>
          <cell r="EY118">
            <v>81.750666666666461</v>
          </cell>
          <cell r="EZ118">
            <v>80.87799999999973</v>
          </cell>
          <cell r="FA118">
            <v>80.87799999999973</v>
          </cell>
          <cell r="FB118">
            <v>80.87799999999973</v>
          </cell>
          <cell r="FC118">
            <v>80.87799999999973</v>
          </cell>
          <cell r="FD118">
            <v>80.87799999999973</v>
          </cell>
          <cell r="FE118">
            <v>80.87799999999973</v>
          </cell>
          <cell r="FF118">
            <v>80.87799999999973</v>
          </cell>
          <cell r="FG118">
            <v>79.51103666855218</v>
          </cell>
          <cell r="FH118">
            <v>79.51103666855218</v>
          </cell>
          <cell r="FI118">
            <v>79.51103666855218</v>
          </cell>
          <cell r="FJ118">
            <v>79.51103666855218</v>
          </cell>
          <cell r="FK118">
            <v>79.51103666855218</v>
          </cell>
          <cell r="FL118">
            <v>79.51103666855218</v>
          </cell>
          <cell r="FM118">
            <v>79.51103666855218</v>
          </cell>
          <cell r="FN118">
            <v>77.292171119910762</v>
          </cell>
        </row>
        <row r="119">
          <cell r="FN119">
            <v>0</v>
          </cell>
        </row>
        <row r="120">
          <cell r="B120">
            <v>88.379991300876696</v>
          </cell>
          <cell r="C120">
            <v>88.379991300876696</v>
          </cell>
          <cell r="D120">
            <v>88.379991300876696</v>
          </cell>
          <cell r="E120">
            <v>88.379991300876696</v>
          </cell>
          <cell r="F120">
            <v>88.379991300876696</v>
          </cell>
          <cell r="G120">
            <v>88.379991300876696</v>
          </cell>
          <cell r="H120">
            <v>88.379991300876696</v>
          </cell>
          <cell r="I120">
            <v>88.710880252510904</v>
          </cell>
          <cell r="J120">
            <v>88.710880252510904</v>
          </cell>
          <cell r="K120">
            <v>88.710880252510904</v>
          </cell>
          <cell r="L120">
            <v>88.710880252510904</v>
          </cell>
          <cell r="M120">
            <v>88.710880252510904</v>
          </cell>
          <cell r="N120">
            <v>88.710880252510904</v>
          </cell>
          <cell r="O120">
            <v>88.710880252510904</v>
          </cell>
          <cell r="P120">
            <v>88.89119438519522</v>
          </cell>
          <cell r="Q120">
            <v>88.89119438519522</v>
          </cell>
          <cell r="R120">
            <v>88.89119438519522</v>
          </cell>
          <cell r="S120">
            <v>88.89119438519522</v>
          </cell>
          <cell r="T120">
            <v>88.89119438519522</v>
          </cell>
          <cell r="U120">
            <v>88.89119438519522</v>
          </cell>
          <cell r="V120">
            <v>88.89119438519522</v>
          </cell>
          <cell r="W120">
            <v>89.022774021811216</v>
          </cell>
          <cell r="X120">
            <v>89.022774021811216</v>
          </cell>
          <cell r="Y120">
            <v>89.022774021811216</v>
          </cell>
          <cell r="Z120">
            <v>89.022774021811216</v>
          </cell>
          <cell r="AA120">
            <v>89.022774021811216</v>
          </cell>
          <cell r="AB120">
            <v>89.022774021811216</v>
          </cell>
          <cell r="AC120">
            <v>89.022774021811216</v>
          </cell>
          <cell r="AD120">
            <v>89.149161903035733</v>
          </cell>
          <cell r="AE120">
            <v>89.149161903035733</v>
          </cell>
          <cell r="AF120">
            <v>89.149161903035733</v>
          </cell>
          <cell r="AG120">
            <v>89.149161903035733</v>
          </cell>
          <cell r="AH120">
            <v>89.149161903035733</v>
          </cell>
          <cell r="AI120">
            <v>89.149161903035733</v>
          </cell>
          <cell r="AJ120">
            <v>89.149161903035733</v>
          </cell>
          <cell r="AK120">
            <v>89.148356830271496</v>
          </cell>
          <cell r="AL120">
            <v>89.148356830271496</v>
          </cell>
          <cell r="AM120">
            <v>89.148356830271496</v>
          </cell>
          <cell r="AN120">
            <v>89.148356830271496</v>
          </cell>
          <cell r="AO120">
            <v>89.148356830271496</v>
          </cell>
          <cell r="AP120">
            <v>89.148356830271496</v>
          </cell>
          <cell r="AQ120">
            <v>89.148356830271496</v>
          </cell>
          <cell r="AR120">
            <v>90.285798911337892</v>
          </cell>
          <cell r="AS120">
            <v>90.285798911337892</v>
          </cell>
          <cell r="AT120">
            <v>90.285798911337892</v>
          </cell>
          <cell r="AU120">
            <v>90.285798911337892</v>
          </cell>
          <cell r="AV120">
            <v>90.285798911337892</v>
          </cell>
          <cell r="AW120">
            <v>90.285798911337892</v>
          </cell>
          <cell r="AX120">
            <v>90.285798911337892</v>
          </cell>
          <cell r="AY120">
            <v>90.145804673568875</v>
          </cell>
          <cell r="AZ120">
            <v>90.145804673568875</v>
          </cell>
          <cell r="BA120">
            <v>90.145804673568875</v>
          </cell>
          <cell r="BB120">
            <v>90.145804673568875</v>
          </cell>
          <cell r="BC120">
            <v>90.145804673568875</v>
          </cell>
          <cell r="BD120">
            <v>90.145804673568875</v>
          </cell>
          <cell r="BE120">
            <v>90.145804673568875</v>
          </cell>
          <cell r="BF120">
            <v>89.019914689597016</v>
          </cell>
          <cell r="BG120">
            <v>89.019914689597016</v>
          </cell>
          <cell r="BH120">
            <v>89.019914689597016</v>
          </cell>
          <cell r="BI120">
            <v>89.019914689597016</v>
          </cell>
          <cell r="BJ120">
            <v>89.019914689597016</v>
          </cell>
          <cell r="BK120">
            <v>89.019914689597016</v>
          </cell>
          <cell r="BL120">
            <v>89.019914689597016</v>
          </cell>
          <cell r="BM120">
            <v>88.68682477244225</v>
          </cell>
          <cell r="BN120">
            <v>88.68682477244225</v>
          </cell>
          <cell r="BO120">
            <v>88.68682477244225</v>
          </cell>
          <cell r="BP120">
            <v>88.68682477244225</v>
          </cell>
          <cell r="BQ120">
            <v>88.68682477244225</v>
          </cell>
          <cell r="BR120">
            <v>88.68682477244225</v>
          </cell>
          <cell r="BS120">
            <v>88.68682477244225</v>
          </cell>
          <cell r="BT120">
            <v>90.051982569392152</v>
          </cell>
          <cell r="BU120">
            <v>90.051982569392152</v>
          </cell>
          <cell r="BV120">
            <v>90.051982569392152</v>
          </cell>
          <cell r="BW120">
            <v>90.051982569392152</v>
          </cell>
          <cell r="BX120">
            <v>90.051982569392152</v>
          </cell>
          <cell r="BY120">
            <v>90.051982569392152</v>
          </cell>
          <cell r="BZ120">
            <v>90.051982569392152</v>
          </cell>
          <cell r="CA120">
            <v>91.057103708432876</v>
          </cell>
          <cell r="CB120">
            <v>91.057103708432876</v>
          </cell>
          <cell r="CC120">
            <v>91.057103708432876</v>
          </cell>
          <cell r="CD120">
            <v>91.057103708432876</v>
          </cell>
          <cell r="CE120">
            <v>91.057103708432876</v>
          </cell>
          <cell r="CF120">
            <v>91.057103708432876</v>
          </cell>
          <cell r="CG120">
            <v>91.057103708432876</v>
          </cell>
          <cell r="CH120">
            <v>90.471488293673175</v>
          </cell>
          <cell r="CI120">
            <v>90.471488293673175</v>
          </cell>
          <cell r="CJ120">
            <v>90.471488293673175</v>
          </cell>
          <cell r="CK120">
            <v>90.471488293673175</v>
          </cell>
          <cell r="CL120">
            <v>90.471488293673175</v>
          </cell>
          <cell r="CM120">
            <v>90.471488293673175</v>
          </cell>
          <cell r="CN120">
            <v>90.471488293673175</v>
          </cell>
          <cell r="CO120">
            <v>89.921288263659889</v>
          </cell>
          <cell r="CP120">
            <v>89.921288263659889</v>
          </cell>
          <cell r="CQ120">
            <v>89.921288263659889</v>
          </cell>
          <cell r="CR120">
            <v>89.921288263659889</v>
          </cell>
          <cell r="CS120">
            <v>89.921288263659889</v>
          </cell>
          <cell r="CT120">
            <v>89.921288263659889</v>
          </cell>
          <cell r="CU120">
            <v>89.921288263659889</v>
          </cell>
          <cell r="CV120">
            <v>90.678725887799317</v>
          </cell>
          <cell r="CW120">
            <v>90.678725887799317</v>
          </cell>
          <cell r="CX120">
            <v>90.678725887799317</v>
          </cell>
          <cell r="CY120">
            <v>90.678725887799317</v>
          </cell>
          <cell r="CZ120">
            <v>90.678725887799317</v>
          </cell>
          <cell r="DA120">
            <v>90.678725887799317</v>
          </cell>
          <cell r="DB120">
            <v>90.678725887799317</v>
          </cell>
          <cell r="DC120">
            <v>90.691884649209513</v>
          </cell>
          <cell r="DD120">
            <v>90.691884649209513</v>
          </cell>
          <cell r="DE120">
            <v>90.691884649209513</v>
          </cell>
          <cell r="DF120">
            <v>90.691884649209513</v>
          </cell>
          <cell r="DG120">
            <v>90.691884649209513</v>
          </cell>
          <cell r="DH120">
            <v>90.691884649209513</v>
          </cell>
          <cell r="DI120">
            <v>90.691884649209513</v>
          </cell>
          <cell r="DJ120">
            <v>90.549736445497857</v>
          </cell>
          <cell r="DK120">
            <v>90.549736445497857</v>
          </cell>
          <cell r="DL120">
            <v>90.549736445497857</v>
          </cell>
          <cell r="DM120">
            <v>90.549736445497857</v>
          </cell>
          <cell r="DN120">
            <v>90.549736445497857</v>
          </cell>
          <cell r="DO120">
            <v>90.549736445497857</v>
          </cell>
          <cell r="DP120">
            <v>90.549736445497857</v>
          </cell>
          <cell r="DQ120">
            <v>90.407998827422361</v>
          </cell>
          <cell r="DR120">
            <v>90.407998827422361</v>
          </cell>
          <cell r="DS120">
            <v>90.407998827422361</v>
          </cell>
          <cell r="DT120">
            <v>90.407998827422361</v>
          </cell>
          <cell r="DU120">
            <v>90.407998827422361</v>
          </cell>
          <cell r="DV120">
            <v>90.407998827422361</v>
          </cell>
          <cell r="DW120">
            <v>90.407998827422361</v>
          </cell>
          <cell r="DX120">
            <v>90.266670018656939</v>
          </cell>
          <cell r="DY120">
            <v>90.266670018656939</v>
          </cell>
          <cell r="DZ120">
            <v>90.266670018656939</v>
          </cell>
          <cell r="EA120">
            <v>90.266670018656939</v>
          </cell>
          <cell r="EB120">
            <v>90.266670018656939</v>
          </cell>
          <cell r="EC120">
            <v>90.266670018656939</v>
          </cell>
          <cell r="ED120">
            <v>90.266670018656939</v>
          </cell>
          <cell r="EE120">
            <v>88.133415044807833</v>
          </cell>
          <cell r="EF120">
            <v>88.133415044807833</v>
          </cell>
          <cell r="EG120">
            <v>88.133415044807833</v>
          </cell>
          <cell r="EH120">
            <v>88.133415044807833</v>
          </cell>
          <cell r="EI120">
            <v>88.133415044807833</v>
          </cell>
          <cell r="EJ120">
            <v>88.133415044807833</v>
          </cell>
          <cell r="EK120">
            <v>88.133415044807833</v>
          </cell>
          <cell r="EL120">
            <v>88.340908945793629</v>
          </cell>
          <cell r="EM120">
            <v>88.340908945793629</v>
          </cell>
          <cell r="EN120">
            <v>88.340908945793629</v>
          </cell>
          <cell r="EO120">
            <v>88.340908945793629</v>
          </cell>
          <cell r="EP120">
            <v>88.340908945793629</v>
          </cell>
          <cell r="EQ120">
            <v>88.340908945793629</v>
          </cell>
          <cell r="ER120">
            <v>88.340908945793629</v>
          </cell>
          <cell r="ES120">
            <v>89.648098651340788</v>
          </cell>
          <cell r="ET120">
            <v>89.648098651340788</v>
          </cell>
          <cell r="EU120">
            <v>89.648098651340788</v>
          </cell>
          <cell r="EV120">
            <v>89.648098651340788</v>
          </cell>
          <cell r="EW120">
            <v>89.648098651340788</v>
          </cell>
          <cell r="EX120">
            <v>89.648098651340788</v>
          </cell>
          <cell r="EY120">
            <v>89.648098651340788</v>
          </cell>
          <cell r="EZ120">
            <v>90.444762061192478</v>
          </cell>
          <cell r="FA120">
            <v>90.444762061192478</v>
          </cell>
          <cell r="FB120">
            <v>90.444762061192478</v>
          </cell>
          <cell r="FC120">
            <v>90.444762061192478</v>
          </cell>
          <cell r="FD120">
            <v>90.444762061192478</v>
          </cell>
          <cell r="FE120">
            <v>90.444762061192478</v>
          </cell>
          <cell r="FF120">
            <v>90.444762061192478</v>
          </cell>
          <cell r="FG120">
            <v>89.226631265513689</v>
          </cell>
          <cell r="FH120">
            <v>89.226631265513689</v>
          </cell>
          <cell r="FI120">
            <v>89.226631265513689</v>
          </cell>
          <cell r="FJ120">
            <v>89.226631265513689</v>
          </cell>
          <cell r="FK120">
            <v>89.226631265513689</v>
          </cell>
          <cell r="FL120">
            <v>89.226631265513689</v>
          </cell>
          <cell r="FM120">
            <v>89.226631265513689</v>
          </cell>
          <cell r="FN120">
            <v>88.711729465867521</v>
          </cell>
        </row>
        <row r="121">
          <cell r="B121">
            <v>114.24900909781205</v>
          </cell>
          <cell r="C121">
            <v>114.24900909781205</v>
          </cell>
          <cell r="D121">
            <v>114.24900909781205</v>
          </cell>
          <cell r="E121">
            <v>114.24900909781205</v>
          </cell>
          <cell r="F121">
            <v>114.24900909781205</v>
          </cell>
          <cell r="G121">
            <v>114.24900909781205</v>
          </cell>
          <cell r="H121">
            <v>114.24900909781205</v>
          </cell>
          <cell r="I121">
            <v>124.4874338399834</v>
          </cell>
          <cell r="J121">
            <v>124.4874338399834</v>
          </cell>
          <cell r="K121">
            <v>124.4874338399834</v>
          </cell>
          <cell r="L121">
            <v>124.4874338399834</v>
          </cell>
          <cell r="M121">
            <v>124.4874338399834</v>
          </cell>
          <cell r="N121">
            <v>124.4874338399834</v>
          </cell>
          <cell r="O121">
            <v>124.4874338399834</v>
          </cell>
          <cell r="P121">
            <v>126.66685278303912</v>
          </cell>
          <cell r="Q121">
            <v>126.66685278303912</v>
          </cell>
          <cell r="R121">
            <v>126.66685278303912</v>
          </cell>
          <cell r="S121">
            <v>126.66685278303912</v>
          </cell>
          <cell r="T121">
            <v>126.66685278303912</v>
          </cell>
          <cell r="U121">
            <v>126.66685278303912</v>
          </cell>
          <cell r="V121">
            <v>126.66685278303912</v>
          </cell>
          <cell r="W121">
            <v>127.11543180026547</v>
          </cell>
          <cell r="X121">
            <v>127.11543180026547</v>
          </cell>
          <cell r="Y121">
            <v>127.11543180026547</v>
          </cell>
          <cell r="Z121">
            <v>127.11543180026547</v>
          </cell>
          <cell r="AA121">
            <v>127.11543180026547</v>
          </cell>
          <cell r="AB121">
            <v>127.11543180026547</v>
          </cell>
          <cell r="AC121">
            <v>127.11543180026547</v>
          </cell>
          <cell r="AD121">
            <v>127.55732881445552</v>
          </cell>
          <cell r="AE121">
            <v>127.55732881445552</v>
          </cell>
          <cell r="AF121">
            <v>127.55732881445552</v>
          </cell>
          <cell r="AG121">
            <v>127.55732881445552</v>
          </cell>
          <cell r="AH121">
            <v>127.55732881445552</v>
          </cell>
          <cell r="AI121">
            <v>127.55732881445552</v>
          </cell>
          <cell r="AJ121">
            <v>127.55732881445552</v>
          </cell>
          <cell r="AK121">
            <v>127.82491906343989</v>
          </cell>
          <cell r="AL121">
            <v>127.82491906343989</v>
          </cell>
          <cell r="AM121">
            <v>127.82491906343989</v>
          </cell>
          <cell r="AN121">
            <v>127.82491906343989</v>
          </cell>
          <cell r="AO121">
            <v>127.82491906343989</v>
          </cell>
          <cell r="AP121">
            <v>127.82491906343989</v>
          </cell>
          <cell r="AQ121">
            <v>127.82491906343989</v>
          </cell>
          <cell r="AR121">
            <v>130.7136365177164</v>
          </cell>
          <cell r="AS121">
            <v>130.7136365177164</v>
          </cell>
          <cell r="AT121">
            <v>130.7136365177164</v>
          </cell>
          <cell r="AU121">
            <v>130.7136365177164</v>
          </cell>
          <cell r="AV121">
            <v>130.7136365177164</v>
          </cell>
          <cell r="AW121">
            <v>130.7136365177164</v>
          </cell>
          <cell r="AX121">
            <v>130.7136365177164</v>
          </cell>
          <cell r="AY121">
            <v>132.43310034004597</v>
          </cell>
          <cell r="AZ121">
            <v>132.43310034004597</v>
          </cell>
          <cell r="BA121">
            <v>132.43310034004597</v>
          </cell>
          <cell r="BB121">
            <v>132.43310034004597</v>
          </cell>
          <cell r="BC121">
            <v>132.43310034004597</v>
          </cell>
          <cell r="BD121">
            <v>132.43310034004597</v>
          </cell>
          <cell r="BE121">
            <v>132.43310034004597</v>
          </cell>
          <cell r="BF121">
            <v>132.67956335635017</v>
          </cell>
          <cell r="BG121">
            <v>132.67956335635017</v>
          </cell>
          <cell r="BH121">
            <v>132.67956335635017</v>
          </cell>
          <cell r="BI121">
            <v>132.67956335635017</v>
          </cell>
          <cell r="BJ121">
            <v>132.67956335635017</v>
          </cell>
          <cell r="BK121">
            <v>132.67956335635017</v>
          </cell>
          <cell r="BL121">
            <v>132.67956335635017</v>
          </cell>
          <cell r="BM121">
            <v>134.07933346147749</v>
          </cell>
          <cell r="BN121">
            <v>134.07933346147749</v>
          </cell>
          <cell r="BO121">
            <v>134.07933346147749</v>
          </cell>
          <cell r="BP121">
            <v>134.07933346147749</v>
          </cell>
          <cell r="BQ121">
            <v>134.07933346147749</v>
          </cell>
          <cell r="BR121">
            <v>134.07933346147749</v>
          </cell>
          <cell r="BS121">
            <v>134.07933346147749</v>
          </cell>
          <cell r="BT121">
            <v>139.12850325798411</v>
          </cell>
          <cell r="BU121">
            <v>139.12850325798411</v>
          </cell>
          <cell r="BV121">
            <v>139.12850325798411</v>
          </cell>
          <cell r="BW121">
            <v>139.12850325798411</v>
          </cell>
          <cell r="BX121">
            <v>139.12850325798411</v>
          </cell>
          <cell r="BY121">
            <v>139.12850325798411</v>
          </cell>
          <cell r="BZ121">
            <v>139.12850325798411</v>
          </cell>
          <cell r="CA121">
            <v>143.64015628435385</v>
          </cell>
          <cell r="CB121">
            <v>143.64015628435385</v>
          </cell>
          <cell r="CC121">
            <v>143.64015628435385</v>
          </cell>
          <cell r="CD121">
            <v>143.64015628435385</v>
          </cell>
          <cell r="CE121">
            <v>143.64015628435385</v>
          </cell>
          <cell r="CF121">
            <v>143.64015628435385</v>
          </cell>
          <cell r="CG121">
            <v>143.64015628435385</v>
          </cell>
          <cell r="CH121">
            <v>145.32031512377876</v>
          </cell>
          <cell r="CI121">
            <v>145.32031512377876</v>
          </cell>
          <cell r="CJ121">
            <v>145.32031512377876</v>
          </cell>
          <cell r="CK121">
            <v>145.32031512377876</v>
          </cell>
          <cell r="CL121">
            <v>145.32031512377876</v>
          </cell>
          <cell r="CM121">
            <v>145.32031512377876</v>
          </cell>
          <cell r="CN121">
            <v>145.32031512377876</v>
          </cell>
          <cell r="CO121">
            <v>147.03307412393883</v>
          </cell>
          <cell r="CP121">
            <v>147.03307412393883</v>
          </cell>
          <cell r="CQ121">
            <v>147.03307412393883</v>
          </cell>
          <cell r="CR121">
            <v>147.03307412393883</v>
          </cell>
          <cell r="CS121">
            <v>147.03307412393883</v>
          </cell>
          <cell r="CT121">
            <v>147.03307412393883</v>
          </cell>
          <cell r="CU121">
            <v>147.03307412393883</v>
          </cell>
          <cell r="CV121">
            <v>150.79428483355102</v>
          </cell>
          <cell r="CW121">
            <v>150.79428483355102</v>
          </cell>
          <cell r="CX121">
            <v>150.79428483355102</v>
          </cell>
          <cell r="CY121">
            <v>150.79428483355102</v>
          </cell>
          <cell r="CZ121">
            <v>150.79428483355102</v>
          </cell>
          <cell r="DA121">
            <v>150.79428483355102</v>
          </cell>
          <cell r="DB121">
            <v>150.79428483355102</v>
          </cell>
          <cell r="DC121">
            <v>151.66212143725593</v>
          </cell>
          <cell r="DD121">
            <v>151.66212143725593</v>
          </cell>
          <cell r="DE121">
            <v>151.66212143725593</v>
          </cell>
          <cell r="DF121">
            <v>151.66212143725593</v>
          </cell>
          <cell r="DG121">
            <v>151.66212143725593</v>
          </cell>
          <cell r="DH121">
            <v>151.66212143725593</v>
          </cell>
          <cell r="DI121">
            <v>151.66212143725593</v>
          </cell>
          <cell r="DJ121">
            <v>151.64373189353711</v>
          </cell>
          <cell r="DK121">
            <v>151.64373189353711</v>
          </cell>
          <cell r="DL121">
            <v>151.64373189353711</v>
          </cell>
          <cell r="DM121">
            <v>151.64373189353711</v>
          </cell>
          <cell r="DN121">
            <v>151.64373189353711</v>
          </cell>
          <cell r="DO121">
            <v>151.64373189353711</v>
          </cell>
          <cell r="DP121">
            <v>151.64373189353711</v>
          </cell>
          <cell r="DQ121">
            <v>151.62534235011998</v>
          </cell>
          <cell r="DR121">
            <v>151.62534235011998</v>
          </cell>
          <cell r="DS121">
            <v>151.62534235011998</v>
          </cell>
          <cell r="DT121">
            <v>151.62534235011998</v>
          </cell>
          <cell r="DU121">
            <v>151.62534235011998</v>
          </cell>
          <cell r="DV121">
            <v>151.62534235011998</v>
          </cell>
          <cell r="DW121">
            <v>151.62534235011998</v>
          </cell>
          <cell r="DX121">
            <v>151.60695280700895</v>
          </cell>
          <cell r="DY121">
            <v>151.60695280700895</v>
          </cell>
          <cell r="DZ121">
            <v>151.60695280700895</v>
          </cell>
          <cell r="EA121">
            <v>151.60695280700895</v>
          </cell>
          <cell r="EB121">
            <v>151.60695280700895</v>
          </cell>
          <cell r="EC121">
            <v>151.60695280700895</v>
          </cell>
          <cell r="ED121">
            <v>151.60695280700895</v>
          </cell>
          <cell r="EE121">
            <v>145.31835760816327</v>
          </cell>
          <cell r="EF121">
            <v>145.31835760816327</v>
          </cell>
          <cell r="EG121">
            <v>145.31835760816327</v>
          </cell>
          <cell r="EH121">
            <v>145.31835760816327</v>
          </cell>
          <cell r="EI121">
            <v>145.31835760816327</v>
          </cell>
          <cell r="EJ121">
            <v>145.31835760816327</v>
          </cell>
          <cell r="EK121">
            <v>145.31835760816327</v>
          </cell>
          <cell r="EL121">
            <v>141.58273710342948</v>
          </cell>
          <cell r="EM121">
            <v>141.58273710342948</v>
          </cell>
          <cell r="EN121">
            <v>141.58273710342948</v>
          </cell>
          <cell r="EO121">
            <v>141.58273710342948</v>
          </cell>
          <cell r="EP121">
            <v>141.58273710342948</v>
          </cell>
          <cell r="EQ121">
            <v>141.58273710342948</v>
          </cell>
          <cell r="ER121">
            <v>141.58273710342948</v>
          </cell>
          <cell r="ES121">
            <v>139.54204040856763</v>
          </cell>
          <cell r="ET121">
            <v>139.54204040856763</v>
          </cell>
          <cell r="EU121">
            <v>139.54204040856763</v>
          </cell>
          <cell r="EV121">
            <v>139.54204040856763</v>
          </cell>
          <cell r="EW121">
            <v>139.54204040856763</v>
          </cell>
          <cell r="EX121">
            <v>139.54204040856763</v>
          </cell>
          <cell r="EY121">
            <v>139.54204040856763</v>
          </cell>
          <cell r="EZ121">
            <v>136.61697398000527</v>
          </cell>
          <cell r="FA121">
            <v>136.61697398000527</v>
          </cell>
          <cell r="FB121">
            <v>136.61697398000527</v>
          </cell>
          <cell r="FC121">
            <v>136.61697398000527</v>
          </cell>
          <cell r="FD121">
            <v>136.61697398000527</v>
          </cell>
          <cell r="FE121">
            <v>136.61697398000527</v>
          </cell>
          <cell r="FF121">
            <v>136.61697398000527</v>
          </cell>
          <cell r="FG121">
            <v>131.26372210481998</v>
          </cell>
          <cell r="FH121">
            <v>131.26372210481998</v>
          </cell>
          <cell r="FI121">
            <v>131.26372210481998</v>
          </cell>
          <cell r="FJ121">
            <v>131.26372210481998</v>
          </cell>
          <cell r="FK121">
            <v>131.26372210481998</v>
          </cell>
          <cell r="FL121">
            <v>131.26372210481998</v>
          </cell>
          <cell r="FM121">
            <v>131.26372210481998</v>
          </cell>
          <cell r="FN121">
            <v>129.70107772849821</v>
          </cell>
        </row>
        <row r="122">
          <cell r="B122">
            <v>1.3436058950465897</v>
          </cell>
          <cell r="C122">
            <v>1.3436058950465897</v>
          </cell>
          <cell r="D122">
            <v>1.3436058950465897</v>
          </cell>
          <cell r="E122">
            <v>1.3436058950465897</v>
          </cell>
          <cell r="F122">
            <v>1.3436058950465897</v>
          </cell>
          <cell r="G122">
            <v>1.3436058950465897</v>
          </cell>
          <cell r="H122">
            <v>1.3436058950465897</v>
          </cell>
          <cell r="I122">
            <v>1.4955087322606584</v>
          </cell>
          <cell r="J122">
            <v>1.4955087322606584</v>
          </cell>
          <cell r="K122">
            <v>1.4955087322606584</v>
          </cell>
          <cell r="L122">
            <v>1.4955087322606584</v>
          </cell>
          <cell r="M122">
            <v>1.4955087322606584</v>
          </cell>
          <cell r="N122">
            <v>1.4955087322606584</v>
          </cell>
          <cell r="O122">
            <v>1.4955087322606584</v>
          </cell>
          <cell r="P122">
            <v>1.5104799757400669</v>
          </cell>
          <cell r="Q122">
            <v>1.5104799757400669</v>
          </cell>
          <cell r="R122">
            <v>1.5104799757400669</v>
          </cell>
          <cell r="S122">
            <v>1.5104799757400669</v>
          </cell>
          <cell r="T122">
            <v>1.5104799757400669</v>
          </cell>
          <cell r="U122">
            <v>1.5104799757400669</v>
          </cell>
          <cell r="V122">
            <v>1.5104799757400669</v>
          </cell>
          <cell r="W122">
            <v>1.5194921482583521</v>
          </cell>
          <cell r="X122">
            <v>1.5194921482583521</v>
          </cell>
          <cell r="Y122">
            <v>1.5194921482583521</v>
          </cell>
          <cell r="Z122">
            <v>1.5194921482583521</v>
          </cell>
          <cell r="AA122">
            <v>1.5194921482583521</v>
          </cell>
          <cell r="AB122">
            <v>1.5194921482583521</v>
          </cell>
          <cell r="AC122">
            <v>1.5194921482583521</v>
          </cell>
          <cell r="AD122">
            <v>1.5283610205476259</v>
          </cell>
          <cell r="AE122">
            <v>1.5283610205476259</v>
          </cell>
          <cell r="AF122">
            <v>1.5283610205476259</v>
          </cell>
          <cell r="AG122">
            <v>1.5283610205476259</v>
          </cell>
          <cell r="AH122">
            <v>1.5283610205476259</v>
          </cell>
          <cell r="AI122">
            <v>1.5283610205476259</v>
          </cell>
          <cell r="AJ122">
            <v>1.5283610205476259</v>
          </cell>
          <cell r="AK122">
            <v>1.5299977501455269</v>
          </cell>
          <cell r="AL122">
            <v>1.5299977501455269</v>
          </cell>
          <cell r="AM122">
            <v>1.5299977501455269</v>
          </cell>
          <cell r="AN122">
            <v>1.5299977501455269</v>
          </cell>
          <cell r="AO122">
            <v>1.5299977501455269</v>
          </cell>
          <cell r="AP122">
            <v>1.5299977501455269</v>
          </cell>
          <cell r="AQ122">
            <v>1.5299977501455269</v>
          </cell>
          <cell r="AR122">
            <v>1.5313276009580177</v>
          </cell>
          <cell r="AS122">
            <v>1.5313276009580177</v>
          </cell>
          <cell r="AT122">
            <v>1.5313276009580177</v>
          </cell>
          <cell r="AU122">
            <v>1.5313276009580177</v>
          </cell>
          <cell r="AV122">
            <v>1.5313276009580177</v>
          </cell>
          <cell r="AW122">
            <v>1.5313276009580177</v>
          </cell>
          <cell r="AX122">
            <v>1.5313276009580177</v>
          </cell>
          <cell r="AY122">
            <v>1.5336485464404022</v>
          </cell>
          <cell r="AZ122">
            <v>1.5336485464404022</v>
          </cell>
          <cell r="BA122">
            <v>1.5336485464404022</v>
          </cell>
          <cell r="BB122">
            <v>1.5336485464404022</v>
          </cell>
          <cell r="BC122">
            <v>1.5336485464404022</v>
          </cell>
          <cell r="BD122">
            <v>1.5336485464404022</v>
          </cell>
          <cell r="BE122">
            <v>1.5336485464404022</v>
          </cell>
          <cell r="BF122">
            <v>1.5359694920543385</v>
          </cell>
          <cell r="BG122">
            <v>1.5359694920543385</v>
          </cell>
          <cell r="BH122">
            <v>1.5359694920543385</v>
          </cell>
          <cell r="BI122">
            <v>1.5359694920543385</v>
          </cell>
          <cell r="BJ122">
            <v>1.5359694920543385</v>
          </cell>
          <cell r="BK122">
            <v>1.5359694920543385</v>
          </cell>
          <cell r="BL122">
            <v>1.5359694920543385</v>
          </cell>
          <cell r="BM122">
            <v>1.5382904377970918</v>
          </cell>
          <cell r="BN122">
            <v>1.5382904377970918</v>
          </cell>
          <cell r="BO122">
            <v>1.5382904377970918</v>
          </cell>
          <cell r="BP122">
            <v>1.5382904377970918</v>
          </cell>
          <cell r="BQ122">
            <v>1.5382904377970918</v>
          </cell>
          <cell r="BR122">
            <v>1.5382904377970918</v>
          </cell>
          <cell r="BS122">
            <v>1.5382904377970918</v>
          </cell>
          <cell r="BT122">
            <v>1.5499162789611691</v>
          </cell>
          <cell r="BU122">
            <v>1.5499162789611691</v>
          </cell>
          <cell r="BV122">
            <v>1.5499162789611691</v>
          </cell>
          <cell r="BW122">
            <v>1.5499162789611691</v>
          </cell>
          <cell r="BX122">
            <v>1.5499162789611691</v>
          </cell>
          <cell r="BY122">
            <v>1.5499162789611691</v>
          </cell>
          <cell r="BZ122">
            <v>1.5499162789611691</v>
          </cell>
          <cell r="CA122">
            <v>1.5661845119959665</v>
          </cell>
          <cell r="CB122">
            <v>1.5661845119959665</v>
          </cell>
          <cell r="CC122">
            <v>1.5661845119959665</v>
          </cell>
          <cell r="CD122">
            <v>1.5661845119959665</v>
          </cell>
          <cell r="CE122">
            <v>1.5661845119959665</v>
          </cell>
          <cell r="CF122">
            <v>1.5661845119959665</v>
          </cell>
          <cell r="CG122">
            <v>1.5661845119959665</v>
          </cell>
          <cell r="CH122">
            <v>1.5803620548402411</v>
          </cell>
          <cell r="CI122">
            <v>1.5803620548402411</v>
          </cell>
          <cell r="CJ122">
            <v>1.5803620548402411</v>
          </cell>
          <cell r="CK122">
            <v>1.5803620548402411</v>
          </cell>
          <cell r="CL122">
            <v>1.5803620548402411</v>
          </cell>
          <cell r="CM122">
            <v>1.5803620548402411</v>
          </cell>
          <cell r="CN122">
            <v>1.5803620548402411</v>
          </cell>
          <cell r="CO122">
            <v>1.5945395873506851</v>
          </cell>
          <cell r="CP122">
            <v>1.5945395873506851</v>
          </cell>
          <cell r="CQ122">
            <v>1.5945395873506851</v>
          </cell>
          <cell r="CR122">
            <v>1.5945395873506851</v>
          </cell>
          <cell r="CS122">
            <v>1.5945395873506851</v>
          </cell>
          <cell r="CT122">
            <v>1.5945395873506851</v>
          </cell>
          <cell r="CU122">
            <v>1.5945395873506851</v>
          </cell>
          <cell r="CV122">
            <v>1.607849576854548</v>
          </cell>
          <cell r="CW122">
            <v>1.607849576854548</v>
          </cell>
          <cell r="CX122">
            <v>1.607849576854548</v>
          </cell>
          <cell r="CY122">
            <v>1.607849576854548</v>
          </cell>
          <cell r="CZ122">
            <v>1.607849576854548</v>
          </cell>
          <cell r="DA122">
            <v>1.607849576854548</v>
          </cell>
          <cell r="DB122">
            <v>1.607849576854548</v>
          </cell>
          <cell r="DC122">
            <v>1.6104987101630399</v>
          </cell>
          <cell r="DD122">
            <v>1.6104987101630399</v>
          </cell>
          <cell r="DE122">
            <v>1.6104987101630399</v>
          </cell>
          <cell r="DF122">
            <v>1.6104987101630399</v>
          </cell>
          <cell r="DG122">
            <v>1.6104987101630399</v>
          </cell>
          <cell r="DH122">
            <v>1.6104987101630399</v>
          </cell>
          <cell r="DI122">
            <v>1.6104987101630399</v>
          </cell>
          <cell r="DJ122">
            <v>1.6101296008113934</v>
          </cell>
          <cell r="DK122">
            <v>1.6101296008113934</v>
          </cell>
          <cell r="DL122">
            <v>1.6101296008113934</v>
          </cell>
          <cell r="DM122">
            <v>1.6101296008113934</v>
          </cell>
          <cell r="DN122">
            <v>1.6101296008113934</v>
          </cell>
          <cell r="DO122">
            <v>1.6101296008113934</v>
          </cell>
          <cell r="DP122">
            <v>1.6101296008113934</v>
          </cell>
          <cell r="DQ122">
            <v>1.6097604914658037</v>
          </cell>
          <cell r="DR122">
            <v>1.6097604914658037</v>
          </cell>
          <cell r="DS122">
            <v>1.6097604914658037</v>
          </cell>
          <cell r="DT122">
            <v>1.6097604914658037</v>
          </cell>
          <cell r="DU122">
            <v>1.6097604914658037</v>
          </cell>
          <cell r="DV122">
            <v>1.6097604914658037</v>
          </cell>
          <cell r="DW122">
            <v>1.6097604914658037</v>
          </cell>
          <cell r="DX122">
            <v>1.6093913821263575</v>
          </cell>
          <cell r="DY122">
            <v>1.6093913821263575</v>
          </cell>
          <cell r="DZ122">
            <v>1.6093913821263575</v>
          </cell>
          <cell r="EA122">
            <v>1.6093913821263575</v>
          </cell>
          <cell r="EB122">
            <v>1.6093913821263575</v>
          </cell>
          <cell r="EC122">
            <v>1.6093913821263575</v>
          </cell>
          <cell r="ED122">
            <v>1.6093913821263575</v>
          </cell>
          <cell r="EE122">
            <v>1.593573651217125</v>
          </cell>
          <cell r="EF122">
            <v>1.593573651217125</v>
          </cell>
          <cell r="EG122">
            <v>1.593573651217125</v>
          </cell>
          <cell r="EH122">
            <v>1.593573651217125</v>
          </cell>
          <cell r="EI122">
            <v>1.593573651217125</v>
          </cell>
          <cell r="EJ122">
            <v>1.593573651217125</v>
          </cell>
          <cell r="EK122">
            <v>1.593573651217125</v>
          </cell>
          <cell r="EL122">
            <v>1.5569624968715623</v>
          </cell>
          <cell r="EM122">
            <v>1.5569624968715623</v>
          </cell>
          <cell r="EN122">
            <v>1.5569624968715623</v>
          </cell>
          <cell r="EO122">
            <v>1.5569624968715623</v>
          </cell>
          <cell r="EP122">
            <v>1.5569624968715623</v>
          </cell>
          <cell r="EQ122">
            <v>1.5569624968715623</v>
          </cell>
          <cell r="ER122">
            <v>1.5569624968715623</v>
          </cell>
          <cell r="ES122">
            <v>1.5203513495696326</v>
          </cell>
          <cell r="ET122">
            <v>1.5203513495696326</v>
          </cell>
          <cell r="EU122">
            <v>1.5203513495696326</v>
          </cell>
          <cell r="EV122">
            <v>1.5203513495696326</v>
          </cell>
          <cell r="EW122">
            <v>1.5203513495696326</v>
          </cell>
          <cell r="EX122">
            <v>1.5203513495696326</v>
          </cell>
          <cell r="EY122">
            <v>1.5203513495696326</v>
          </cell>
          <cell r="EZ122">
            <v>1.4837402095393368</v>
          </cell>
          <cell r="FA122">
            <v>1.4837402095393368</v>
          </cell>
          <cell r="FB122">
            <v>1.4837402095393368</v>
          </cell>
          <cell r="FC122">
            <v>1.4837402095393368</v>
          </cell>
          <cell r="FD122">
            <v>1.4837402095393368</v>
          </cell>
          <cell r="FE122">
            <v>1.4837402095393368</v>
          </cell>
          <cell r="FF122">
            <v>1.4837402095393368</v>
          </cell>
          <cell r="FG122">
            <v>1.4006635795564986</v>
          </cell>
          <cell r="FH122">
            <v>1.4006635795564986</v>
          </cell>
          <cell r="FI122">
            <v>1.4006635795564986</v>
          </cell>
          <cell r="FJ122">
            <v>1.4006635795564986</v>
          </cell>
          <cell r="FK122">
            <v>1.4006635795564986</v>
          </cell>
          <cell r="FL122">
            <v>1.4006635795564986</v>
          </cell>
          <cell r="FM122">
            <v>1.4006635795564986</v>
          </cell>
          <cell r="FN122">
            <v>1.1970952602320049</v>
          </cell>
        </row>
        <row r="123">
          <cell r="B123">
            <v>2.3896504152482354</v>
          </cell>
          <cell r="C123">
            <v>2.3896504152482354</v>
          </cell>
          <cell r="D123">
            <v>2.3896504152482354</v>
          </cell>
          <cell r="E123">
            <v>2.3896504152482354</v>
          </cell>
          <cell r="F123">
            <v>2.3896504152482354</v>
          </cell>
          <cell r="G123">
            <v>2.3896504152482354</v>
          </cell>
          <cell r="H123">
            <v>2.3896504152482354</v>
          </cell>
          <cell r="I123">
            <v>2.6001411832724761</v>
          </cell>
          <cell r="J123">
            <v>2.6001411832724761</v>
          </cell>
          <cell r="K123">
            <v>2.6001411832724761</v>
          </cell>
          <cell r="L123">
            <v>2.6001411832724761</v>
          </cell>
          <cell r="M123">
            <v>2.6001411832724761</v>
          </cell>
          <cell r="N123">
            <v>2.6001411832724761</v>
          </cell>
          <cell r="O123">
            <v>2.6001411832724761</v>
          </cell>
          <cell r="P123">
            <v>2.6459283041471524</v>
          </cell>
          <cell r="Q123">
            <v>2.6459283041471524</v>
          </cell>
          <cell r="R123">
            <v>2.6459283041471524</v>
          </cell>
          <cell r="S123">
            <v>2.6459283041471524</v>
          </cell>
          <cell r="T123">
            <v>2.6459283041471524</v>
          </cell>
          <cell r="U123">
            <v>2.6459283041471524</v>
          </cell>
          <cell r="V123">
            <v>2.6459283041471524</v>
          </cell>
          <cell r="W123">
            <v>2.6549404766654376</v>
          </cell>
          <cell r="X123">
            <v>2.6549404766654376</v>
          </cell>
          <cell r="Y123">
            <v>2.6549404766654376</v>
          </cell>
          <cell r="Z123">
            <v>2.6549404766654376</v>
          </cell>
          <cell r="AA123">
            <v>2.6549404766654376</v>
          </cell>
          <cell r="AB123">
            <v>2.6549404766654376</v>
          </cell>
          <cell r="AC123">
            <v>2.6549404766654376</v>
          </cell>
          <cell r="AD123">
            <v>2.6638093489547123</v>
          </cell>
          <cell r="AE123">
            <v>2.6638093489547123</v>
          </cell>
          <cell r="AF123">
            <v>2.6638093489547123</v>
          </cell>
          <cell r="AG123">
            <v>2.6638093489547123</v>
          </cell>
          <cell r="AH123">
            <v>2.6638093489547123</v>
          </cell>
          <cell r="AI123">
            <v>2.6638093489547123</v>
          </cell>
          <cell r="AJ123">
            <v>2.6638093489547123</v>
          </cell>
          <cell r="AK123">
            <v>2.6688582480376546</v>
          </cell>
          <cell r="AL123">
            <v>2.6688582480376546</v>
          </cell>
          <cell r="AM123">
            <v>2.6688582480376546</v>
          </cell>
          <cell r="AN123">
            <v>2.6688582480376546</v>
          </cell>
          <cell r="AO123">
            <v>2.6688582480376546</v>
          </cell>
          <cell r="AP123">
            <v>2.6688582480376546</v>
          </cell>
          <cell r="AQ123">
            <v>2.6688582480376546</v>
          </cell>
          <cell r="AR123">
            <v>2.7279765033996135</v>
          </cell>
          <cell r="AS123">
            <v>2.7279765033996135</v>
          </cell>
          <cell r="AT123">
            <v>2.7279765033996135</v>
          </cell>
          <cell r="AU123">
            <v>2.7279765033996135</v>
          </cell>
          <cell r="AV123">
            <v>2.7279765033996135</v>
          </cell>
          <cell r="AW123">
            <v>2.7279765033996135</v>
          </cell>
          <cell r="AX123">
            <v>2.7279765033996135</v>
          </cell>
          <cell r="AY123">
            <v>2.7656020932031136</v>
          </cell>
          <cell r="AZ123">
            <v>2.7656020932031136</v>
          </cell>
          <cell r="BA123">
            <v>2.7656020932031136</v>
          </cell>
          <cell r="BB123">
            <v>2.7656020932031136</v>
          </cell>
          <cell r="BC123">
            <v>2.7656020932031136</v>
          </cell>
          <cell r="BD123">
            <v>2.7656020932031136</v>
          </cell>
          <cell r="BE123">
            <v>2.7656020932031136</v>
          </cell>
          <cell r="BF123">
            <v>2.7708218782743175</v>
          </cell>
          <cell r="BG123">
            <v>2.7708218782743175</v>
          </cell>
          <cell r="BH123">
            <v>2.7708218782743175</v>
          </cell>
          <cell r="BI123">
            <v>2.7708218782743175</v>
          </cell>
          <cell r="BJ123">
            <v>2.7708218782743175</v>
          </cell>
          <cell r="BK123">
            <v>2.7708218782743175</v>
          </cell>
          <cell r="BL123">
            <v>2.7708218782743175</v>
          </cell>
          <cell r="BM123">
            <v>2.8014598062038716</v>
          </cell>
          <cell r="BN123">
            <v>2.8014598062038716</v>
          </cell>
          <cell r="BO123">
            <v>2.8014598062038716</v>
          </cell>
          <cell r="BP123">
            <v>2.8014598062038716</v>
          </cell>
          <cell r="BQ123">
            <v>2.8014598062038716</v>
          </cell>
          <cell r="BR123">
            <v>2.8014598062038716</v>
          </cell>
          <cell r="BS123">
            <v>2.8014598062038716</v>
          </cell>
          <cell r="BT123">
            <v>2.90751464974139</v>
          </cell>
          <cell r="BU123">
            <v>2.90751464974139</v>
          </cell>
          <cell r="BV123">
            <v>2.90751464974139</v>
          </cell>
          <cell r="BW123">
            <v>2.90751464974139</v>
          </cell>
          <cell r="BX123">
            <v>2.90751464974139</v>
          </cell>
          <cell r="BY123">
            <v>2.90751464974139</v>
          </cell>
          <cell r="BZ123">
            <v>2.90751464974139</v>
          </cell>
          <cell r="CA123">
            <v>3.0032118633886085</v>
          </cell>
          <cell r="CB123">
            <v>3.0032118633886085</v>
          </cell>
          <cell r="CC123">
            <v>3.0032118633886085</v>
          </cell>
          <cell r="CD123">
            <v>3.0032118633886085</v>
          </cell>
          <cell r="CE123">
            <v>3.0032118633886085</v>
          </cell>
          <cell r="CF123">
            <v>3.0032118633886085</v>
          </cell>
          <cell r="CG123">
            <v>3.0032118633886085</v>
          </cell>
          <cell r="CH123">
            <v>3.0386163933844363</v>
          </cell>
          <cell r="CI123">
            <v>3.0386163933844363</v>
          </cell>
          <cell r="CJ123">
            <v>3.0386163933844363</v>
          </cell>
          <cell r="CK123">
            <v>3.0386163933844363</v>
          </cell>
          <cell r="CL123">
            <v>3.0386163933844363</v>
          </cell>
          <cell r="CM123">
            <v>3.0386163933844363</v>
          </cell>
          <cell r="CN123">
            <v>3.0386163933844363</v>
          </cell>
          <cell r="CO123">
            <v>3.0747315940377233</v>
          </cell>
          <cell r="CP123">
            <v>3.0747315940377233</v>
          </cell>
          <cell r="CQ123">
            <v>3.0747315940377233</v>
          </cell>
          <cell r="CR123">
            <v>3.0747315940377233</v>
          </cell>
          <cell r="CS123">
            <v>3.0747315940377233</v>
          </cell>
          <cell r="CT123">
            <v>3.0747315940377233</v>
          </cell>
          <cell r="CU123">
            <v>3.0747315940377233</v>
          </cell>
          <cell r="CV123">
            <v>3.1555086944346331</v>
          </cell>
          <cell r="CW123">
            <v>3.1555086944346331</v>
          </cell>
          <cell r="CX123">
            <v>3.1555086944346331</v>
          </cell>
          <cell r="CY123">
            <v>3.1555086944346331</v>
          </cell>
          <cell r="CZ123">
            <v>3.1555086944346331</v>
          </cell>
          <cell r="DA123">
            <v>3.1555086944346331</v>
          </cell>
          <cell r="DB123">
            <v>3.1555086944346331</v>
          </cell>
          <cell r="DC123">
            <v>3.1740271026030604</v>
          </cell>
          <cell r="DD123">
            <v>3.1740271026030604</v>
          </cell>
          <cell r="DE123">
            <v>3.1740271026030604</v>
          </cell>
          <cell r="DF123">
            <v>3.1740271026030604</v>
          </cell>
          <cell r="DG123">
            <v>3.1740271026030604</v>
          </cell>
          <cell r="DH123">
            <v>3.1740271026030604</v>
          </cell>
          <cell r="DI123">
            <v>3.1740271026030604</v>
          </cell>
          <cell r="DJ123">
            <v>3.1736579932514153</v>
          </cell>
          <cell r="DK123">
            <v>3.1736579932514153</v>
          </cell>
          <cell r="DL123">
            <v>3.1736579932514153</v>
          </cell>
          <cell r="DM123">
            <v>3.1736579932514153</v>
          </cell>
          <cell r="DN123">
            <v>3.1736579932514153</v>
          </cell>
          <cell r="DO123">
            <v>3.1736579932514153</v>
          </cell>
          <cell r="DP123">
            <v>3.1736579932514153</v>
          </cell>
          <cell r="DQ123">
            <v>3.1732888839058249</v>
          </cell>
          <cell r="DR123">
            <v>3.1732888839058249</v>
          </cell>
          <cell r="DS123">
            <v>3.1732888839058249</v>
          </cell>
          <cell r="DT123">
            <v>3.1732888839058249</v>
          </cell>
          <cell r="DU123">
            <v>3.1732888839058249</v>
          </cell>
          <cell r="DV123">
            <v>3.1732888839058249</v>
          </cell>
          <cell r="DW123">
            <v>3.1732888839058249</v>
          </cell>
          <cell r="DX123">
            <v>3.1729197745663789</v>
          </cell>
          <cell r="DY123">
            <v>3.1729197745663789</v>
          </cell>
          <cell r="DZ123">
            <v>3.1729197745663789</v>
          </cell>
          <cell r="EA123">
            <v>3.1729197745663789</v>
          </cell>
          <cell r="EB123">
            <v>3.1729197745663789</v>
          </cell>
          <cell r="EC123">
            <v>3.1729197745663789</v>
          </cell>
          <cell r="ED123">
            <v>3.1729197745663789</v>
          </cell>
          <cell r="EE123">
            <v>3.0427674982207202</v>
          </cell>
          <cell r="EF123">
            <v>3.0427674982207202</v>
          </cell>
          <cell r="EG123">
            <v>3.0427674982207202</v>
          </cell>
          <cell r="EH123">
            <v>3.0427674982207202</v>
          </cell>
          <cell r="EI123">
            <v>3.0427674982207202</v>
          </cell>
          <cell r="EJ123">
            <v>3.0427674982207202</v>
          </cell>
          <cell r="EK123">
            <v>3.0427674982207202</v>
          </cell>
          <cell r="EL123">
            <v>2.9640256479916172</v>
          </cell>
          <cell r="EM123">
            <v>2.9640256479916172</v>
          </cell>
          <cell r="EN123">
            <v>2.9640256479916172</v>
          </cell>
          <cell r="EO123">
            <v>2.9640256479916172</v>
          </cell>
          <cell r="EP123">
            <v>2.9640256479916172</v>
          </cell>
          <cell r="EQ123">
            <v>2.9640256479916172</v>
          </cell>
          <cell r="ER123">
            <v>2.9640256479916172</v>
          </cell>
          <cell r="ES123">
            <v>2.9225948514818239</v>
          </cell>
          <cell r="ET123">
            <v>2.9225948514818239</v>
          </cell>
          <cell r="EU123">
            <v>2.9225948514818239</v>
          </cell>
          <cell r="EV123">
            <v>2.9225948514818239</v>
          </cell>
          <cell r="EW123">
            <v>2.9225948514818239</v>
          </cell>
          <cell r="EX123">
            <v>2.9225948514818239</v>
          </cell>
          <cell r="EY123">
            <v>2.9225948514818239</v>
          </cell>
          <cell r="EZ123">
            <v>2.8615897839423474</v>
          </cell>
          <cell r="FA123">
            <v>2.8615897839423474</v>
          </cell>
          <cell r="FB123">
            <v>2.8615897839423474</v>
          </cell>
          <cell r="FC123">
            <v>2.8615897839423474</v>
          </cell>
          <cell r="FD123">
            <v>2.8615897839423474</v>
          </cell>
          <cell r="FE123">
            <v>2.8615897839423474</v>
          </cell>
          <cell r="FF123">
            <v>2.8615897839423474</v>
          </cell>
          <cell r="FG123">
            <v>2.7588132445903275</v>
          </cell>
          <cell r="FH123">
            <v>2.7588132445903275</v>
          </cell>
          <cell r="FI123">
            <v>2.7588132445903275</v>
          </cell>
          <cell r="FJ123">
            <v>2.7588132445903275</v>
          </cell>
          <cell r="FK123">
            <v>2.7588132445903275</v>
          </cell>
          <cell r="FL123">
            <v>2.7588132445903275</v>
          </cell>
          <cell r="FM123">
            <v>2.7588132445903275</v>
          </cell>
          <cell r="FN123">
            <v>2.7504210638576874</v>
          </cell>
        </row>
        <row r="124">
          <cell r="B124">
            <v>72.769927342332366</v>
          </cell>
          <cell r="C124">
            <v>72.769927342332366</v>
          </cell>
          <cell r="D124">
            <v>72.769927342332366</v>
          </cell>
          <cell r="E124">
            <v>72.769927342332366</v>
          </cell>
          <cell r="F124">
            <v>72.769927342332366</v>
          </cell>
          <cell r="G124">
            <v>72.769927342332366</v>
          </cell>
          <cell r="H124">
            <v>72.769927342332366</v>
          </cell>
          <cell r="I124">
            <v>73.121032284422228</v>
          </cell>
          <cell r="J124">
            <v>73.121032284422228</v>
          </cell>
          <cell r="K124">
            <v>73.121032284422228</v>
          </cell>
          <cell r="L124">
            <v>73.121032284422228</v>
          </cell>
          <cell r="M124">
            <v>73.121032284422228</v>
          </cell>
          <cell r="N124">
            <v>73.121032284422228</v>
          </cell>
          <cell r="O124">
            <v>73.121032284422228</v>
          </cell>
          <cell r="P124">
            <v>73.639571317005235</v>
          </cell>
          <cell r="Q124">
            <v>73.639571317005235</v>
          </cell>
          <cell r="R124">
            <v>73.639571317005235</v>
          </cell>
          <cell r="S124">
            <v>73.639571317005235</v>
          </cell>
          <cell r="T124">
            <v>73.639571317005235</v>
          </cell>
          <cell r="U124">
            <v>73.639571317005235</v>
          </cell>
          <cell r="V124">
            <v>73.639571317005235</v>
          </cell>
          <cell r="W124">
            <v>73.639571317005235</v>
          </cell>
          <cell r="X124">
            <v>73.639571317005235</v>
          </cell>
          <cell r="Y124">
            <v>73.639571317005235</v>
          </cell>
          <cell r="Z124">
            <v>73.639571317005235</v>
          </cell>
          <cell r="AA124">
            <v>73.639571317005235</v>
          </cell>
          <cell r="AB124">
            <v>73.639571317005235</v>
          </cell>
          <cell r="AC124">
            <v>73.639571317005235</v>
          </cell>
          <cell r="AD124">
            <v>73.639571317005235</v>
          </cell>
          <cell r="AE124">
            <v>73.639571317005235</v>
          </cell>
          <cell r="AF124">
            <v>73.639571317005235</v>
          </cell>
          <cell r="AG124">
            <v>73.639571317005235</v>
          </cell>
          <cell r="AH124">
            <v>73.639571317005235</v>
          </cell>
          <cell r="AI124">
            <v>73.639571317005235</v>
          </cell>
          <cell r="AJ124">
            <v>73.639571317005235</v>
          </cell>
          <cell r="AK124">
            <v>73.618884255843028</v>
          </cell>
          <cell r="AL124">
            <v>73.618884255843028</v>
          </cell>
          <cell r="AM124">
            <v>73.618884255843028</v>
          </cell>
          <cell r="AN124">
            <v>73.618884255843028</v>
          </cell>
          <cell r="AO124">
            <v>73.618884255843028</v>
          </cell>
          <cell r="AP124">
            <v>73.618884255843028</v>
          </cell>
          <cell r="AQ124">
            <v>73.618884255843028</v>
          </cell>
          <cell r="AR124">
            <v>73.455736403334654</v>
          </cell>
          <cell r="AS124">
            <v>73.455736403334654</v>
          </cell>
          <cell r="AT124">
            <v>73.455736403334654</v>
          </cell>
          <cell r="AU124">
            <v>73.455736403334654</v>
          </cell>
          <cell r="AV124">
            <v>73.455736403334654</v>
          </cell>
          <cell r="AW124">
            <v>73.455736403334654</v>
          </cell>
          <cell r="AX124">
            <v>73.455736403334654</v>
          </cell>
          <cell r="AY124">
            <v>73.455736403334654</v>
          </cell>
          <cell r="AZ124">
            <v>73.455736403334654</v>
          </cell>
          <cell r="BA124">
            <v>73.455736403334654</v>
          </cell>
          <cell r="BB124">
            <v>73.455736403334654</v>
          </cell>
          <cell r="BC124">
            <v>73.455736403334654</v>
          </cell>
          <cell r="BD124">
            <v>73.455736403334654</v>
          </cell>
          <cell r="BE124">
            <v>73.455736403334654</v>
          </cell>
          <cell r="BF124">
            <v>73.45573640333464</v>
          </cell>
          <cell r="BG124">
            <v>73.45573640333464</v>
          </cell>
          <cell r="BH124">
            <v>73.45573640333464</v>
          </cell>
          <cell r="BI124">
            <v>73.45573640333464</v>
          </cell>
          <cell r="BJ124">
            <v>73.45573640333464</v>
          </cell>
          <cell r="BK124">
            <v>73.45573640333464</v>
          </cell>
          <cell r="BL124">
            <v>73.45573640333464</v>
          </cell>
          <cell r="BM124">
            <v>73.455736403334669</v>
          </cell>
          <cell r="BN124">
            <v>73.455736403334669</v>
          </cell>
          <cell r="BO124">
            <v>73.455736403334669</v>
          </cell>
          <cell r="BP124">
            <v>73.455736403334669</v>
          </cell>
          <cell r="BQ124">
            <v>73.455736403334669</v>
          </cell>
          <cell r="BR124">
            <v>73.455736403334669</v>
          </cell>
          <cell r="BS124">
            <v>73.455736403334669</v>
          </cell>
          <cell r="BT124">
            <v>74.93105446460028</v>
          </cell>
          <cell r="BU124">
            <v>74.93105446460028</v>
          </cell>
          <cell r="BV124">
            <v>74.93105446460028</v>
          </cell>
          <cell r="BW124">
            <v>74.93105446460028</v>
          </cell>
          <cell r="BX124">
            <v>74.93105446460028</v>
          </cell>
          <cell r="BY124">
            <v>74.93105446460028</v>
          </cell>
          <cell r="BZ124">
            <v>74.93105446460028</v>
          </cell>
          <cell r="CA124">
            <v>75.483561464332269</v>
          </cell>
          <cell r="CB124">
            <v>75.483561464332269</v>
          </cell>
          <cell r="CC124">
            <v>75.483561464332269</v>
          </cell>
          <cell r="CD124">
            <v>75.483561464332269</v>
          </cell>
          <cell r="CE124">
            <v>75.483561464332269</v>
          </cell>
          <cell r="CF124">
            <v>75.483561464332269</v>
          </cell>
          <cell r="CG124">
            <v>75.483561464332269</v>
          </cell>
          <cell r="CH124">
            <v>75.483561464332297</v>
          </cell>
          <cell r="CI124">
            <v>75.483561464332297</v>
          </cell>
          <cell r="CJ124">
            <v>75.483561464332297</v>
          </cell>
          <cell r="CK124">
            <v>75.483561464332297</v>
          </cell>
          <cell r="CL124">
            <v>75.483561464332297</v>
          </cell>
          <cell r="CM124">
            <v>75.483561464332297</v>
          </cell>
          <cell r="CN124">
            <v>75.483561464332297</v>
          </cell>
          <cell r="CO124">
            <v>75.483561464332283</v>
          </cell>
          <cell r="CP124">
            <v>75.483561464332283</v>
          </cell>
          <cell r="CQ124">
            <v>75.483561464332283</v>
          </cell>
          <cell r="CR124">
            <v>75.483561464332283</v>
          </cell>
          <cell r="CS124">
            <v>75.483561464332283</v>
          </cell>
          <cell r="CT124">
            <v>75.483561464332283</v>
          </cell>
          <cell r="CU124">
            <v>75.483561464332283</v>
          </cell>
          <cell r="CV124">
            <v>76.73348299192412</v>
          </cell>
          <cell r="CW124">
            <v>76.73348299192412</v>
          </cell>
          <cell r="CX124">
            <v>76.73348299192412</v>
          </cell>
          <cell r="CY124">
            <v>76.73348299192412</v>
          </cell>
          <cell r="CZ124">
            <v>76.73348299192412</v>
          </cell>
          <cell r="DA124">
            <v>76.73348299192412</v>
          </cell>
          <cell r="DB124">
            <v>76.73348299192412</v>
          </cell>
          <cell r="DC124">
            <v>79.567380620107983</v>
          </cell>
          <cell r="DD124">
            <v>79.567380620107983</v>
          </cell>
          <cell r="DE124">
            <v>79.567380620107983</v>
          </cell>
          <cell r="DF124">
            <v>79.567380620107983</v>
          </cell>
          <cell r="DG124">
            <v>79.567380620107983</v>
          </cell>
          <cell r="DH124">
            <v>79.567380620107983</v>
          </cell>
          <cell r="DI124">
            <v>79.567380620107983</v>
          </cell>
          <cell r="DJ124">
            <v>79.567380620107997</v>
          </cell>
          <cell r="DK124">
            <v>79.567380620107997</v>
          </cell>
          <cell r="DL124">
            <v>79.567380620107997</v>
          </cell>
          <cell r="DM124">
            <v>79.567380620107997</v>
          </cell>
          <cell r="DN124">
            <v>79.567380620107997</v>
          </cell>
          <cell r="DO124">
            <v>79.567380620107997</v>
          </cell>
          <cell r="DP124">
            <v>79.567380620107997</v>
          </cell>
          <cell r="DQ124">
            <v>79.567380620107983</v>
          </cell>
          <cell r="DR124">
            <v>79.567380620107983</v>
          </cell>
          <cell r="DS124">
            <v>79.567380620107983</v>
          </cell>
          <cell r="DT124">
            <v>79.567380620107983</v>
          </cell>
          <cell r="DU124">
            <v>79.567380620107983</v>
          </cell>
          <cell r="DV124">
            <v>79.567380620107983</v>
          </cell>
          <cell r="DW124">
            <v>79.567380620107983</v>
          </cell>
          <cell r="DX124">
            <v>79.567380620107997</v>
          </cell>
          <cell r="DY124">
            <v>79.567380620107997</v>
          </cell>
          <cell r="DZ124">
            <v>79.567380620107997</v>
          </cell>
          <cell r="EA124">
            <v>79.567380620107997</v>
          </cell>
          <cell r="EB124">
            <v>79.567380620107997</v>
          </cell>
          <cell r="EC124">
            <v>79.567380620107997</v>
          </cell>
          <cell r="ED124">
            <v>79.567380620107997</v>
          </cell>
          <cell r="EE124">
            <v>69.886457449381993</v>
          </cell>
          <cell r="EF124">
            <v>69.886457449381993</v>
          </cell>
          <cell r="EG124">
            <v>69.886457449381993</v>
          </cell>
          <cell r="EH124">
            <v>69.886457449381993</v>
          </cell>
          <cell r="EI124">
            <v>69.886457449381993</v>
          </cell>
          <cell r="EJ124">
            <v>69.886457449381993</v>
          </cell>
          <cell r="EK124">
            <v>69.886457449381993</v>
          </cell>
          <cell r="EL124">
            <v>69.886457449381993</v>
          </cell>
          <cell r="EM124">
            <v>69.886457449381993</v>
          </cell>
          <cell r="EN124">
            <v>69.886457449381993</v>
          </cell>
          <cell r="EO124">
            <v>69.886457449381993</v>
          </cell>
          <cell r="EP124">
            <v>69.886457449381993</v>
          </cell>
          <cell r="EQ124">
            <v>69.886457449381993</v>
          </cell>
          <cell r="ER124">
            <v>69.886457449381993</v>
          </cell>
          <cell r="ES124">
            <v>69.886457449381993</v>
          </cell>
          <cell r="ET124">
            <v>69.886457449381993</v>
          </cell>
          <cell r="EU124">
            <v>69.886457449381993</v>
          </cell>
          <cell r="EV124">
            <v>69.886457449381993</v>
          </cell>
          <cell r="EW124">
            <v>69.886457449381993</v>
          </cell>
          <cell r="EX124">
            <v>69.886457449381993</v>
          </cell>
          <cell r="EY124">
            <v>69.886457449381993</v>
          </cell>
          <cell r="EZ124">
            <v>69.886457449381979</v>
          </cell>
          <cell r="FA124">
            <v>69.886457449381979</v>
          </cell>
          <cell r="FB124">
            <v>69.886457449381979</v>
          </cell>
          <cell r="FC124">
            <v>69.886457449381979</v>
          </cell>
          <cell r="FD124">
            <v>69.886457449381979</v>
          </cell>
          <cell r="FE124">
            <v>69.886457449381979</v>
          </cell>
          <cell r="FF124">
            <v>69.886457449381979</v>
          </cell>
          <cell r="FG124">
            <v>63.770595699451881</v>
          </cell>
          <cell r="FH124">
            <v>63.770595699451881</v>
          </cell>
          <cell r="FI124">
            <v>63.770595699451881</v>
          </cell>
          <cell r="FJ124">
            <v>63.770595699451881</v>
          </cell>
          <cell r="FK124">
            <v>63.770595699451881</v>
          </cell>
          <cell r="FL124">
            <v>63.770595699451881</v>
          </cell>
          <cell r="FM124">
            <v>63.770595699451881</v>
          </cell>
          <cell r="FN124">
            <v>59.688736541823879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</row>
        <row r="126">
          <cell r="B126">
            <v>258480.80606386665</v>
          </cell>
          <cell r="C126">
            <v>258480.80606386665</v>
          </cell>
          <cell r="D126">
            <v>258480.80606386665</v>
          </cell>
          <cell r="E126">
            <v>258480.80606386665</v>
          </cell>
          <cell r="F126">
            <v>258480.80606386665</v>
          </cell>
          <cell r="G126">
            <v>258480.80606386665</v>
          </cell>
          <cell r="H126">
            <v>258480.80606386665</v>
          </cell>
          <cell r="I126">
            <v>320343.53637274966</v>
          </cell>
          <cell r="J126">
            <v>320343.53637274966</v>
          </cell>
          <cell r="K126">
            <v>320343.53637274966</v>
          </cell>
          <cell r="L126">
            <v>320343.53637274966</v>
          </cell>
          <cell r="M126">
            <v>320343.53637274966</v>
          </cell>
          <cell r="N126">
            <v>320343.53637274966</v>
          </cell>
          <cell r="O126">
            <v>320343.53637274966</v>
          </cell>
          <cell r="P126">
            <v>329246.69088140328</v>
          </cell>
          <cell r="Q126">
            <v>329246.69088140328</v>
          </cell>
          <cell r="R126">
            <v>329246.69088140328</v>
          </cell>
          <cell r="S126">
            <v>329246.69088140328</v>
          </cell>
          <cell r="T126">
            <v>329246.69088140328</v>
          </cell>
          <cell r="U126">
            <v>329246.69088140328</v>
          </cell>
          <cell r="V126">
            <v>329246.69088140328</v>
          </cell>
          <cell r="W126">
            <v>333095.54625953268</v>
          </cell>
          <cell r="X126">
            <v>333095.54625953268</v>
          </cell>
          <cell r="Y126">
            <v>333095.54625953268</v>
          </cell>
          <cell r="Z126">
            <v>333095.54625953268</v>
          </cell>
          <cell r="AA126">
            <v>333095.54625953268</v>
          </cell>
          <cell r="AB126">
            <v>333095.54625953268</v>
          </cell>
          <cell r="AC126">
            <v>333095.54625953268</v>
          </cell>
          <cell r="AD126">
            <v>336935.16360129451</v>
          </cell>
          <cell r="AE126">
            <v>336935.16360129451</v>
          </cell>
          <cell r="AF126">
            <v>336935.16360129451</v>
          </cell>
          <cell r="AG126">
            <v>336935.16360129451</v>
          </cell>
          <cell r="AH126">
            <v>336935.16360129451</v>
          </cell>
          <cell r="AI126">
            <v>336935.16360129451</v>
          </cell>
          <cell r="AJ126">
            <v>336935.16360129451</v>
          </cell>
          <cell r="AK126">
            <v>340021.49219655164</v>
          </cell>
          <cell r="AL126">
            <v>340021.49219655164</v>
          </cell>
          <cell r="AM126">
            <v>340021.49219655164</v>
          </cell>
          <cell r="AN126">
            <v>340021.49219655164</v>
          </cell>
          <cell r="AO126">
            <v>340021.49219655164</v>
          </cell>
          <cell r="AP126">
            <v>340021.49219655164</v>
          </cell>
          <cell r="AQ126">
            <v>340021.49219655164</v>
          </cell>
          <cell r="AR126">
            <v>347509.02801896003</v>
          </cell>
          <cell r="AS126">
            <v>347509.02801896003</v>
          </cell>
          <cell r="AT126">
            <v>347509.02801896003</v>
          </cell>
          <cell r="AU126">
            <v>347509.02801896003</v>
          </cell>
          <cell r="AV126">
            <v>347509.02801896003</v>
          </cell>
          <cell r="AW126">
            <v>347509.02801896003</v>
          </cell>
          <cell r="AX126">
            <v>347509.02801896003</v>
          </cell>
          <cell r="AY126">
            <v>350499.07444528339</v>
          </cell>
          <cell r="AZ126">
            <v>350499.07444528339</v>
          </cell>
          <cell r="BA126">
            <v>350499.07444528339</v>
          </cell>
          <cell r="BB126">
            <v>350499.07444528339</v>
          </cell>
          <cell r="BC126">
            <v>350499.07444528339</v>
          </cell>
          <cell r="BD126">
            <v>350499.07444528339</v>
          </cell>
          <cell r="BE126">
            <v>350499.07444528339</v>
          </cell>
          <cell r="BF126">
            <v>353496.57670900726</v>
          </cell>
          <cell r="BG126">
            <v>353496.57670900726</v>
          </cell>
          <cell r="BH126">
            <v>353496.57670900726</v>
          </cell>
          <cell r="BI126">
            <v>353496.57670900726</v>
          </cell>
          <cell r="BJ126">
            <v>353496.57670900726</v>
          </cell>
          <cell r="BK126">
            <v>353496.57670900726</v>
          </cell>
          <cell r="BL126">
            <v>353496.57670900726</v>
          </cell>
          <cell r="BM126">
            <v>356501.53481013165</v>
          </cell>
          <cell r="BN126">
            <v>356501.53481013165</v>
          </cell>
          <cell r="BO126">
            <v>356501.53481013165</v>
          </cell>
          <cell r="BP126">
            <v>356501.53481013165</v>
          </cell>
          <cell r="BQ126">
            <v>356501.53481013165</v>
          </cell>
          <cell r="BR126">
            <v>356501.53481013165</v>
          </cell>
          <cell r="BS126">
            <v>356501.53481013165</v>
          </cell>
          <cell r="BT126">
            <v>356343.36536845576</v>
          </cell>
          <cell r="BU126">
            <v>356343.36536845576</v>
          </cell>
          <cell r="BV126">
            <v>356343.36536845576</v>
          </cell>
          <cell r="BW126">
            <v>356343.36536845576</v>
          </cell>
          <cell r="BX126">
            <v>356343.36536845576</v>
          </cell>
          <cell r="BY126">
            <v>356343.36536845576</v>
          </cell>
          <cell r="BZ126">
            <v>356343.36536845576</v>
          </cell>
          <cell r="CA126">
            <v>353377.56596480595</v>
          </cell>
          <cell r="CB126">
            <v>353377.56596480595</v>
          </cell>
          <cell r="CC126">
            <v>353377.56596480595</v>
          </cell>
          <cell r="CD126">
            <v>353377.56596480595</v>
          </cell>
          <cell r="CE126">
            <v>353377.56596480595</v>
          </cell>
          <cell r="CF126">
            <v>353377.56596480595</v>
          </cell>
          <cell r="CG126">
            <v>353377.56596480595</v>
          </cell>
          <cell r="CH126">
            <v>350800.70908695617</v>
          </cell>
          <cell r="CI126">
            <v>350800.70908695617</v>
          </cell>
          <cell r="CJ126">
            <v>350800.70908695617</v>
          </cell>
          <cell r="CK126">
            <v>350800.70908695617</v>
          </cell>
          <cell r="CL126">
            <v>350800.70908695617</v>
          </cell>
          <cell r="CM126">
            <v>350800.70908695617</v>
          </cell>
          <cell r="CN126">
            <v>350800.70908695617</v>
          </cell>
          <cell r="CO126">
            <v>348120.22096539795</v>
          </cell>
          <cell r="CP126">
            <v>348120.22096539795</v>
          </cell>
          <cell r="CQ126">
            <v>348120.22096539795</v>
          </cell>
          <cell r="CR126">
            <v>348120.22096539795</v>
          </cell>
          <cell r="CS126">
            <v>348120.22096539795</v>
          </cell>
          <cell r="CT126">
            <v>348120.22096539795</v>
          </cell>
          <cell r="CU126">
            <v>348120.22096539795</v>
          </cell>
          <cell r="CV126">
            <v>345431.41167514026</v>
          </cell>
          <cell r="CW126">
            <v>345431.41167514026</v>
          </cell>
          <cell r="CX126">
            <v>345431.41167514026</v>
          </cell>
          <cell r="CY126">
            <v>345431.41167514026</v>
          </cell>
          <cell r="CZ126">
            <v>345431.41167514026</v>
          </cell>
          <cell r="DA126">
            <v>345431.41167514026</v>
          </cell>
          <cell r="DB126">
            <v>345431.41167514026</v>
          </cell>
          <cell r="DC126">
            <v>343581.27234092733</v>
          </cell>
          <cell r="DD126">
            <v>343581.27234092733</v>
          </cell>
          <cell r="DE126">
            <v>343581.27234092733</v>
          </cell>
          <cell r="DF126">
            <v>343581.27234092733</v>
          </cell>
          <cell r="DG126">
            <v>343581.27234092733</v>
          </cell>
          <cell r="DH126">
            <v>343581.27234092733</v>
          </cell>
          <cell r="DI126">
            <v>343581.27234092733</v>
          </cell>
          <cell r="DJ126">
            <v>341912.81463876145</v>
          </cell>
          <cell r="DK126">
            <v>341912.81463876145</v>
          </cell>
          <cell r="DL126">
            <v>341912.81463876145</v>
          </cell>
          <cell r="DM126">
            <v>341912.81463876145</v>
          </cell>
          <cell r="DN126">
            <v>341912.81463876145</v>
          </cell>
          <cell r="DO126">
            <v>341912.81463876145</v>
          </cell>
          <cell r="DP126">
            <v>341912.81463876145</v>
          </cell>
          <cell r="DQ126">
            <v>340245.0857956605</v>
          </cell>
          <cell r="DR126">
            <v>340245.0857956605</v>
          </cell>
          <cell r="DS126">
            <v>340245.0857956605</v>
          </cell>
          <cell r="DT126">
            <v>340245.0857956605</v>
          </cell>
          <cell r="DU126">
            <v>340245.0857956605</v>
          </cell>
          <cell r="DV126">
            <v>340245.0857956605</v>
          </cell>
          <cell r="DW126">
            <v>340245.0857956605</v>
          </cell>
          <cell r="DX126">
            <v>338578.08581162465</v>
          </cell>
          <cell r="DY126">
            <v>338578.08581162465</v>
          </cell>
          <cell r="DZ126">
            <v>338578.08581162465</v>
          </cell>
          <cell r="EA126">
            <v>338578.08581162465</v>
          </cell>
          <cell r="EB126">
            <v>338578.08581162465</v>
          </cell>
          <cell r="EC126">
            <v>338578.08581162465</v>
          </cell>
          <cell r="ED126">
            <v>338578.08581162465</v>
          </cell>
          <cell r="EE126">
            <v>331857.52750412852</v>
          </cell>
          <cell r="EF126">
            <v>331857.52750412852</v>
          </cell>
          <cell r="EG126">
            <v>331857.52750412852</v>
          </cell>
          <cell r="EH126">
            <v>331857.52750412852</v>
          </cell>
          <cell r="EI126">
            <v>331857.52750412852</v>
          </cell>
          <cell r="EJ126">
            <v>331857.52750412852</v>
          </cell>
          <cell r="EK126">
            <v>331857.52750412852</v>
          </cell>
          <cell r="EL126">
            <v>320844.59397123219</v>
          </cell>
          <cell r="EM126">
            <v>320844.59397123219</v>
          </cell>
          <cell r="EN126">
            <v>320844.59397123219</v>
          </cell>
          <cell r="EO126">
            <v>320844.59397123219</v>
          </cell>
          <cell r="EP126">
            <v>320844.59397123219</v>
          </cell>
          <cell r="EQ126">
            <v>320844.59397123219</v>
          </cell>
          <cell r="ER126">
            <v>320844.59397123219</v>
          </cell>
          <cell r="ES126">
            <v>309991.03154247906</v>
          </cell>
          <cell r="ET126">
            <v>309991.03154247906</v>
          </cell>
          <cell r="EU126">
            <v>309991.03154247906</v>
          </cell>
          <cell r="EV126">
            <v>309991.03154247906</v>
          </cell>
          <cell r="EW126">
            <v>309991.03154247906</v>
          </cell>
          <cell r="EX126">
            <v>309991.03154247906</v>
          </cell>
          <cell r="EY126">
            <v>309991.03154247906</v>
          </cell>
          <cell r="EZ126">
            <v>299296.84021786915</v>
          </cell>
          <cell r="FA126">
            <v>299296.84021786915</v>
          </cell>
          <cell r="FB126">
            <v>299296.84021786915</v>
          </cell>
          <cell r="FC126">
            <v>299296.84021786915</v>
          </cell>
          <cell r="FD126">
            <v>299296.84021786915</v>
          </cell>
          <cell r="FE126">
            <v>299296.84021786915</v>
          </cell>
          <cell r="FF126">
            <v>299296.84021786915</v>
          </cell>
          <cell r="FG126">
            <v>277763.46062797267</v>
          </cell>
          <cell r="FH126">
            <v>277763.46062797267</v>
          </cell>
          <cell r="FI126">
            <v>277763.46062797267</v>
          </cell>
          <cell r="FJ126">
            <v>277763.46062797267</v>
          </cell>
          <cell r="FK126">
            <v>277763.46062797267</v>
          </cell>
          <cell r="FL126">
            <v>277763.46062797267</v>
          </cell>
          <cell r="FM126">
            <v>277763.46062797267</v>
          </cell>
          <cell r="FN126">
            <v>23727.372357979551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139862.8220654164</v>
          </cell>
          <cell r="J127">
            <v>139862.8220654164</v>
          </cell>
          <cell r="K127">
            <v>139862.8220654164</v>
          </cell>
          <cell r="L127">
            <v>139862.8220654164</v>
          </cell>
          <cell r="M127">
            <v>139862.8220654164</v>
          </cell>
          <cell r="N127">
            <v>139862.8220654164</v>
          </cell>
          <cell r="O127">
            <v>139862.8220654164</v>
          </cell>
          <cell r="P127">
            <v>329246.69088140328</v>
          </cell>
          <cell r="Q127">
            <v>329246.69088140328</v>
          </cell>
          <cell r="R127">
            <v>329246.69088140328</v>
          </cell>
          <cell r="S127">
            <v>329246.69088140328</v>
          </cell>
          <cell r="T127">
            <v>329246.69088140328</v>
          </cell>
          <cell r="U127">
            <v>329246.69088140328</v>
          </cell>
          <cell r="V127">
            <v>329246.69088140328</v>
          </cell>
          <cell r="W127">
            <v>130890.48705318022</v>
          </cell>
          <cell r="X127">
            <v>130890.48705318022</v>
          </cell>
          <cell r="Y127">
            <v>130890.48705318022</v>
          </cell>
          <cell r="Z127">
            <v>130890.48705318022</v>
          </cell>
          <cell r="AA127">
            <v>130890.48705318022</v>
          </cell>
          <cell r="AB127">
            <v>130890.48705318022</v>
          </cell>
          <cell r="AC127">
            <v>130890.48705318022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11623.146880730239</v>
          </cell>
          <cell r="AL128">
            <v>11623.146880730239</v>
          </cell>
          <cell r="AM128">
            <v>11623.146880730239</v>
          </cell>
          <cell r="AN128">
            <v>11623.146880730239</v>
          </cell>
          <cell r="AO128">
            <v>11623.146880730239</v>
          </cell>
          <cell r="AP128">
            <v>11623.146880730239</v>
          </cell>
          <cell r="AQ128">
            <v>11623.146880730239</v>
          </cell>
          <cell r="AR128">
            <v>81763.317929576559</v>
          </cell>
          <cell r="AS128">
            <v>81763.317929576559</v>
          </cell>
          <cell r="AT128">
            <v>81763.317929576559</v>
          </cell>
          <cell r="AU128">
            <v>81763.317929576559</v>
          </cell>
          <cell r="AV128">
            <v>81763.317929576559</v>
          </cell>
          <cell r="AW128">
            <v>81763.317929576559</v>
          </cell>
          <cell r="AX128">
            <v>81763.317929576559</v>
          </cell>
          <cell r="AY128">
            <v>82466.828045481612</v>
          </cell>
          <cell r="AZ128">
            <v>82466.828045481612</v>
          </cell>
          <cell r="BA128">
            <v>82466.828045481612</v>
          </cell>
          <cell r="BB128">
            <v>82466.828045481612</v>
          </cell>
          <cell r="BC128">
            <v>82466.828045481612</v>
          </cell>
          <cell r="BD128">
            <v>82466.828045481612</v>
          </cell>
          <cell r="BE128">
            <v>82466.828045481612</v>
          </cell>
          <cell r="BF128">
            <v>83172.092400714755</v>
          </cell>
          <cell r="BG128">
            <v>83172.092400714755</v>
          </cell>
          <cell r="BH128">
            <v>83172.092400714755</v>
          </cell>
          <cell r="BI128">
            <v>83172.092400714755</v>
          </cell>
          <cell r="BJ128">
            <v>83172.092400714755</v>
          </cell>
          <cell r="BK128">
            <v>83172.092400714755</v>
          </cell>
          <cell r="BL128">
            <v>83172.092400714755</v>
          </cell>
          <cell r="BM128">
            <v>83879.110995275943</v>
          </cell>
          <cell r="BN128">
            <v>83879.110995275943</v>
          </cell>
          <cell r="BO128">
            <v>83879.110995275943</v>
          </cell>
          <cell r="BP128">
            <v>83879.110995275943</v>
          </cell>
          <cell r="BQ128">
            <v>83879.110995275943</v>
          </cell>
          <cell r="BR128">
            <v>83879.110995275943</v>
          </cell>
          <cell r="BS128">
            <v>83879.110995275943</v>
          </cell>
          <cell r="BT128">
            <v>92761.846700865281</v>
          </cell>
          <cell r="BU128">
            <v>92761.846700865281</v>
          </cell>
          <cell r="BV128">
            <v>92761.846700865281</v>
          </cell>
          <cell r="BW128">
            <v>92761.846700865281</v>
          </cell>
          <cell r="BX128">
            <v>92761.846700865281</v>
          </cell>
          <cell r="BY128">
            <v>92761.846700865281</v>
          </cell>
          <cell r="BZ128">
            <v>92761.846700865281</v>
          </cell>
          <cell r="CA128">
            <v>95557.258097990911</v>
          </cell>
          <cell r="CB128">
            <v>95557.258097990911</v>
          </cell>
          <cell r="CC128">
            <v>95557.258097990911</v>
          </cell>
          <cell r="CD128">
            <v>95557.258097990911</v>
          </cell>
          <cell r="CE128">
            <v>95557.258097990911</v>
          </cell>
          <cell r="CF128">
            <v>95557.258097990911</v>
          </cell>
          <cell r="CG128">
            <v>95557.258097990911</v>
          </cell>
          <cell r="CH128">
            <v>94860.447090517962</v>
          </cell>
          <cell r="CI128">
            <v>94860.447090517962</v>
          </cell>
          <cell r="CJ128">
            <v>94860.447090517962</v>
          </cell>
          <cell r="CK128">
            <v>94860.447090517962</v>
          </cell>
          <cell r="CL128">
            <v>94860.447090517962</v>
          </cell>
          <cell r="CM128">
            <v>94860.447090517962</v>
          </cell>
          <cell r="CN128">
            <v>94860.447090517962</v>
          </cell>
          <cell r="CO128">
            <v>94135.613032189969</v>
          </cell>
          <cell r="CP128">
            <v>94135.613032189969</v>
          </cell>
          <cell r="CQ128">
            <v>94135.613032189969</v>
          </cell>
          <cell r="CR128">
            <v>94135.613032189969</v>
          </cell>
          <cell r="CS128">
            <v>94135.613032189969</v>
          </cell>
          <cell r="CT128">
            <v>94135.613032189969</v>
          </cell>
          <cell r="CU128">
            <v>94135.613032189969</v>
          </cell>
          <cell r="CV128">
            <v>87850.977972474429</v>
          </cell>
          <cell r="CW128">
            <v>87850.977972474429</v>
          </cell>
          <cell r="CX128">
            <v>87850.977972474429</v>
          </cell>
          <cell r="CY128">
            <v>87850.977972474429</v>
          </cell>
          <cell r="CZ128">
            <v>87850.977972474429</v>
          </cell>
          <cell r="DA128">
            <v>87850.977972474429</v>
          </cell>
          <cell r="DB128">
            <v>87850.977972474429</v>
          </cell>
          <cell r="DC128">
            <v>73517.705189334811</v>
          </cell>
          <cell r="DD128">
            <v>73517.705189334811</v>
          </cell>
          <cell r="DE128">
            <v>73517.705189334811</v>
          </cell>
          <cell r="DF128">
            <v>73517.705189334811</v>
          </cell>
          <cell r="DG128">
            <v>73517.705189334811</v>
          </cell>
          <cell r="DH128">
            <v>73517.705189334811</v>
          </cell>
          <cell r="DI128">
            <v>73517.705189334811</v>
          </cell>
          <cell r="DJ128">
            <v>73160.697426272032</v>
          </cell>
          <cell r="DK128">
            <v>73160.697426272032</v>
          </cell>
          <cell r="DL128">
            <v>73160.697426272032</v>
          </cell>
          <cell r="DM128">
            <v>73160.697426272032</v>
          </cell>
          <cell r="DN128">
            <v>73160.697426272032</v>
          </cell>
          <cell r="DO128">
            <v>73160.697426272032</v>
          </cell>
          <cell r="DP128">
            <v>73160.697426272032</v>
          </cell>
          <cell r="DQ128">
            <v>72803.845620620676</v>
          </cell>
          <cell r="DR128">
            <v>72803.845620620676</v>
          </cell>
          <cell r="DS128">
            <v>72803.845620620676</v>
          </cell>
          <cell r="DT128">
            <v>72803.845620620676</v>
          </cell>
          <cell r="DU128">
            <v>72803.845620620676</v>
          </cell>
          <cell r="DV128">
            <v>72803.845620620676</v>
          </cell>
          <cell r="DW128">
            <v>72803.845620620676</v>
          </cell>
          <cell r="DX128">
            <v>72447.149772380813</v>
          </cell>
          <cell r="DY128">
            <v>72447.149772380813</v>
          </cell>
          <cell r="DZ128">
            <v>72447.149772380813</v>
          </cell>
          <cell r="EA128">
            <v>72447.149772380813</v>
          </cell>
          <cell r="EB128">
            <v>72447.149772380813</v>
          </cell>
          <cell r="EC128">
            <v>72447.149772380813</v>
          </cell>
          <cell r="ED128">
            <v>72447.149772380813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</row>
        <row r="130">
          <cell r="B130">
            <v>258480.80606386665</v>
          </cell>
          <cell r="C130">
            <v>258480.80606386665</v>
          </cell>
          <cell r="D130">
            <v>258480.80606386665</v>
          </cell>
          <cell r="E130">
            <v>258480.80606386665</v>
          </cell>
          <cell r="F130">
            <v>258480.80606386665</v>
          </cell>
          <cell r="G130">
            <v>258480.80606386665</v>
          </cell>
          <cell r="H130">
            <v>258480.80606386665</v>
          </cell>
          <cell r="I130">
            <v>180480.71430733328</v>
          </cell>
          <cell r="J130">
            <v>180480.71430733328</v>
          </cell>
          <cell r="K130">
            <v>180480.71430733328</v>
          </cell>
          <cell r="L130">
            <v>180480.71430733328</v>
          </cell>
          <cell r="M130">
            <v>180480.71430733328</v>
          </cell>
          <cell r="N130">
            <v>180480.71430733328</v>
          </cell>
          <cell r="O130">
            <v>180480.71430733328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202205.05920635242</v>
          </cell>
          <cell r="X130">
            <v>202205.05920635242</v>
          </cell>
          <cell r="Y130">
            <v>202205.05920635242</v>
          </cell>
          <cell r="Z130">
            <v>202205.05920635242</v>
          </cell>
          <cell r="AA130">
            <v>202205.05920635242</v>
          </cell>
          <cell r="AB130">
            <v>202205.05920635242</v>
          </cell>
          <cell r="AC130">
            <v>202205.05920635242</v>
          </cell>
          <cell r="AD130">
            <v>336935.16360129451</v>
          </cell>
          <cell r="AE130">
            <v>336935.16360129451</v>
          </cell>
          <cell r="AF130">
            <v>336935.16360129451</v>
          </cell>
          <cell r="AG130">
            <v>336935.16360129451</v>
          </cell>
          <cell r="AH130">
            <v>336935.16360129451</v>
          </cell>
          <cell r="AI130">
            <v>336935.16360129451</v>
          </cell>
          <cell r="AJ130">
            <v>336935.16360129451</v>
          </cell>
          <cell r="AK130">
            <v>328398.34531582141</v>
          </cell>
          <cell r="AL130">
            <v>328398.34531582141</v>
          </cell>
          <cell r="AM130">
            <v>328398.34531582141</v>
          </cell>
          <cell r="AN130">
            <v>328398.34531582141</v>
          </cell>
          <cell r="AO130">
            <v>328398.34531582141</v>
          </cell>
          <cell r="AP130">
            <v>328398.34531582141</v>
          </cell>
          <cell r="AQ130">
            <v>328398.34531582141</v>
          </cell>
          <cell r="AR130">
            <v>265745.71008938347</v>
          </cell>
          <cell r="AS130">
            <v>265745.71008938347</v>
          </cell>
          <cell r="AT130">
            <v>265745.71008938347</v>
          </cell>
          <cell r="AU130">
            <v>265745.71008938347</v>
          </cell>
          <cell r="AV130">
            <v>265745.71008938347</v>
          </cell>
          <cell r="AW130">
            <v>265745.71008938347</v>
          </cell>
          <cell r="AX130">
            <v>265745.71008938347</v>
          </cell>
          <cell r="AY130">
            <v>268032.24639980175</v>
          </cell>
          <cell r="AZ130">
            <v>268032.24639980175</v>
          </cell>
          <cell r="BA130">
            <v>268032.24639980175</v>
          </cell>
          <cell r="BB130">
            <v>268032.24639980175</v>
          </cell>
          <cell r="BC130">
            <v>268032.24639980175</v>
          </cell>
          <cell r="BD130">
            <v>268032.24639980175</v>
          </cell>
          <cell r="BE130">
            <v>268032.24639980175</v>
          </cell>
          <cell r="BF130">
            <v>270324.48430829257</v>
          </cell>
          <cell r="BG130">
            <v>270324.48430829257</v>
          </cell>
          <cell r="BH130">
            <v>270324.48430829257</v>
          </cell>
          <cell r="BI130">
            <v>270324.48430829257</v>
          </cell>
          <cell r="BJ130">
            <v>270324.48430829257</v>
          </cell>
          <cell r="BK130">
            <v>270324.48430829257</v>
          </cell>
          <cell r="BL130">
            <v>270324.48430829257</v>
          </cell>
          <cell r="BM130">
            <v>272622.42381485575</v>
          </cell>
          <cell r="BN130">
            <v>272622.42381485575</v>
          </cell>
          <cell r="BO130">
            <v>272622.42381485575</v>
          </cell>
          <cell r="BP130">
            <v>272622.42381485575</v>
          </cell>
          <cell r="BQ130">
            <v>272622.42381485575</v>
          </cell>
          <cell r="BR130">
            <v>272622.42381485575</v>
          </cell>
          <cell r="BS130">
            <v>272622.42381485575</v>
          </cell>
          <cell r="BT130">
            <v>263581.51866759046</v>
          </cell>
          <cell r="BU130">
            <v>263581.51866759046</v>
          </cell>
          <cell r="BV130">
            <v>263581.51866759046</v>
          </cell>
          <cell r="BW130">
            <v>263581.51866759046</v>
          </cell>
          <cell r="BX130">
            <v>263581.51866759046</v>
          </cell>
          <cell r="BY130">
            <v>263581.51866759046</v>
          </cell>
          <cell r="BZ130">
            <v>263581.51866759046</v>
          </cell>
          <cell r="CA130">
            <v>257820.30786681507</v>
          </cell>
          <cell r="CB130">
            <v>257820.30786681507</v>
          </cell>
          <cell r="CC130">
            <v>257820.30786681507</v>
          </cell>
          <cell r="CD130">
            <v>257820.30786681507</v>
          </cell>
          <cell r="CE130">
            <v>257820.30786681507</v>
          </cell>
          <cell r="CF130">
            <v>257820.30786681507</v>
          </cell>
          <cell r="CG130">
            <v>257820.30786681507</v>
          </cell>
          <cell r="CH130">
            <v>255940.26199643817</v>
          </cell>
          <cell r="CI130">
            <v>255940.26199643817</v>
          </cell>
          <cell r="CJ130">
            <v>255940.26199643817</v>
          </cell>
          <cell r="CK130">
            <v>255940.26199643817</v>
          </cell>
          <cell r="CL130">
            <v>255940.26199643817</v>
          </cell>
          <cell r="CM130">
            <v>255940.26199643817</v>
          </cell>
          <cell r="CN130">
            <v>255940.26199643817</v>
          </cell>
          <cell r="CO130">
            <v>253984.607933208</v>
          </cell>
          <cell r="CP130">
            <v>253984.607933208</v>
          </cell>
          <cell r="CQ130">
            <v>253984.607933208</v>
          </cell>
          <cell r="CR130">
            <v>253984.607933208</v>
          </cell>
          <cell r="CS130">
            <v>253984.607933208</v>
          </cell>
          <cell r="CT130">
            <v>253984.607933208</v>
          </cell>
          <cell r="CU130">
            <v>253984.607933208</v>
          </cell>
          <cell r="CV130">
            <v>257580.43370266585</v>
          </cell>
          <cell r="CW130">
            <v>257580.43370266585</v>
          </cell>
          <cell r="CX130">
            <v>257580.43370266585</v>
          </cell>
          <cell r="CY130">
            <v>257580.43370266585</v>
          </cell>
          <cell r="CZ130">
            <v>257580.43370266585</v>
          </cell>
          <cell r="DA130">
            <v>257580.43370266585</v>
          </cell>
          <cell r="DB130">
            <v>257580.43370266585</v>
          </cell>
          <cell r="DC130">
            <v>270063.56715159246</v>
          </cell>
          <cell r="DD130">
            <v>270063.56715159246</v>
          </cell>
          <cell r="DE130">
            <v>270063.56715159246</v>
          </cell>
          <cell r="DF130">
            <v>270063.56715159246</v>
          </cell>
          <cell r="DG130">
            <v>270063.56715159246</v>
          </cell>
          <cell r="DH130">
            <v>270063.56715159246</v>
          </cell>
          <cell r="DI130">
            <v>270063.56715159246</v>
          </cell>
          <cell r="DJ130">
            <v>268752.11721248948</v>
          </cell>
          <cell r="DK130">
            <v>268752.11721248948</v>
          </cell>
          <cell r="DL130">
            <v>268752.11721248948</v>
          </cell>
          <cell r="DM130">
            <v>268752.11721248948</v>
          </cell>
          <cell r="DN130">
            <v>268752.11721248948</v>
          </cell>
          <cell r="DO130">
            <v>268752.11721248948</v>
          </cell>
          <cell r="DP130">
            <v>268752.11721248948</v>
          </cell>
          <cell r="DQ130">
            <v>267441.24017503991</v>
          </cell>
          <cell r="DR130">
            <v>267441.24017503991</v>
          </cell>
          <cell r="DS130">
            <v>267441.24017503991</v>
          </cell>
          <cell r="DT130">
            <v>267441.24017503991</v>
          </cell>
          <cell r="DU130">
            <v>267441.24017503991</v>
          </cell>
          <cell r="DV130">
            <v>267441.24017503991</v>
          </cell>
          <cell r="DW130">
            <v>267441.24017503991</v>
          </cell>
          <cell r="DX130">
            <v>266130.93603924377</v>
          </cell>
          <cell r="DY130">
            <v>266130.93603924377</v>
          </cell>
          <cell r="DZ130">
            <v>266130.93603924377</v>
          </cell>
          <cell r="EA130">
            <v>266130.93603924377</v>
          </cell>
          <cell r="EB130">
            <v>266130.93603924377</v>
          </cell>
          <cell r="EC130">
            <v>266130.93603924377</v>
          </cell>
          <cell r="ED130">
            <v>266130.93603924377</v>
          </cell>
          <cell r="EE130">
            <v>331857.52750412852</v>
          </cell>
          <cell r="EF130">
            <v>331857.52750412852</v>
          </cell>
          <cell r="EG130">
            <v>331857.52750412852</v>
          </cell>
          <cell r="EH130">
            <v>331857.52750412852</v>
          </cell>
          <cell r="EI130">
            <v>331857.52750412852</v>
          </cell>
          <cell r="EJ130">
            <v>331857.52750412852</v>
          </cell>
          <cell r="EK130">
            <v>331857.52750412852</v>
          </cell>
          <cell r="EL130">
            <v>320844.59397123219</v>
          </cell>
          <cell r="EM130">
            <v>320844.59397123219</v>
          </cell>
          <cell r="EN130">
            <v>320844.59397123219</v>
          </cell>
          <cell r="EO130">
            <v>320844.59397123219</v>
          </cell>
          <cell r="EP130">
            <v>320844.59397123219</v>
          </cell>
          <cell r="EQ130">
            <v>320844.59397123219</v>
          </cell>
          <cell r="ER130">
            <v>320844.59397123219</v>
          </cell>
          <cell r="ES130">
            <v>309991.03154247906</v>
          </cell>
          <cell r="ET130">
            <v>309991.03154247906</v>
          </cell>
          <cell r="EU130">
            <v>309991.03154247906</v>
          </cell>
          <cell r="EV130">
            <v>309991.03154247906</v>
          </cell>
          <cell r="EW130">
            <v>309991.03154247906</v>
          </cell>
          <cell r="EX130">
            <v>309991.03154247906</v>
          </cell>
          <cell r="EY130">
            <v>309991.03154247906</v>
          </cell>
          <cell r="EZ130">
            <v>299296.84021786915</v>
          </cell>
          <cell r="FA130">
            <v>299296.84021786915</v>
          </cell>
          <cell r="FB130">
            <v>299296.84021786915</v>
          </cell>
          <cell r="FC130">
            <v>299296.84021786915</v>
          </cell>
          <cell r="FD130">
            <v>299296.84021786915</v>
          </cell>
          <cell r="FE130">
            <v>299296.84021786915</v>
          </cell>
          <cell r="FF130">
            <v>299296.84021786915</v>
          </cell>
          <cell r="FG130">
            <v>277763.46062797267</v>
          </cell>
          <cell r="FH130">
            <v>277763.46062797267</v>
          </cell>
          <cell r="FI130">
            <v>277763.46062797267</v>
          </cell>
          <cell r="FJ130">
            <v>277763.46062797267</v>
          </cell>
          <cell r="FK130">
            <v>277763.46062797267</v>
          </cell>
          <cell r="FL130">
            <v>277763.46062797267</v>
          </cell>
          <cell r="FM130">
            <v>277763.46062797267</v>
          </cell>
          <cell r="FN130">
            <v>23727.372357979551</v>
          </cell>
        </row>
        <row r="131">
          <cell r="B131">
            <v>5319.3387594723554</v>
          </cell>
          <cell r="C131">
            <v>5319.3387594723554</v>
          </cell>
          <cell r="D131">
            <v>5319.3387594723554</v>
          </cell>
          <cell r="E131">
            <v>5319.3387594723554</v>
          </cell>
          <cell r="F131">
            <v>5319.3387594723554</v>
          </cell>
          <cell r="G131">
            <v>5319.3387594723554</v>
          </cell>
          <cell r="H131">
            <v>5319.3387594723554</v>
          </cell>
          <cell r="I131">
            <v>6299.6038345715315</v>
          </cell>
          <cell r="J131">
            <v>6299.6038345715315</v>
          </cell>
          <cell r="K131">
            <v>6299.6038345715315</v>
          </cell>
          <cell r="L131">
            <v>6299.6038345715315</v>
          </cell>
          <cell r="M131">
            <v>6299.6038345715315</v>
          </cell>
          <cell r="N131">
            <v>6299.6038345715315</v>
          </cell>
          <cell r="O131">
            <v>6299.6038345715315</v>
          </cell>
          <cell r="P131">
            <v>6604.3724529780557</v>
          </cell>
          <cell r="Q131">
            <v>6604.3724529780557</v>
          </cell>
          <cell r="R131">
            <v>6604.3724529780557</v>
          </cell>
          <cell r="S131">
            <v>6604.3724529780557</v>
          </cell>
          <cell r="T131">
            <v>6604.3724529780557</v>
          </cell>
          <cell r="U131">
            <v>6604.3724529780557</v>
          </cell>
          <cell r="V131">
            <v>6604.3724529780557</v>
          </cell>
          <cell r="W131">
            <v>6641.9480799373032</v>
          </cell>
          <cell r="X131">
            <v>6641.9480799373032</v>
          </cell>
          <cell r="Y131">
            <v>6641.9480799373032</v>
          </cell>
          <cell r="Z131">
            <v>6641.9480799373032</v>
          </cell>
          <cell r="AA131">
            <v>6641.9480799373032</v>
          </cell>
          <cell r="AB131">
            <v>6641.9480799373032</v>
          </cell>
          <cell r="AC131">
            <v>6641.9480799373032</v>
          </cell>
          <cell r="AD131">
            <v>6679.5237068965507</v>
          </cell>
          <cell r="AE131">
            <v>6679.5237068965507</v>
          </cell>
          <cell r="AF131">
            <v>6679.5237068965507</v>
          </cell>
          <cell r="AG131">
            <v>6679.5237068965507</v>
          </cell>
          <cell r="AH131">
            <v>6679.5237068965507</v>
          </cell>
          <cell r="AI131">
            <v>6679.5237068965507</v>
          </cell>
          <cell r="AJ131">
            <v>6679.5237068965507</v>
          </cell>
          <cell r="AK131">
            <v>6640.963166144199</v>
          </cell>
          <cell r="AL131">
            <v>6640.963166144199</v>
          </cell>
          <cell r="AM131">
            <v>6640.963166144199</v>
          </cell>
          <cell r="AN131">
            <v>6640.963166144199</v>
          </cell>
          <cell r="AO131">
            <v>6640.963166144199</v>
          </cell>
          <cell r="AP131">
            <v>6640.963166144199</v>
          </cell>
          <cell r="AQ131">
            <v>6640.963166144199</v>
          </cell>
          <cell r="AR131">
            <v>6366.8499999999995</v>
          </cell>
          <cell r="AS131">
            <v>6366.8499999999995</v>
          </cell>
          <cell r="AT131">
            <v>6366.8499999999995</v>
          </cell>
          <cell r="AU131">
            <v>6366.8499999999995</v>
          </cell>
          <cell r="AV131">
            <v>6366.8499999999995</v>
          </cell>
          <cell r="AW131">
            <v>6366.8499999999995</v>
          </cell>
          <cell r="AX131">
            <v>6366.8499999999995</v>
          </cell>
          <cell r="AY131">
            <v>6608.4000000000005</v>
          </cell>
          <cell r="AZ131">
            <v>6608.4000000000005</v>
          </cell>
          <cell r="BA131">
            <v>6608.4000000000005</v>
          </cell>
          <cell r="BB131">
            <v>6608.4000000000005</v>
          </cell>
          <cell r="BC131">
            <v>6608.4000000000005</v>
          </cell>
          <cell r="BD131">
            <v>6608.4000000000005</v>
          </cell>
          <cell r="BE131">
            <v>6608.4000000000005</v>
          </cell>
          <cell r="BF131">
            <v>6674.95</v>
          </cell>
          <cell r="BG131">
            <v>6674.95</v>
          </cell>
          <cell r="BH131">
            <v>6674.95</v>
          </cell>
          <cell r="BI131">
            <v>6674.95</v>
          </cell>
          <cell r="BJ131">
            <v>6674.95</v>
          </cell>
          <cell r="BK131">
            <v>6674.95</v>
          </cell>
          <cell r="BL131">
            <v>6674.95</v>
          </cell>
          <cell r="BM131">
            <v>6891.5</v>
          </cell>
          <cell r="BN131">
            <v>6891.5</v>
          </cell>
          <cell r="BO131">
            <v>6891.5</v>
          </cell>
          <cell r="BP131">
            <v>6891.5</v>
          </cell>
          <cell r="BQ131">
            <v>6891.5</v>
          </cell>
          <cell r="BR131">
            <v>6891.5</v>
          </cell>
          <cell r="BS131">
            <v>6891.5</v>
          </cell>
          <cell r="BT131">
            <v>6563.203183520598</v>
          </cell>
          <cell r="BU131">
            <v>6563.203183520598</v>
          </cell>
          <cell r="BV131">
            <v>6563.203183520598</v>
          </cell>
          <cell r="BW131">
            <v>6563.203183520598</v>
          </cell>
          <cell r="BX131">
            <v>6563.203183520598</v>
          </cell>
          <cell r="BY131">
            <v>6563.203183520598</v>
          </cell>
          <cell r="BZ131">
            <v>6563.203183520598</v>
          </cell>
          <cell r="CA131">
            <v>6471.0308614232126</v>
          </cell>
          <cell r="CB131">
            <v>6471.0308614232126</v>
          </cell>
          <cell r="CC131">
            <v>6471.0308614232126</v>
          </cell>
          <cell r="CD131">
            <v>6471.0308614232126</v>
          </cell>
          <cell r="CE131">
            <v>6471.0308614232126</v>
          </cell>
          <cell r="CF131">
            <v>6471.0308614232126</v>
          </cell>
          <cell r="CG131">
            <v>6471.0308614232126</v>
          </cell>
          <cell r="CH131">
            <v>6439.9999999999845</v>
          </cell>
          <cell r="CI131">
            <v>6439.9999999999845</v>
          </cell>
          <cell r="CJ131">
            <v>6439.9999999999845</v>
          </cell>
          <cell r="CK131">
            <v>6439.9999999999845</v>
          </cell>
          <cell r="CL131">
            <v>6439.9999999999845</v>
          </cell>
          <cell r="CM131">
            <v>6439.9999999999845</v>
          </cell>
          <cell r="CN131">
            <v>6439.9999999999845</v>
          </cell>
          <cell r="CO131">
            <v>6408.9691385767546</v>
          </cell>
          <cell r="CP131">
            <v>6408.9691385767546</v>
          </cell>
          <cell r="CQ131">
            <v>6408.9691385767546</v>
          </cell>
          <cell r="CR131">
            <v>6408.9691385767546</v>
          </cell>
          <cell r="CS131">
            <v>6408.9691385767546</v>
          </cell>
          <cell r="CT131">
            <v>6408.9691385767546</v>
          </cell>
          <cell r="CU131">
            <v>6408.9691385767546</v>
          </cell>
          <cell r="CV131">
            <v>6516.485315465181</v>
          </cell>
          <cell r="CW131">
            <v>6516.485315465181</v>
          </cell>
          <cell r="CX131">
            <v>6516.485315465181</v>
          </cell>
          <cell r="CY131">
            <v>6516.485315465181</v>
          </cell>
          <cell r="CZ131">
            <v>6516.485315465181</v>
          </cell>
          <cell r="DA131">
            <v>6516.485315465181</v>
          </cell>
          <cell r="DB131">
            <v>6516.485315465181</v>
          </cell>
          <cell r="DC131">
            <v>6480.7039350912783</v>
          </cell>
          <cell r="DD131">
            <v>6480.7039350912783</v>
          </cell>
          <cell r="DE131">
            <v>6480.7039350912783</v>
          </cell>
          <cell r="DF131">
            <v>6480.7039350912783</v>
          </cell>
          <cell r="DG131">
            <v>6480.7039350912783</v>
          </cell>
          <cell r="DH131">
            <v>6480.7039350912783</v>
          </cell>
          <cell r="DI131">
            <v>6480.7039350912783</v>
          </cell>
          <cell r="DJ131">
            <v>6450.7115618661255</v>
          </cell>
          <cell r="DK131">
            <v>6450.7115618661255</v>
          </cell>
          <cell r="DL131">
            <v>6450.7115618661255</v>
          </cell>
          <cell r="DM131">
            <v>6450.7115618661255</v>
          </cell>
          <cell r="DN131">
            <v>6450.7115618661255</v>
          </cell>
          <cell r="DO131">
            <v>6450.7115618661255</v>
          </cell>
          <cell r="DP131">
            <v>6450.7115618661255</v>
          </cell>
          <cell r="DQ131">
            <v>6420.7191886409728</v>
          </cell>
          <cell r="DR131">
            <v>6420.7191886409728</v>
          </cell>
          <cell r="DS131">
            <v>6420.7191886409728</v>
          </cell>
          <cell r="DT131">
            <v>6420.7191886409728</v>
          </cell>
          <cell r="DU131">
            <v>6420.7191886409728</v>
          </cell>
          <cell r="DV131">
            <v>6420.7191886409728</v>
          </cell>
          <cell r="DW131">
            <v>6420.7191886409728</v>
          </cell>
          <cell r="DX131">
            <v>6390.7268154158191</v>
          </cell>
          <cell r="DY131">
            <v>6390.7268154158191</v>
          </cell>
          <cell r="DZ131">
            <v>6390.7268154158191</v>
          </cell>
          <cell r="EA131">
            <v>6390.7268154158191</v>
          </cell>
          <cell r="EB131">
            <v>6390.7268154158191</v>
          </cell>
          <cell r="EC131">
            <v>6390.7268154158191</v>
          </cell>
          <cell r="ED131">
            <v>6390.7268154158191</v>
          </cell>
          <cell r="EE131">
            <v>6806.4907317073121</v>
          </cell>
          <cell r="EF131">
            <v>6806.4907317073121</v>
          </cell>
          <cell r="EG131">
            <v>6806.4907317073121</v>
          </cell>
          <cell r="EH131">
            <v>6806.4907317073121</v>
          </cell>
          <cell r="EI131">
            <v>6806.4907317073121</v>
          </cell>
          <cell r="EJ131">
            <v>6806.4907317073121</v>
          </cell>
          <cell r="EK131">
            <v>6806.4907317073121</v>
          </cell>
          <cell r="EL131">
            <v>6518.9544715447055</v>
          </cell>
          <cell r="EM131">
            <v>6518.9544715447055</v>
          </cell>
          <cell r="EN131">
            <v>6518.9544715447055</v>
          </cell>
          <cell r="EO131">
            <v>6518.9544715447055</v>
          </cell>
          <cell r="EP131">
            <v>6518.9544715447055</v>
          </cell>
          <cell r="EQ131">
            <v>6518.9544715447055</v>
          </cell>
          <cell r="ER131">
            <v>6518.9544715447055</v>
          </cell>
          <cell r="ES131">
            <v>6420.4182113820971</v>
          </cell>
          <cell r="ET131">
            <v>6420.4182113820971</v>
          </cell>
          <cell r="EU131">
            <v>6420.4182113820971</v>
          </cell>
          <cell r="EV131">
            <v>6420.4182113820971</v>
          </cell>
          <cell r="EW131">
            <v>6420.4182113820971</v>
          </cell>
          <cell r="EX131">
            <v>6420.4182113820971</v>
          </cell>
          <cell r="EY131">
            <v>6420.4182113820971</v>
          </cell>
          <cell r="EZ131">
            <v>6207.8819512194896</v>
          </cell>
          <cell r="FA131">
            <v>6207.8819512194896</v>
          </cell>
          <cell r="FB131">
            <v>6207.8819512194896</v>
          </cell>
          <cell r="FC131">
            <v>6207.8819512194896</v>
          </cell>
          <cell r="FD131">
            <v>6207.8819512194896</v>
          </cell>
          <cell r="FE131">
            <v>6207.8819512194896</v>
          </cell>
          <cell r="FF131">
            <v>6207.8819512194896</v>
          </cell>
          <cell r="FG131">
            <v>7244.8802748687776</v>
          </cell>
          <cell r="FH131">
            <v>7244.8802748687776</v>
          </cell>
          <cell r="FI131">
            <v>7244.8802748687776</v>
          </cell>
          <cell r="FJ131">
            <v>7244.8802748687776</v>
          </cell>
          <cell r="FK131">
            <v>7244.8802748687776</v>
          </cell>
          <cell r="FL131">
            <v>7244.8802748687776</v>
          </cell>
          <cell r="FM131">
            <v>7244.8802748687776</v>
          </cell>
          <cell r="FN131">
            <v>929.97814336311171</v>
          </cell>
        </row>
      </sheetData>
      <sheetData sheetId="3"/>
      <sheetData sheetId="4" refreshError="1">
        <row r="3">
          <cell r="B3">
            <v>37032</v>
          </cell>
          <cell r="C3">
            <v>37033</v>
          </cell>
          <cell r="D3">
            <v>37034</v>
          </cell>
          <cell r="E3">
            <v>37035</v>
          </cell>
          <cell r="F3">
            <v>37036</v>
          </cell>
          <cell r="G3">
            <v>37037</v>
          </cell>
          <cell r="H3">
            <v>37038</v>
          </cell>
          <cell r="I3">
            <v>37039</v>
          </cell>
          <cell r="J3">
            <v>37040</v>
          </cell>
          <cell r="K3">
            <v>37041</v>
          </cell>
          <cell r="L3">
            <v>37042</v>
          </cell>
          <cell r="M3">
            <v>37043</v>
          </cell>
          <cell r="N3">
            <v>37044</v>
          </cell>
          <cell r="O3">
            <v>37045</v>
          </cell>
          <cell r="P3">
            <v>37046</v>
          </cell>
          <cell r="Q3">
            <v>37047</v>
          </cell>
          <cell r="R3">
            <v>37048</v>
          </cell>
          <cell r="S3">
            <v>37049</v>
          </cell>
          <cell r="T3">
            <v>37050</v>
          </cell>
          <cell r="U3">
            <v>37051</v>
          </cell>
          <cell r="V3">
            <v>37052</v>
          </cell>
          <cell r="W3">
            <v>37053</v>
          </cell>
          <cell r="X3">
            <v>37054</v>
          </cell>
          <cell r="Y3">
            <v>37055</v>
          </cell>
          <cell r="Z3">
            <v>37056</v>
          </cell>
          <cell r="AA3">
            <v>37057</v>
          </cell>
          <cell r="AB3">
            <v>37058</v>
          </cell>
          <cell r="AC3">
            <v>37059</v>
          </cell>
          <cell r="AD3">
            <v>37060</v>
          </cell>
          <cell r="AE3">
            <v>37061</v>
          </cell>
          <cell r="AF3">
            <v>37062</v>
          </cell>
          <cell r="AG3">
            <v>37063</v>
          </cell>
          <cell r="AH3">
            <v>37064</v>
          </cell>
          <cell r="AI3">
            <v>37065</v>
          </cell>
          <cell r="AJ3">
            <v>37066</v>
          </cell>
          <cell r="AK3">
            <v>37067</v>
          </cell>
          <cell r="AL3">
            <v>37068</v>
          </cell>
          <cell r="AM3">
            <v>37069</v>
          </cell>
          <cell r="AN3">
            <v>37070</v>
          </cell>
          <cell r="AO3">
            <v>37071</v>
          </cell>
          <cell r="AP3">
            <v>37072</v>
          </cell>
          <cell r="AQ3">
            <v>37073</v>
          </cell>
          <cell r="AR3">
            <v>37074</v>
          </cell>
          <cell r="AS3">
            <v>37075</v>
          </cell>
          <cell r="AT3">
            <v>37076</v>
          </cell>
          <cell r="AU3">
            <v>37077</v>
          </cell>
          <cell r="AV3">
            <v>37078</v>
          </cell>
          <cell r="AW3">
            <v>37079</v>
          </cell>
          <cell r="AX3">
            <v>37080</v>
          </cell>
          <cell r="AY3">
            <v>37081</v>
          </cell>
          <cell r="AZ3">
            <v>37082</v>
          </cell>
          <cell r="BA3">
            <v>37083</v>
          </cell>
          <cell r="BB3">
            <v>37084</v>
          </cell>
          <cell r="BC3">
            <v>37085</v>
          </cell>
          <cell r="BD3">
            <v>37086</v>
          </cell>
          <cell r="BE3">
            <v>37087</v>
          </cell>
          <cell r="BF3">
            <v>37088</v>
          </cell>
          <cell r="BG3">
            <v>37089</v>
          </cell>
          <cell r="BH3">
            <v>37090</v>
          </cell>
          <cell r="BI3">
            <v>37091</v>
          </cell>
          <cell r="BJ3">
            <v>37092</v>
          </cell>
          <cell r="BK3">
            <v>37093</v>
          </cell>
          <cell r="BL3">
            <v>37094</v>
          </cell>
          <cell r="BM3">
            <v>37095</v>
          </cell>
          <cell r="BN3">
            <v>37096</v>
          </cell>
          <cell r="BO3">
            <v>37097</v>
          </cell>
          <cell r="BP3">
            <v>37098</v>
          </cell>
          <cell r="BQ3">
            <v>37099</v>
          </cell>
          <cell r="BR3">
            <v>37100</v>
          </cell>
          <cell r="BS3">
            <v>37101</v>
          </cell>
          <cell r="BT3">
            <v>37102</v>
          </cell>
          <cell r="BU3">
            <v>37103</v>
          </cell>
          <cell r="BV3">
            <v>37104</v>
          </cell>
          <cell r="BW3">
            <v>37105</v>
          </cell>
          <cell r="BX3">
            <v>37106</v>
          </cell>
          <cell r="BY3">
            <v>37107</v>
          </cell>
          <cell r="BZ3">
            <v>37108</v>
          </cell>
          <cell r="CA3">
            <v>37109</v>
          </cell>
          <cell r="CB3">
            <v>37110</v>
          </cell>
          <cell r="CC3">
            <v>37111</v>
          </cell>
          <cell r="CD3">
            <v>37112</v>
          </cell>
          <cell r="CE3">
            <v>37113</v>
          </cell>
          <cell r="CF3">
            <v>37114</v>
          </cell>
          <cell r="CG3">
            <v>37115</v>
          </cell>
          <cell r="CH3">
            <v>37116</v>
          </cell>
          <cell r="CI3">
            <v>37117</v>
          </cell>
          <cell r="CJ3">
            <v>37118</v>
          </cell>
          <cell r="CK3">
            <v>37119</v>
          </cell>
          <cell r="CL3">
            <v>37120</v>
          </cell>
          <cell r="CM3">
            <v>37121</v>
          </cell>
          <cell r="CN3">
            <v>37122</v>
          </cell>
          <cell r="CO3">
            <v>37123</v>
          </cell>
          <cell r="CP3">
            <v>37124</v>
          </cell>
          <cell r="CQ3">
            <v>37125</v>
          </cell>
          <cell r="CR3">
            <v>37126</v>
          </cell>
          <cell r="CS3">
            <v>37127</v>
          </cell>
          <cell r="CT3">
            <v>37128</v>
          </cell>
          <cell r="CU3">
            <v>37129</v>
          </cell>
          <cell r="CV3">
            <v>37130</v>
          </cell>
          <cell r="CW3">
            <v>37131</v>
          </cell>
          <cell r="CX3">
            <v>37132</v>
          </cell>
          <cell r="CY3">
            <v>37133</v>
          </cell>
          <cell r="CZ3">
            <v>37134</v>
          </cell>
          <cell r="DA3">
            <v>37135</v>
          </cell>
          <cell r="DB3">
            <v>37136</v>
          </cell>
          <cell r="DC3">
            <v>37137</v>
          </cell>
          <cell r="DD3">
            <v>37138</v>
          </cell>
          <cell r="DE3">
            <v>37139</v>
          </cell>
          <cell r="DF3">
            <v>37140</v>
          </cell>
          <cell r="DG3">
            <v>37141</v>
          </cell>
          <cell r="DH3">
            <v>37142</v>
          </cell>
          <cell r="DI3">
            <v>37143</v>
          </cell>
          <cell r="DJ3">
            <v>37144</v>
          </cell>
          <cell r="DK3">
            <v>37145</v>
          </cell>
          <cell r="DL3">
            <v>37146</v>
          </cell>
          <cell r="DM3">
            <v>37147</v>
          </cell>
          <cell r="DN3">
            <v>37148</v>
          </cell>
          <cell r="DO3">
            <v>37149</v>
          </cell>
          <cell r="DP3">
            <v>37150</v>
          </cell>
          <cell r="DQ3">
            <v>37151</v>
          </cell>
          <cell r="DR3">
            <v>37152</v>
          </cell>
          <cell r="DS3">
            <v>37153</v>
          </cell>
          <cell r="DT3">
            <v>37154</v>
          </cell>
          <cell r="DU3">
            <v>37155</v>
          </cell>
          <cell r="DV3">
            <v>37156</v>
          </cell>
          <cell r="DW3">
            <v>37157</v>
          </cell>
          <cell r="DX3">
            <v>37158</v>
          </cell>
          <cell r="DY3">
            <v>37159</v>
          </cell>
          <cell r="DZ3">
            <v>37160</v>
          </cell>
          <cell r="EA3">
            <v>37161</v>
          </cell>
          <cell r="EB3">
            <v>37162</v>
          </cell>
          <cell r="EC3">
            <v>37163</v>
          </cell>
          <cell r="ED3">
            <v>37164</v>
          </cell>
          <cell r="EE3">
            <v>37165</v>
          </cell>
          <cell r="EF3">
            <v>37166</v>
          </cell>
          <cell r="EG3">
            <v>37167</v>
          </cell>
          <cell r="EH3">
            <v>37168</v>
          </cell>
          <cell r="EI3">
            <v>37169</v>
          </cell>
          <cell r="EJ3">
            <v>37170</v>
          </cell>
          <cell r="EK3">
            <v>37171</v>
          </cell>
          <cell r="EL3">
            <v>37172</v>
          </cell>
          <cell r="EM3">
            <v>37173</v>
          </cell>
          <cell r="EN3">
            <v>37174</v>
          </cell>
          <cell r="EO3">
            <v>37175</v>
          </cell>
          <cell r="EP3">
            <v>37176</v>
          </cell>
          <cell r="EQ3">
            <v>37177</v>
          </cell>
          <cell r="ER3">
            <v>37178</v>
          </cell>
          <cell r="ES3">
            <v>37179</v>
          </cell>
          <cell r="ET3">
            <v>37180</v>
          </cell>
          <cell r="EU3">
            <v>37181</v>
          </cell>
          <cell r="EV3">
            <v>37182</v>
          </cell>
          <cell r="EW3">
            <v>37183</v>
          </cell>
          <cell r="EX3">
            <v>37184</v>
          </cell>
          <cell r="EY3">
            <v>37185</v>
          </cell>
          <cell r="EZ3">
            <v>37186</v>
          </cell>
          <cell r="FA3">
            <v>37187</v>
          </cell>
          <cell r="FB3">
            <v>37188</v>
          </cell>
          <cell r="FC3">
            <v>37189</v>
          </cell>
          <cell r="FD3">
            <v>37190</v>
          </cell>
          <cell r="FE3">
            <v>37191</v>
          </cell>
          <cell r="FF3">
            <v>37192</v>
          </cell>
          <cell r="FG3">
            <v>37193</v>
          </cell>
          <cell r="FH3">
            <v>37194</v>
          </cell>
          <cell r="FI3">
            <v>37195</v>
          </cell>
          <cell r="FJ3">
            <v>37196</v>
          </cell>
          <cell r="FK3">
            <v>37197</v>
          </cell>
          <cell r="FL3">
            <v>37198</v>
          </cell>
          <cell r="FM3">
            <v>37199</v>
          </cell>
          <cell r="FN3">
            <v>37200</v>
          </cell>
        </row>
        <row r="4">
          <cell r="B4">
            <v>0.7202729166666666</v>
          </cell>
          <cell r="C4">
            <v>0.99078124999999995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  <cell r="EQ4">
            <v>0.95833333333333337</v>
          </cell>
          <cell r="ER4">
            <v>1</v>
          </cell>
          <cell r="ES4">
            <v>1</v>
          </cell>
          <cell r="ET4">
            <v>1</v>
          </cell>
          <cell r="EU4">
            <v>1</v>
          </cell>
          <cell r="EV4">
            <v>1</v>
          </cell>
          <cell r="EW4">
            <v>1</v>
          </cell>
          <cell r="EX4">
            <v>1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1</v>
          </cell>
          <cell r="FD4">
            <v>1</v>
          </cell>
          <cell r="FE4">
            <v>1</v>
          </cell>
          <cell r="FF4">
            <v>1</v>
          </cell>
          <cell r="FG4">
            <v>1</v>
          </cell>
          <cell r="FH4">
            <v>1</v>
          </cell>
          <cell r="FI4">
            <v>1</v>
          </cell>
          <cell r="FJ4">
            <v>1</v>
          </cell>
          <cell r="FK4">
            <v>1</v>
          </cell>
          <cell r="FL4">
            <v>1</v>
          </cell>
          <cell r="FM4">
            <v>0</v>
          </cell>
          <cell r="FN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  <cell r="EQ5">
            <v>1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1</v>
          </cell>
          <cell r="EX5">
            <v>1</v>
          </cell>
          <cell r="EY5">
            <v>1</v>
          </cell>
          <cell r="EZ5">
            <v>1</v>
          </cell>
          <cell r="FA5">
            <v>1</v>
          </cell>
          <cell r="FB5">
            <v>1</v>
          </cell>
          <cell r="FC5">
            <v>1</v>
          </cell>
          <cell r="FD5">
            <v>1</v>
          </cell>
          <cell r="FE5">
            <v>1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M5">
            <v>0</v>
          </cell>
          <cell r="FN5">
            <v>0</v>
          </cell>
        </row>
        <row r="6">
          <cell r="B6">
            <v>0.96436535919544386</v>
          </cell>
          <cell r="C6">
            <v>0.95071229564211746</v>
          </cell>
          <cell r="D6">
            <v>0.93558333333333332</v>
          </cell>
          <cell r="E6">
            <v>0.54208333333333336</v>
          </cell>
          <cell r="F6">
            <v>0.59945833333333332</v>
          </cell>
          <cell r="G6">
            <v>0.91041666666666676</v>
          </cell>
          <cell r="H6">
            <v>0.12687499999999999</v>
          </cell>
          <cell r="I6">
            <v>0.56741666666666668</v>
          </cell>
          <cell r="J6">
            <v>0.92445833333333338</v>
          </cell>
          <cell r="K6">
            <v>0.90675000000000006</v>
          </cell>
          <cell r="L6">
            <v>0.68145833333333339</v>
          </cell>
          <cell r="M6">
            <v>0.93833333333333335</v>
          </cell>
          <cell r="N6">
            <v>0.99624999999999997</v>
          </cell>
          <cell r="O6">
            <v>0.995</v>
          </cell>
          <cell r="P6">
            <v>0.97250000000000003</v>
          </cell>
          <cell r="Q6">
            <v>0.99874999999999992</v>
          </cell>
          <cell r="R6">
            <v>0.88124999999999998</v>
          </cell>
          <cell r="S6">
            <v>0.97916666666666663</v>
          </cell>
          <cell r="T6">
            <v>0.99754166666666666</v>
          </cell>
          <cell r="U6">
            <v>0.99958333333333327</v>
          </cell>
          <cell r="V6">
            <v>0.9770833333333333</v>
          </cell>
          <cell r="W6">
            <v>0.97916666666666663</v>
          </cell>
          <cell r="X6">
            <v>0.95041666666666658</v>
          </cell>
          <cell r="Y6">
            <v>0.88583333333333336</v>
          </cell>
          <cell r="Z6">
            <v>0.99449999999999994</v>
          </cell>
          <cell r="AA6">
            <v>0.96875</v>
          </cell>
          <cell r="AB6">
            <v>0.98583333333333334</v>
          </cell>
          <cell r="AC6">
            <v>0.98875000000000002</v>
          </cell>
          <cell r="AD6">
            <v>0.9966666666666667</v>
          </cell>
          <cell r="AE6">
            <v>1</v>
          </cell>
          <cell r="AF6">
            <v>0.96875</v>
          </cell>
          <cell r="AG6">
            <v>0.99708333333333332</v>
          </cell>
          <cell r="AH6">
            <v>0.98333333333333339</v>
          </cell>
          <cell r="AI6">
            <v>0.84750000000000003</v>
          </cell>
          <cell r="AJ6">
            <v>1</v>
          </cell>
          <cell r="AK6">
            <v>0.99124999999999996</v>
          </cell>
          <cell r="AL6">
            <v>0.67333333333333334</v>
          </cell>
          <cell r="AM6">
            <v>0.8833333333333333</v>
          </cell>
          <cell r="AN6">
            <v>0.98499999999999999</v>
          </cell>
          <cell r="AO6">
            <v>0.98941666666666661</v>
          </cell>
          <cell r="AP6">
            <v>1</v>
          </cell>
          <cell r="AQ6">
            <v>0.97375</v>
          </cell>
          <cell r="AR6">
            <v>0.9654166666666667</v>
          </cell>
          <cell r="AS6">
            <v>0.83958333333333324</v>
          </cell>
          <cell r="AT6">
            <v>0.94374999999999998</v>
          </cell>
          <cell r="AU6">
            <v>0.99416666666666664</v>
          </cell>
          <cell r="AV6">
            <v>0.9787499999999999</v>
          </cell>
          <cell r="AW6">
            <v>0.99537500000000001</v>
          </cell>
          <cell r="AX6">
            <v>0.99758333333333338</v>
          </cell>
          <cell r="AY6">
            <v>0.95958333333333334</v>
          </cell>
          <cell r="AZ6">
            <v>0.98975000000000002</v>
          </cell>
          <cell r="BA6">
            <v>0.99083333333333334</v>
          </cell>
          <cell r="BB6">
            <v>0.9916666666666667</v>
          </cell>
          <cell r="BC6">
            <v>0.98458333333333325</v>
          </cell>
          <cell r="BD6">
            <v>0.99608333333333332</v>
          </cell>
          <cell r="BE6">
            <v>0.98708333333333342</v>
          </cell>
          <cell r="BF6">
            <v>0.99874999999999992</v>
          </cell>
          <cell r="BG6">
            <v>0.99750000000000005</v>
          </cell>
          <cell r="BH6">
            <v>0.99083333333333334</v>
          </cell>
          <cell r="BI6">
            <v>0.96333333333333337</v>
          </cell>
          <cell r="BJ6">
            <v>0.94625000000000004</v>
          </cell>
          <cell r="BK6">
            <v>0.98458333333333325</v>
          </cell>
          <cell r="BL6">
            <v>1</v>
          </cell>
          <cell r="BM6">
            <v>0.99583333333333324</v>
          </cell>
          <cell r="BN6">
            <v>0.99541666666666673</v>
          </cell>
          <cell r="BO6">
            <v>0.96291666666666664</v>
          </cell>
          <cell r="BP6">
            <v>0.98724999999999996</v>
          </cell>
          <cell r="BQ6">
            <v>0.96925000000000006</v>
          </cell>
          <cell r="BR6">
            <v>0.98749999999999993</v>
          </cell>
          <cell r="BS6">
            <v>1</v>
          </cell>
          <cell r="BT6">
            <v>0.97000000000000008</v>
          </cell>
          <cell r="BU6">
            <v>0.99833333333333341</v>
          </cell>
          <cell r="BV6">
            <v>0.64624999999999999</v>
          </cell>
          <cell r="BW6">
            <v>1</v>
          </cell>
          <cell r="BX6">
            <v>0.99250000000000005</v>
          </cell>
          <cell r="BY6">
            <v>1</v>
          </cell>
          <cell r="BZ6">
            <v>0.99833333333333341</v>
          </cell>
          <cell r="CA6">
            <v>0.98083333333333333</v>
          </cell>
          <cell r="CB6">
            <v>0.93333333333333324</v>
          </cell>
          <cell r="CC6">
            <v>0.99874999999999992</v>
          </cell>
          <cell r="CD6">
            <v>0.99541666666666673</v>
          </cell>
          <cell r="CE6">
            <v>0.98791666666666667</v>
          </cell>
          <cell r="CF6">
            <v>0.9787499999999999</v>
          </cell>
          <cell r="CG6">
            <v>1</v>
          </cell>
          <cell r="CH6">
            <v>0.99541666666666673</v>
          </cell>
          <cell r="CI6">
            <v>1</v>
          </cell>
          <cell r="CJ6">
            <v>0.99708333333333332</v>
          </cell>
          <cell r="CK6">
            <v>0.7729166666666667</v>
          </cell>
          <cell r="CL6">
            <v>0.83625000000000005</v>
          </cell>
          <cell r="CM6">
            <v>0.99679166666666663</v>
          </cell>
          <cell r="CN6">
            <v>0.98791666666666667</v>
          </cell>
          <cell r="CO6">
            <v>0.99791666666666667</v>
          </cell>
          <cell r="CP6">
            <v>0.97791666666666666</v>
          </cell>
          <cell r="CQ6">
            <v>0.86750000000000005</v>
          </cell>
          <cell r="CR6">
            <v>0.60875000000000001</v>
          </cell>
          <cell r="CS6">
            <v>0.73333333333333339</v>
          </cell>
          <cell r="CT6">
            <v>0.84541666666666659</v>
          </cell>
          <cell r="CU6">
            <v>0.99458333333333337</v>
          </cell>
          <cell r="CV6">
            <v>1</v>
          </cell>
          <cell r="CW6">
            <v>0.86458333333333337</v>
          </cell>
          <cell r="CX6">
            <v>0.4916666666666667</v>
          </cell>
          <cell r="CY6">
            <v>0.97541666666666671</v>
          </cell>
          <cell r="CZ6">
            <v>0.99916666666666665</v>
          </cell>
          <cell r="DA6">
            <v>0.99250000000000005</v>
          </cell>
          <cell r="DB6">
            <v>0.99541666666666673</v>
          </cell>
          <cell r="DC6">
            <v>1</v>
          </cell>
          <cell r="DD6">
            <v>0.99624999999999997</v>
          </cell>
          <cell r="DE6">
            <v>0.99333333333333329</v>
          </cell>
          <cell r="DF6">
            <v>0.97495833333333337</v>
          </cell>
          <cell r="DG6">
            <v>0.99854166666666666</v>
          </cell>
          <cell r="DH6">
            <v>1</v>
          </cell>
          <cell r="DI6">
            <v>1</v>
          </cell>
          <cell r="DJ6">
            <v>0.98708333333333342</v>
          </cell>
          <cell r="DK6">
            <v>0.99458333333333337</v>
          </cell>
          <cell r="DL6">
            <v>0.99833333333333341</v>
          </cell>
          <cell r="DM6">
            <v>0.65083333333333326</v>
          </cell>
          <cell r="DN6">
            <v>0.10125000000000001</v>
          </cell>
          <cell r="DO6">
            <v>0</v>
          </cell>
          <cell r="DP6">
            <v>0.4679166666666667</v>
          </cell>
          <cell r="DQ6">
            <v>0.875</v>
          </cell>
          <cell r="DR6">
            <v>1</v>
          </cell>
          <cell r="DS6">
            <v>0.9966666666666667</v>
          </cell>
          <cell r="DT6">
            <v>0.99250000000000005</v>
          </cell>
          <cell r="DU6">
            <v>0.9916666666666667</v>
          </cell>
          <cell r="DV6">
            <v>0.99520833333333336</v>
          </cell>
          <cell r="DW6">
            <v>0.99624999999999997</v>
          </cell>
          <cell r="DX6">
            <v>0.9916666666666667</v>
          </cell>
          <cell r="DY6">
            <v>0.97375</v>
          </cell>
          <cell r="DZ6">
            <v>1</v>
          </cell>
          <cell r="EA6">
            <v>0.88249999999999995</v>
          </cell>
          <cell r="EB6">
            <v>1</v>
          </cell>
          <cell r="EC6">
            <v>0.9900000000000001</v>
          </cell>
          <cell r="ED6">
            <v>1</v>
          </cell>
          <cell r="EE6">
            <v>0.79541666666666666</v>
          </cell>
          <cell r="EF6">
            <v>6.5833333333333341E-2</v>
          </cell>
          <cell r="EG6">
            <v>0.6283333333333333</v>
          </cell>
          <cell r="EH6">
            <v>0.9966666666666667</v>
          </cell>
          <cell r="EI6">
            <v>0.98375000000000001</v>
          </cell>
          <cell r="EJ6">
            <v>1</v>
          </cell>
          <cell r="EK6">
            <v>0.96875</v>
          </cell>
          <cell r="EL6">
            <v>0.45666666666666672</v>
          </cell>
          <cell r="EM6">
            <v>0.29125000000000001</v>
          </cell>
          <cell r="EN6">
            <v>0.72499999999999998</v>
          </cell>
          <cell r="EO6">
            <v>0.65845833333333337</v>
          </cell>
          <cell r="EP6">
            <v>0.58291666666666664</v>
          </cell>
          <cell r="EQ6">
            <v>0.96130434782608698</v>
          </cell>
          <cell r="ER6">
            <v>1</v>
          </cell>
          <cell r="ES6">
            <v>0.99291666666666656</v>
          </cell>
          <cell r="ET6">
            <v>0.92874999999999996</v>
          </cell>
          <cell r="EU6">
            <v>0.9341666666666667</v>
          </cell>
          <cell r="EV6">
            <v>0.99250000000000005</v>
          </cell>
          <cell r="EW6">
            <v>0.5675</v>
          </cell>
          <cell r="EX6">
            <v>0.71191666666666664</v>
          </cell>
          <cell r="EY6">
            <v>0.625</v>
          </cell>
          <cell r="EZ6">
            <v>0.51291666666666669</v>
          </cell>
          <cell r="FA6">
            <v>0.9341666666666667</v>
          </cell>
          <cell r="FB6">
            <v>0.9966666666666667</v>
          </cell>
          <cell r="FC6">
            <v>0.98249999999999993</v>
          </cell>
          <cell r="FD6">
            <v>0.97062500000000007</v>
          </cell>
          <cell r="FE6">
            <v>0.93583333333333341</v>
          </cell>
          <cell r="FF6">
            <v>0.95416666666666661</v>
          </cell>
          <cell r="FG6">
            <v>0.84291666666666665</v>
          </cell>
          <cell r="FH6">
            <v>0.91</v>
          </cell>
          <cell r="FI6">
            <v>0.7779166666666667</v>
          </cell>
          <cell r="FJ6">
            <v>0.72224999999999995</v>
          </cell>
          <cell r="FK6">
            <v>0.56874999999999998</v>
          </cell>
          <cell r="FL6">
            <v>0.4383333333333333</v>
          </cell>
          <cell r="FM6">
            <v>0</v>
          </cell>
          <cell r="FN6">
            <v>0</v>
          </cell>
        </row>
        <row r="7">
          <cell r="B7">
            <v>17.286549999999998</v>
          </cell>
          <cell r="C7">
            <v>23.778749999999999</v>
          </cell>
          <cell r="D7">
            <v>24</v>
          </cell>
          <cell r="E7">
            <v>24</v>
          </cell>
          <cell r="F7">
            <v>24</v>
          </cell>
          <cell r="G7">
            <v>24</v>
          </cell>
          <cell r="H7">
            <v>24</v>
          </cell>
          <cell r="I7">
            <v>24</v>
          </cell>
          <cell r="J7">
            <v>24</v>
          </cell>
          <cell r="K7">
            <v>24</v>
          </cell>
          <cell r="L7">
            <v>24</v>
          </cell>
          <cell r="M7">
            <v>24</v>
          </cell>
          <cell r="N7">
            <v>24</v>
          </cell>
          <cell r="O7">
            <v>24</v>
          </cell>
          <cell r="P7">
            <v>24</v>
          </cell>
          <cell r="Q7">
            <v>24</v>
          </cell>
          <cell r="R7">
            <v>24</v>
          </cell>
          <cell r="S7">
            <v>24</v>
          </cell>
          <cell r="T7">
            <v>24</v>
          </cell>
          <cell r="U7">
            <v>24</v>
          </cell>
          <cell r="V7">
            <v>24</v>
          </cell>
          <cell r="W7">
            <v>24</v>
          </cell>
          <cell r="X7">
            <v>24</v>
          </cell>
          <cell r="Y7">
            <v>24</v>
          </cell>
          <cell r="Z7">
            <v>24</v>
          </cell>
          <cell r="AA7">
            <v>24</v>
          </cell>
          <cell r="AB7">
            <v>24</v>
          </cell>
          <cell r="AC7">
            <v>24</v>
          </cell>
          <cell r="AD7">
            <v>24</v>
          </cell>
          <cell r="AE7">
            <v>24</v>
          </cell>
          <cell r="AF7">
            <v>24</v>
          </cell>
          <cell r="AG7">
            <v>24</v>
          </cell>
          <cell r="AH7">
            <v>24</v>
          </cell>
          <cell r="AI7">
            <v>24</v>
          </cell>
          <cell r="AJ7">
            <v>24</v>
          </cell>
          <cell r="AK7">
            <v>24</v>
          </cell>
          <cell r="AL7">
            <v>24</v>
          </cell>
          <cell r="AM7">
            <v>24</v>
          </cell>
          <cell r="AN7">
            <v>24</v>
          </cell>
          <cell r="AO7">
            <v>24</v>
          </cell>
          <cell r="AP7">
            <v>24</v>
          </cell>
          <cell r="AQ7">
            <v>24</v>
          </cell>
          <cell r="AR7">
            <v>24</v>
          </cell>
          <cell r="AS7">
            <v>24</v>
          </cell>
          <cell r="AT7">
            <v>24</v>
          </cell>
          <cell r="AU7">
            <v>24</v>
          </cell>
          <cell r="AV7">
            <v>24</v>
          </cell>
          <cell r="AW7">
            <v>24</v>
          </cell>
          <cell r="AX7">
            <v>24</v>
          </cell>
          <cell r="AY7">
            <v>24</v>
          </cell>
          <cell r="AZ7">
            <v>24</v>
          </cell>
          <cell r="BA7">
            <v>24</v>
          </cell>
          <cell r="BB7">
            <v>24</v>
          </cell>
          <cell r="BC7">
            <v>24</v>
          </cell>
          <cell r="BD7">
            <v>24</v>
          </cell>
          <cell r="BE7">
            <v>24</v>
          </cell>
          <cell r="BF7">
            <v>24</v>
          </cell>
          <cell r="BG7">
            <v>24</v>
          </cell>
          <cell r="BH7">
            <v>24</v>
          </cell>
          <cell r="BI7">
            <v>24</v>
          </cell>
          <cell r="BJ7">
            <v>24</v>
          </cell>
          <cell r="BK7">
            <v>24</v>
          </cell>
          <cell r="BL7">
            <v>24</v>
          </cell>
          <cell r="BM7">
            <v>24</v>
          </cell>
          <cell r="BN7">
            <v>24</v>
          </cell>
          <cell r="BO7">
            <v>24</v>
          </cell>
          <cell r="BP7">
            <v>24</v>
          </cell>
          <cell r="BQ7">
            <v>24</v>
          </cell>
          <cell r="BR7">
            <v>24</v>
          </cell>
          <cell r="BS7">
            <v>24</v>
          </cell>
          <cell r="BT7">
            <v>24</v>
          </cell>
          <cell r="BU7">
            <v>24</v>
          </cell>
          <cell r="BV7">
            <v>24</v>
          </cell>
          <cell r="BW7">
            <v>24</v>
          </cell>
          <cell r="BX7">
            <v>24</v>
          </cell>
          <cell r="BY7">
            <v>24</v>
          </cell>
          <cell r="BZ7">
            <v>24</v>
          </cell>
          <cell r="CA7">
            <v>24</v>
          </cell>
          <cell r="CB7">
            <v>24</v>
          </cell>
          <cell r="CC7">
            <v>24</v>
          </cell>
          <cell r="CD7">
            <v>24</v>
          </cell>
          <cell r="CE7">
            <v>24</v>
          </cell>
          <cell r="CF7">
            <v>24</v>
          </cell>
          <cell r="CG7">
            <v>24</v>
          </cell>
          <cell r="CH7">
            <v>24</v>
          </cell>
          <cell r="CI7">
            <v>24</v>
          </cell>
          <cell r="CJ7">
            <v>24</v>
          </cell>
          <cell r="CK7">
            <v>24</v>
          </cell>
          <cell r="CL7">
            <v>24</v>
          </cell>
          <cell r="CM7">
            <v>24</v>
          </cell>
          <cell r="CN7">
            <v>24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24</v>
          </cell>
          <cell r="CT7">
            <v>24</v>
          </cell>
          <cell r="CU7">
            <v>24</v>
          </cell>
          <cell r="CV7">
            <v>24</v>
          </cell>
          <cell r="CW7">
            <v>24</v>
          </cell>
          <cell r="CX7">
            <v>24</v>
          </cell>
          <cell r="CY7">
            <v>24</v>
          </cell>
          <cell r="CZ7">
            <v>24</v>
          </cell>
          <cell r="DA7">
            <v>24</v>
          </cell>
          <cell r="DB7">
            <v>24</v>
          </cell>
          <cell r="DC7">
            <v>24</v>
          </cell>
          <cell r="DD7">
            <v>24</v>
          </cell>
          <cell r="DE7">
            <v>24</v>
          </cell>
          <cell r="DF7">
            <v>24</v>
          </cell>
          <cell r="DG7">
            <v>24</v>
          </cell>
          <cell r="DH7">
            <v>24</v>
          </cell>
          <cell r="DI7">
            <v>24</v>
          </cell>
          <cell r="DJ7">
            <v>24</v>
          </cell>
          <cell r="DK7">
            <v>24</v>
          </cell>
          <cell r="DL7">
            <v>24</v>
          </cell>
          <cell r="DM7">
            <v>24</v>
          </cell>
          <cell r="DN7">
            <v>24</v>
          </cell>
          <cell r="DO7">
            <v>24</v>
          </cell>
          <cell r="DP7">
            <v>24</v>
          </cell>
          <cell r="DQ7">
            <v>24</v>
          </cell>
          <cell r="DR7">
            <v>24</v>
          </cell>
          <cell r="DS7">
            <v>24</v>
          </cell>
          <cell r="DT7">
            <v>24</v>
          </cell>
          <cell r="DU7">
            <v>24</v>
          </cell>
          <cell r="DV7">
            <v>24</v>
          </cell>
          <cell r="DW7">
            <v>24</v>
          </cell>
          <cell r="DX7">
            <v>24</v>
          </cell>
          <cell r="DY7">
            <v>24</v>
          </cell>
          <cell r="DZ7">
            <v>24</v>
          </cell>
          <cell r="EA7">
            <v>24</v>
          </cell>
          <cell r="EB7">
            <v>24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24</v>
          </cell>
          <cell r="EI7">
            <v>24</v>
          </cell>
          <cell r="EJ7">
            <v>24</v>
          </cell>
          <cell r="EK7">
            <v>24</v>
          </cell>
          <cell r="EL7">
            <v>24</v>
          </cell>
          <cell r="EM7">
            <v>24</v>
          </cell>
          <cell r="EN7">
            <v>24</v>
          </cell>
          <cell r="EO7">
            <v>24</v>
          </cell>
          <cell r="EP7">
            <v>24</v>
          </cell>
          <cell r="EQ7">
            <v>24</v>
          </cell>
          <cell r="ER7">
            <v>24</v>
          </cell>
          <cell r="ES7">
            <v>24</v>
          </cell>
          <cell r="ET7">
            <v>24</v>
          </cell>
          <cell r="EU7">
            <v>24</v>
          </cell>
          <cell r="EV7">
            <v>24</v>
          </cell>
          <cell r="EW7">
            <v>24</v>
          </cell>
          <cell r="EX7">
            <v>24</v>
          </cell>
          <cell r="EY7">
            <v>24</v>
          </cell>
          <cell r="EZ7">
            <v>24</v>
          </cell>
          <cell r="FA7">
            <v>24</v>
          </cell>
          <cell r="FB7">
            <v>24</v>
          </cell>
          <cell r="FC7">
            <v>24</v>
          </cell>
          <cell r="FD7">
            <v>24</v>
          </cell>
          <cell r="FE7">
            <v>24</v>
          </cell>
          <cell r="FF7">
            <v>24</v>
          </cell>
          <cell r="FG7">
            <v>24</v>
          </cell>
          <cell r="FH7">
            <v>24</v>
          </cell>
          <cell r="FI7">
            <v>24</v>
          </cell>
          <cell r="FJ7">
            <v>24</v>
          </cell>
          <cell r="FK7">
            <v>24</v>
          </cell>
          <cell r="FL7">
            <v>24</v>
          </cell>
          <cell r="FM7">
            <v>24</v>
          </cell>
          <cell r="FN7">
            <v>24</v>
          </cell>
        </row>
        <row r="8">
          <cell r="B8">
            <v>462.44888824718447</v>
          </cell>
          <cell r="C8">
            <v>466.63456540571758</v>
          </cell>
          <cell r="D8">
            <v>454.26653190874958</v>
          </cell>
          <cell r="E8">
            <v>295.80176147848681</v>
          </cell>
          <cell r="F8">
            <v>325.36355760900949</v>
          </cell>
          <cell r="G8">
            <v>471.02295697372216</v>
          </cell>
          <cell r="H8">
            <v>55.632688420444694</v>
          </cell>
          <cell r="I8">
            <v>284.94324213964882</v>
          </cell>
          <cell r="J8">
            <v>455.2136926636723</v>
          </cell>
          <cell r="K8">
            <v>435.85136790526747</v>
          </cell>
          <cell r="L8">
            <v>310.30107526881721</v>
          </cell>
          <cell r="M8">
            <v>457.64897236967471</v>
          </cell>
          <cell r="N8">
            <v>459.44793793385054</v>
          </cell>
          <cell r="O8">
            <v>468.91615625425339</v>
          </cell>
          <cell r="P8">
            <v>495.12767485279335</v>
          </cell>
          <cell r="Q8">
            <v>501.24903059026286</v>
          </cell>
          <cell r="R8">
            <v>447.75068217722253</v>
          </cell>
          <cell r="S8">
            <v>494.5346833261525</v>
          </cell>
          <cell r="T8">
            <v>508.2305040930633</v>
          </cell>
          <cell r="U8">
            <v>497.59801809564846</v>
          </cell>
          <cell r="V8">
            <v>465.10168031021112</v>
          </cell>
          <cell r="W8">
            <v>455.16601358411702</v>
          </cell>
          <cell r="X8">
            <v>434.30459770114942</v>
          </cell>
          <cell r="Y8">
            <v>404.04663009404391</v>
          </cell>
          <cell r="Z8">
            <v>450.47492163009406</v>
          </cell>
          <cell r="AA8">
            <v>445.97217868338555</v>
          </cell>
          <cell r="AB8">
            <v>420.33032915360502</v>
          </cell>
          <cell r="AC8">
            <v>362.8398641588297</v>
          </cell>
          <cell r="AD8">
            <v>360.77230079820754</v>
          </cell>
          <cell r="AE8">
            <v>374.79288615039911</v>
          </cell>
          <cell r="AF8">
            <v>354.1291135695281</v>
          </cell>
          <cell r="AG8">
            <v>334.3380478924521</v>
          </cell>
          <cell r="AH8">
            <v>352.01540400504132</v>
          </cell>
          <cell r="AI8">
            <v>275.75619661111892</v>
          </cell>
          <cell r="AJ8">
            <v>296.06917798627643</v>
          </cell>
          <cell r="AK8">
            <v>305.2399364244888</v>
          </cell>
          <cell r="AL8">
            <v>214.37845768255036</v>
          </cell>
          <cell r="AM8">
            <v>309.74951859889359</v>
          </cell>
          <cell r="AN8">
            <v>316.74175505089102</v>
          </cell>
          <cell r="AO8">
            <v>318.32197328605929</v>
          </cell>
          <cell r="AP8">
            <v>424.5204328025186</v>
          </cell>
          <cell r="AQ8">
            <v>439.43821255005048</v>
          </cell>
          <cell r="AR8">
            <v>389.11086639398189</v>
          </cell>
          <cell r="AS8">
            <v>348.22287691999657</v>
          </cell>
          <cell r="AT8">
            <v>393.83555962358059</v>
          </cell>
          <cell r="AU8">
            <v>426.75252424129746</v>
          </cell>
          <cell r="AV8">
            <v>281.21935871399558</v>
          </cell>
          <cell r="AW8">
            <v>269.07411115242701</v>
          </cell>
          <cell r="AX8">
            <v>256.75638568690823</v>
          </cell>
          <cell r="AY8">
            <v>259.09558649988196</v>
          </cell>
          <cell r="AZ8">
            <v>252.45480292659903</v>
          </cell>
          <cell r="BA8">
            <v>223.52159546849188</v>
          </cell>
          <cell r="BB8">
            <v>213.54342695303279</v>
          </cell>
          <cell r="BC8">
            <v>215.34965777672883</v>
          </cell>
          <cell r="BD8">
            <v>192.02466367713006</v>
          </cell>
          <cell r="BE8">
            <v>171.23542600896863</v>
          </cell>
          <cell r="BF8">
            <v>207.97562893081763</v>
          </cell>
          <cell r="BG8">
            <v>197.5536440991491</v>
          </cell>
          <cell r="BH8">
            <v>218.78202460229377</v>
          </cell>
          <cell r="BI8">
            <v>232.58543747687756</v>
          </cell>
          <cell r="BJ8">
            <v>229.2026220865705</v>
          </cell>
          <cell r="BK8">
            <v>206.33670921198669</v>
          </cell>
          <cell r="BL8">
            <v>187.0413660747318</v>
          </cell>
          <cell r="BM8">
            <v>295.38740064763027</v>
          </cell>
          <cell r="BN8">
            <v>289.85796290844866</v>
          </cell>
          <cell r="BO8">
            <v>259.29084486311456</v>
          </cell>
          <cell r="BP8">
            <v>313.6315866941419</v>
          </cell>
          <cell r="BQ8">
            <v>341.79364144833676</v>
          </cell>
          <cell r="BR8">
            <v>312.1460111863409</v>
          </cell>
          <cell r="BS8">
            <v>337.09007948189583</v>
          </cell>
          <cell r="BT8">
            <v>287.75360612304974</v>
          </cell>
          <cell r="BU8">
            <v>320.27406535178096</v>
          </cell>
          <cell r="BV8" t="e">
            <v>#DIV/0!</v>
          </cell>
          <cell r="BW8" t="e">
            <v>#DIV/0!</v>
          </cell>
          <cell r="BX8" t="e">
            <v>#DIV/0!</v>
          </cell>
          <cell r="BY8" t="e">
            <v>#DIV/0!</v>
          </cell>
          <cell r="BZ8" t="e">
            <v>#DIV/0!</v>
          </cell>
          <cell r="CA8" t="e">
            <v>#DIV/0!</v>
          </cell>
          <cell r="CB8" t="e">
            <v>#DIV/0!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  <cell r="CW8" t="e">
            <v>#DIV/0!</v>
          </cell>
          <cell r="CX8" t="e">
            <v>#DIV/0!</v>
          </cell>
          <cell r="CY8" t="e">
            <v>#DIV/0!</v>
          </cell>
          <cell r="CZ8" t="e">
            <v>#DIV/0!</v>
          </cell>
          <cell r="DA8" t="e">
            <v>#DIV/0!</v>
          </cell>
          <cell r="DB8" t="e">
            <v>#DIV/0!</v>
          </cell>
          <cell r="DC8" t="e">
            <v>#DIV/0!</v>
          </cell>
          <cell r="DD8" t="e">
            <v>#DIV/0!</v>
          </cell>
          <cell r="DE8" t="e">
            <v>#DIV/0!</v>
          </cell>
          <cell r="DF8" t="e">
            <v>#DIV/0!</v>
          </cell>
          <cell r="DG8" t="e">
            <v>#DIV/0!</v>
          </cell>
          <cell r="DH8" t="e">
            <v>#DIV/0!</v>
          </cell>
          <cell r="DI8" t="e">
            <v>#DIV/0!</v>
          </cell>
          <cell r="DJ8" t="e">
            <v>#DIV/0!</v>
          </cell>
          <cell r="DK8" t="e">
            <v>#DIV/0!</v>
          </cell>
          <cell r="DL8" t="e">
            <v>#DIV/0!</v>
          </cell>
          <cell r="DM8" t="e">
            <v>#DIV/0!</v>
          </cell>
          <cell r="DN8" t="e">
            <v>#DIV/0!</v>
          </cell>
          <cell r="DO8" t="e">
            <v>#DIV/0!</v>
          </cell>
          <cell r="DP8" t="e">
            <v>#DIV/0!</v>
          </cell>
          <cell r="DQ8" t="e">
            <v>#DIV/0!</v>
          </cell>
          <cell r="DR8" t="e">
            <v>#DIV/0!</v>
          </cell>
          <cell r="DS8" t="e">
            <v>#DIV/0!</v>
          </cell>
          <cell r="DT8" t="e">
            <v>#DIV/0!</v>
          </cell>
          <cell r="DU8" t="e">
            <v>#DIV/0!</v>
          </cell>
          <cell r="DV8" t="e">
            <v>#DIV/0!</v>
          </cell>
          <cell r="DW8" t="e">
            <v>#DIV/0!</v>
          </cell>
          <cell r="DX8" t="e">
            <v>#DIV/0!</v>
          </cell>
          <cell r="DY8" t="e">
            <v>#DIV/0!</v>
          </cell>
          <cell r="DZ8" t="e">
            <v>#DIV/0!</v>
          </cell>
          <cell r="EA8" t="e">
            <v>#DIV/0!</v>
          </cell>
          <cell r="EB8" t="e">
            <v>#DIV/0!</v>
          </cell>
          <cell r="EC8" t="e">
            <v>#DIV/0!</v>
          </cell>
          <cell r="ED8" t="e">
            <v>#DIV/0!</v>
          </cell>
          <cell r="EE8" t="e">
            <v>#DIV/0!</v>
          </cell>
          <cell r="EF8" t="e">
            <v>#DIV/0!</v>
          </cell>
          <cell r="EG8" t="e">
            <v>#DIV/0!</v>
          </cell>
          <cell r="EH8" t="e">
            <v>#DIV/0!</v>
          </cell>
          <cell r="EI8" t="e">
            <v>#DIV/0!</v>
          </cell>
          <cell r="EJ8" t="e">
            <v>#DIV/0!</v>
          </cell>
          <cell r="EK8" t="e">
            <v>#DIV/0!</v>
          </cell>
          <cell r="EL8" t="e">
            <v>#DIV/0!</v>
          </cell>
          <cell r="EM8" t="e">
            <v>#DIV/0!</v>
          </cell>
          <cell r="EN8" t="e">
            <v>#DIV/0!</v>
          </cell>
          <cell r="EO8" t="e">
            <v>#DIV/0!</v>
          </cell>
          <cell r="EP8" t="e">
            <v>#DIV/0!</v>
          </cell>
          <cell r="EQ8" t="e">
            <v>#DIV/0!</v>
          </cell>
          <cell r="ER8" t="e">
            <v>#DIV/0!</v>
          </cell>
          <cell r="ES8" t="e">
            <v>#DIV/0!</v>
          </cell>
          <cell r="ET8" t="e">
            <v>#DIV/0!</v>
          </cell>
          <cell r="EU8" t="e">
            <v>#DIV/0!</v>
          </cell>
          <cell r="EV8" t="e">
            <v>#DIV/0!</v>
          </cell>
          <cell r="EW8" t="e">
            <v>#DIV/0!</v>
          </cell>
          <cell r="EX8" t="e">
            <v>#DIV/0!</v>
          </cell>
          <cell r="EY8" t="e">
            <v>#DIV/0!</v>
          </cell>
          <cell r="EZ8" t="e">
            <v>#DIV/0!</v>
          </cell>
          <cell r="FA8" t="e">
            <v>#DIV/0!</v>
          </cell>
          <cell r="FB8" t="e">
            <v>#DIV/0!</v>
          </cell>
          <cell r="FC8" t="e">
            <v>#DIV/0!</v>
          </cell>
          <cell r="FD8" t="e">
            <v>#DIV/0!</v>
          </cell>
          <cell r="FE8" t="e">
            <v>#DIV/0!</v>
          </cell>
          <cell r="FF8" t="e">
            <v>#DIV/0!</v>
          </cell>
          <cell r="FG8" t="e">
            <v>#DIV/0!</v>
          </cell>
          <cell r="FH8" t="e">
            <v>#DIV/0!</v>
          </cell>
          <cell r="FI8" t="e">
            <v>#DIV/0!</v>
          </cell>
          <cell r="FJ8" t="e">
            <v>#DIV/0!</v>
          </cell>
          <cell r="FK8" t="e">
            <v>#DIV/0!</v>
          </cell>
          <cell r="FL8" t="e">
            <v>#DIV/0!</v>
          </cell>
          <cell r="FM8" t="e">
            <v>#DIV/0!</v>
          </cell>
          <cell r="FN8" t="e">
            <v>#DIV/0!</v>
          </cell>
        </row>
        <row r="9">
          <cell r="B9">
            <v>32313.79</v>
          </cell>
          <cell r="C9">
            <v>32897.440000000002</v>
          </cell>
          <cell r="D9">
            <v>31914.91</v>
          </cell>
          <cell r="E9">
            <v>20726.060000000001</v>
          </cell>
          <cell r="F9">
            <v>22836.89</v>
          </cell>
          <cell r="G9">
            <v>33109.599999999999</v>
          </cell>
          <cell r="H9">
            <v>3853.12</v>
          </cell>
          <cell r="I9">
            <v>20973.039999999997</v>
          </cell>
          <cell r="J9">
            <v>33734.29</v>
          </cell>
          <cell r="K9">
            <v>32555.58</v>
          </cell>
          <cell r="L9">
            <v>23233.93</v>
          </cell>
          <cell r="M9">
            <v>34131.61</v>
          </cell>
          <cell r="N9">
            <v>34358.550000000003</v>
          </cell>
          <cell r="O9">
            <v>35043.189999999995</v>
          </cell>
          <cell r="P9">
            <v>35066.75</v>
          </cell>
          <cell r="Q9">
            <v>35666.78</v>
          </cell>
          <cell r="R9">
            <v>32079.63</v>
          </cell>
          <cell r="S9">
            <v>35302.42</v>
          </cell>
          <cell r="T9">
            <v>36138.519999999997</v>
          </cell>
          <cell r="U9">
            <v>35620.03</v>
          </cell>
          <cell r="V9">
            <v>35567.089999999997</v>
          </cell>
          <cell r="W9">
            <v>35887.450000000004</v>
          </cell>
          <cell r="X9">
            <v>34470.32</v>
          </cell>
          <cell r="Y9">
            <v>32478.45</v>
          </cell>
          <cell r="Z9">
            <v>35974.370000000003</v>
          </cell>
          <cell r="AA9">
            <v>35706.1</v>
          </cell>
          <cell r="AB9">
            <v>34914.14</v>
          </cell>
          <cell r="AC9">
            <v>34431.67</v>
          </cell>
          <cell r="AD9">
            <v>35145.440000000002</v>
          </cell>
          <cell r="AE9">
            <v>35737.589999999997</v>
          </cell>
          <cell r="AF9">
            <v>34838.46</v>
          </cell>
          <cell r="AG9">
            <v>36072.050000000003</v>
          </cell>
          <cell r="AH9">
            <v>36043.29</v>
          </cell>
          <cell r="AI9">
            <v>30620.98</v>
          </cell>
          <cell r="AJ9">
            <v>35662.259999999995</v>
          </cell>
          <cell r="AK9">
            <v>35406.14</v>
          </cell>
          <cell r="AL9">
            <v>23861.08</v>
          </cell>
          <cell r="AM9">
            <v>32126.89</v>
          </cell>
          <cell r="AN9">
            <v>34504.449999999997</v>
          </cell>
          <cell r="AO9">
            <v>35545.600000000006</v>
          </cell>
          <cell r="AP9">
            <v>35096.720000000001</v>
          </cell>
          <cell r="AQ9">
            <v>35410.630000000005</v>
          </cell>
          <cell r="AR9">
            <v>32697.75</v>
          </cell>
          <cell r="AS9">
            <v>30166.92</v>
          </cell>
          <cell r="AT9">
            <v>32243.440000000002</v>
          </cell>
          <cell r="AU9">
            <v>35970.42</v>
          </cell>
          <cell r="AV9">
            <v>35248.89</v>
          </cell>
          <cell r="AW9">
            <v>35122.199999999997</v>
          </cell>
          <cell r="AX9">
            <v>34336.28</v>
          </cell>
          <cell r="AY9">
            <v>34359.119999999995</v>
          </cell>
          <cell r="AZ9">
            <v>34849.51</v>
          </cell>
          <cell r="BA9">
            <v>34086.5</v>
          </cell>
          <cell r="BB9">
            <v>34201.259999999995</v>
          </cell>
          <cell r="BC9">
            <v>33526.379999999997</v>
          </cell>
          <cell r="BD9">
            <v>34600.03</v>
          </cell>
          <cell r="BE9">
            <v>33611.5</v>
          </cell>
          <cell r="BF9">
            <v>34799.979999999996</v>
          </cell>
          <cell r="BG9">
            <v>35892.17</v>
          </cell>
          <cell r="BH9">
            <v>35689.760000000002</v>
          </cell>
          <cell r="BI9">
            <v>35229.660000000003</v>
          </cell>
          <cell r="BJ9">
            <v>33871.949999999997</v>
          </cell>
          <cell r="BK9">
            <v>34628.649999999994</v>
          </cell>
          <cell r="BL9">
            <v>33655.769999999997</v>
          </cell>
          <cell r="BM9">
            <v>34908.14</v>
          </cell>
          <cell r="BN9">
            <v>34820.660000000003</v>
          </cell>
          <cell r="BO9">
            <v>34035.26</v>
          </cell>
          <cell r="BP9">
            <v>34881.699999999997</v>
          </cell>
          <cell r="BQ9">
            <v>33963.949999999997</v>
          </cell>
          <cell r="BR9">
            <v>34121.089999999997</v>
          </cell>
          <cell r="BS9">
            <v>34829.57</v>
          </cell>
          <cell r="BT9">
            <v>33336.229999999996</v>
          </cell>
          <cell r="BU9">
            <v>34078.82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</row>
        <row r="10">
          <cell r="B10">
            <v>32029.21</v>
          </cell>
          <cell r="C10">
            <v>32319.11</v>
          </cell>
          <cell r="D10">
            <v>31462.5</v>
          </cell>
          <cell r="E10">
            <v>20487.23</v>
          </cell>
          <cell r="F10">
            <v>22534.68</v>
          </cell>
          <cell r="G10">
            <v>32623.05</v>
          </cell>
          <cell r="H10">
            <v>3853.12</v>
          </cell>
          <cell r="I10">
            <v>20934.78</v>
          </cell>
          <cell r="J10">
            <v>33444.550000000003</v>
          </cell>
          <cell r="K10">
            <v>32022</v>
          </cell>
          <cell r="L10">
            <v>22797.82</v>
          </cell>
          <cell r="M10">
            <v>33623.47</v>
          </cell>
          <cell r="N10">
            <v>33755.64</v>
          </cell>
          <cell r="O10">
            <v>34451.269999999997</v>
          </cell>
          <cell r="P10">
            <v>34475.74</v>
          </cell>
          <cell r="Q10">
            <v>34901.97</v>
          </cell>
          <cell r="R10">
            <v>31176.880000000001</v>
          </cell>
          <cell r="S10">
            <v>34434.449999999997</v>
          </cell>
          <cell r="T10">
            <v>35388.089999999997</v>
          </cell>
          <cell r="U10">
            <v>34647.75</v>
          </cell>
          <cell r="V10">
            <v>32385.03</v>
          </cell>
          <cell r="W10">
            <v>34847.51</v>
          </cell>
          <cell r="X10">
            <v>33250.36</v>
          </cell>
          <cell r="Y10">
            <v>30933.81</v>
          </cell>
          <cell r="Z10">
            <v>34488.36</v>
          </cell>
          <cell r="AA10">
            <v>34143.629999999997</v>
          </cell>
          <cell r="AB10">
            <v>32180.49</v>
          </cell>
          <cell r="AC10">
            <v>27779.02</v>
          </cell>
          <cell r="AD10">
            <v>25762.75</v>
          </cell>
          <cell r="AE10">
            <v>26763.96</v>
          </cell>
          <cell r="AF10">
            <v>25288.36</v>
          </cell>
          <cell r="AG10">
            <v>23875.08</v>
          </cell>
          <cell r="AH10">
            <v>25137.42</v>
          </cell>
          <cell r="AI10">
            <v>19691.75</v>
          </cell>
          <cell r="AJ10">
            <v>21142.3</v>
          </cell>
          <cell r="AK10">
            <v>19973.07</v>
          </cell>
          <cell r="AL10">
            <v>14027.64</v>
          </cell>
          <cell r="AM10">
            <v>20268.150000000001</v>
          </cell>
          <cell r="AN10">
            <v>20725.68</v>
          </cell>
          <cell r="AO10">
            <v>20829.080000000002</v>
          </cell>
          <cell r="AP10">
            <v>27778.07</v>
          </cell>
          <cell r="AQ10">
            <v>28754.2</v>
          </cell>
          <cell r="AR10">
            <v>27207.41</v>
          </cell>
          <cell r="AS10">
            <v>24348.44</v>
          </cell>
          <cell r="AT10">
            <v>27537.77</v>
          </cell>
          <cell r="AU10">
            <v>29839.39</v>
          </cell>
          <cell r="AV10">
            <v>19663.419999999998</v>
          </cell>
          <cell r="AW10">
            <v>18814.2</v>
          </cell>
          <cell r="AX10">
            <v>17952.919999999998</v>
          </cell>
          <cell r="AY10">
            <v>21955.759999999998</v>
          </cell>
          <cell r="AZ10">
            <v>21393.02</v>
          </cell>
          <cell r="BA10">
            <v>18941.22</v>
          </cell>
          <cell r="BB10">
            <v>18095.669999999998</v>
          </cell>
          <cell r="BC10">
            <v>18248.73</v>
          </cell>
          <cell r="BD10">
            <v>16272.17</v>
          </cell>
          <cell r="BE10">
            <v>14510.49</v>
          </cell>
          <cell r="BF10">
            <v>17989.060000000001</v>
          </cell>
          <cell r="BG10">
            <v>17087.599999999999</v>
          </cell>
          <cell r="BH10">
            <v>18923.77</v>
          </cell>
          <cell r="BI10">
            <v>20117.71</v>
          </cell>
          <cell r="BJ10">
            <v>19825.11</v>
          </cell>
          <cell r="BK10">
            <v>17847.3</v>
          </cell>
          <cell r="BL10">
            <v>16178.33</v>
          </cell>
          <cell r="BM10">
            <v>20068.62</v>
          </cell>
          <cell r="BN10">
            <v>19692.95</v>
          </cell>
          <cell r="BO10">
            <v>17616.22</v>
          </cell>
          <cell r="BP10">
            <v>21308.13</v>
          </cell>
          <cell r="BQ10">
            <v>23221.46</v>
          </cell>
          <cell r="BR10">
            <v>21207.200000000001</v>
          </cell>
          <cell r="BS10">
            <v>22901.9</v>
          </cell>
          <cell r="BT10">
            <v>19549.98</v>
          </cell>
          <cell r="BU10">
            <v>21759.42</v>
          </cell>
          <cell r="BV10">
            <v>15062.98</v>
          </cell>
          <cell r="BW10">
            <v>21291.58</v>
          </cell>
          <cell r="BX10">
            <v>23753.65</v>
          </cell>
          <cell r="BY10">
            <v>25133.01</v>
          </cell>
          <cell r="BZ10">
            <v>23073.88</v>
          </cell>
          <cell r="CA10">
            <v>23709.77</v>
          </cell>
          <cell r="CB10">
            <v>21187.919999999998</v>
          </cell>
          <cell r="CC10">
            <v>28196.2</v>
          </cell>
          <cell r="CD10">
            <v>26489.07</v>
          </cell>
          <cell r="CE10">
            <v>25272.87</v>
          </cell>
          <cell r="CF10">
            <v>23391.45</v>
          </cell>
          <cell r="CG10">
            <v>23124.07</v>
          </cell>
          <cell r="CH10">
            <v>25017.03</v>
          </cell>
          <cell r="CI10">
            <v>24607.65</v>
          </cell>
          <cell r="CJ10">
            <v>21854.61</v>
          </cell>
          <cell r="CK10">
            <v>21348.94</v>
          </cell>
          <cell r="CL10">
            <v>21806.52</v>
          </cell>
          <cell r="CM10">
            <v>27929.43</v>
          </cell>
          <cell r="CN10">
            <v>24949.51</v>
          </cell>
          <cell r="CO10">
            <v>21325.43</v>
          </cell>
          <cell r="CP10">
            <v>22552.37</v>
          </cell>
          <cell r="CQ10">
            <v>19926.78</v>
          </cell>
          <cell r="CR10">
            <v>15126.31</v>
          </cell>
          <cell r="CS10">
            <v>20786.89</v>
          </cell>
          <cell r="CT10">
            <v>19545.57</v>
          </cell>
          <cell r="CU10">
            <v>20322.8</v>
          </cell>
          <cell r="CV10">
            <v>19981.259999999998</v>
          </cell>
          <cell r="CW10">
            <v>17815.990000000002</v>
          </cell>
          <cell r="CX10">
            <v>10740.65</v>
          </cell>
          <cell r="CY10">
            <v>20610.82</v>
          </cell>
          <cell r="CZ10">
            <v>22588.36</v>
          </cell>
          <cell r="DA10">
            <v>27670.87</v>
          </cell>
          <cell r="DB10">
            <v>29671.52</v>
          </cell>
          <cell r="DC10">
            <v>30731.56</v>
          </cell>
          <cell r="DD10">
            <v>31787.32</v>
          </cell>
          <cell r="DE10">
            <v>31845.67</v>
          </cell>
          <cell r="DF10">
            <v>29297.19</v>
          </cell>
          <cell r="DG10">
            <v>31667.59</v>
          </cell>
          <cell r="DH10">
            <v>30720.38</v>
          </cell>
          <cell r="DI10">
            <v>27551.68</v>
          </cell>
          <cell r="DJ10">
            <v>25871.65</v>
          </cell>
          <cell r="DK10">
            <v>26499.11</v>
          </cell>
          <cell r="DL10">
            <v>24711.86</v>
          </cell>
          <cell r="DM10">
            <v>14858.83</v>
          </cell>
          <cell r="DN10">
            <v>1897.61</v>
          </cell>
          <cell r="DO10">
            <v>0</v>
          </cell>
          <cell r="DP10">
            <v>12217.53</v>
          </cell>
          <cell r="DQ10">
            <v>20804.349999999999</v>
          </cell>
          <cell r="DR10">
            <v>24854.81</v>
          </cell>
          <cell r="DS10">
            <v>21483.01</v>
          </cell>
          <cell r="DT10">
            <v>21905.98</v>
          </cell>
          <cell r="DU10">
            <v>23042.11</v>
          </cell>
          <cell r="DV10">
            <v>22536.94</v>
          </cell>
          <cell r="DW10">
            <v>24784.17</v>
          </cell>
          <cell r="DX10">
            <v>26910.12</v>
          </cell>
          <cell r="DY10">
            <v>23152.47</v>
          </cell>
          <cell r="DZ10">
            <v>24166.639999999999</v>
          </cell>
          <cell r="EA10">
            <v>20971.349999999999</v>
          </cell>
          <cell r="EB10">
            <v>20823.009999999998</v>
          </cell>
          <cell r="EC10">
            <v>23921.5</v>
          </cell>
          <cell r="ED10">
            <v>29673.52</v>
          </cell>
          <cell r="EE10">
            <v>24972.51</v>
          </cell>
          <cell r="EF10">
            <v>1945.38</v>
          </cell>
          <cell r="EG10">
            <v>20949.650000000001</v>
          </cell>
          <cell r="EH10">
            <v>27351.07</v>
          </cell>
          <cell r="EI10">
            <v>28884.44</v>
          </cell>
          <cell r="EJ10">
            <v>28234.23</v>
          </cell>
          <cell r="EK10">
            <v>29783.040000000001</v>
          </cell>
          <cell r="EL10">
            <v>14490.51</v>
          </cell>
          <cell r="EM10">
            <v>9432.2999999999993</v>
          </cell>
          <cell r="EN10">
            <v>23771.35</v>
          </cell>
          <cell r="EO10">
            <v>21134.54</v>
          </cell>
          <cell r="EP10">
            <v>18259.240000000002</v>
          </cell>
          <cell r="EQ10">
            <v>26899.7</v>
          </cell>
          <cell r="ER10">
            <v>29775.22</v>
          </cell>
          <cell r="ES10">
            <v>29309.4</v>
          </cell>
          <cell r="ET10">
            <v>26625.62</v>
          </cell>
          <cell r="EU10">
            <v>27162.02</v>
          </cell>
          <cell r="EV10">
            <v>26231.14</v>
          </cell>
          <cell r="EW10">
            <v>14419.2</v>
          </cell>
          <cell r="EX10">
            <v>22347.65</v>
          </cell>
          <cell r="EY10">
            <v>16346.38</v>
          </cell>
          <cell r="EZ10">
            <v>16783.28</v>
          </cell>
          <cell r="FA10">
            <v>28998.37</v>
          </cell>
          <cell r="FB10">
            <v>25505.73</v>
          </cell>
          <cell r="FC10">
            <v>20222.79</v>
          </cell>
          <cell r="FD10">
            <v>15180.61</v>
          </cell>
          <cell r="FE10">
            <v>15646</v>
          </cell>
          <cell r="FF10">
            <v>15518.09</v>
          </cell>
          <cell r="FG10">
            <v>11594.42</v>
          </cell>
          <cell r="FH10">
            <v>8701.4699999999993</v>
          </cell>
          <cell r="FI10">
            <v>7539.61</v>
          </cell>
          <cell r="FJ10">
            <v>6883.72</v>
          </cell>
          <cell r="FK10">
            <v>5789.57</v>
          </cell>
          <cell r="FL10">
            <v>6159.59</v>
          </cell>
          <cell r="FM10">
            <v>0</v>
          </cell>
          <cell r="FN10">
            <v>0</v>
          </cell>
        </row>
        <row r="11">
          <cell r="B11">
            <v>284.58</v>
          </cell>
          <cell r="C11">
            <v>578.33000000000004</v>
          </cell>
          <cell r="D11">
            <v>452.41</v>
          </cell>
          <cell r="E11">
            <v>238.83</v>
          </cell>
          <cell r="F11">
            <v>302.20999999999998</v>
          </cell>
          <cell r="G11">
            <v>486.55</v>
          </cell>
          <cell r="H11">
            <v>0</v>
          </cell>
          <cell r="I11">
            <v>38.26</v>
          </cell>
          <cell r="J11">
            <v>289.74</v>
          </cell>
          <cell r="K11">
            <v>533.58000000000004</v>
          </cell>
          <cell r="L11">
            <v>436.11</v>
          </cell>
          <cell r="M11">
            <v>508.14</v>
          </cell>
          <cell r="N11">
            <v>602.91</v>
          </cell>
          <cell r="O11">
            <v>591.91999999999996</v>
          </cell>
          <cell r="P11">
            <v>591.01</v>
          </cell>
          <cell r="Q11">
            <v>764.81</v>
          </cell>
          <cell r="R11">
            <v>902.75</v>
          </cell>
          <cell r="S11">
            <v>867.97</v>
          </cell>
          <cell r="T11">
            <v>750.43</v>
          </cell>
          <cell r="U11">
            <v>972.28</v>
          </cell>
          <cell r="V11">
            <v>3182.06</v>
          </cell>
          <cell r="W11">
            <v>1039.94</v>
          </cell>
          <cell r="X11">
            <v>1219.96</v>
          </cell>
          <cell r="Y11">
            <v>1544.64</v>
          </cell>
          <cell r="Z11">
            <v>1486.01</v>
          </cell>
          <cell r="AA11">
            <v>1562.47</v>
          </cell>
          <cell r="AB11">
            <v>2733.65</v>
          </cell>
          <cell r="AC11">
            <v>6652.65</v>
          </cell>
          <cell r="AD11">
            <v>9382.69</v>
          </cell>
          <cell r="AE11">
            <v>8973.6299999999992</v>
          </cell>
          <cell r="AF11">
            <v>9550.1</v>
          </cell>
          <cell r="AG11">
            <v>12196.97</v>
          </cell>
          <cell r="AH11">
            <v>10905.87</v>
          </cell>
          <cell r="AI11">
            <v>10929.23</v>
          </cell>
          <cell r="AJ11">
            <v>14519.96</v>
          </cell>
          <cell r="AK11">
            <v>15433.07</v>
          </cell>
          <cell r="AL11">
            <v>9833.44</v>
          </cell>
          <cell r="AM11">
            <v>11858.74</v>
          </cell>
          <cell r="AN11">
            <v>13778.77</v>
          </cell>
          <cell r="AO11">
            <v>14716.52</v>
          </cell>
          <cell r="AP11">
            <v>7318.65</v>
          </cell>
          <cell r="AQ11">
            <v>6656.43</v>
          </cell>
          <cell r="AR11">
            <v>5490.34</v>
          </cell>
          <cell r="AS11">
            <v>5818.48</v>
          </cell>
          <cell r="AT11">
            <v>4705.67</v>
          </cell>
          <cell r="AU11">
            <v>6131.03</v>
          </cell>
          <cell r="AV11">
            <v>15585.47</v>
          </cell>
          <cell r="AW11">
            <v>16308</v>
          </cell>
          <cell r="AX11">
            <v>16383.36</v>
          </cell>
          <cell r="AY11">
            <v>12403.36</v>
          </cell>
          <cell r="AZ11">
            <v>13456.49</v>
          </cell>
          <cell r="BA11">
            <v>15145.28</v>
          </cell>
          <cell r="BB11">
            <v>16105.59</v>
          </cell>
          <cell r="BC11">
            <v>15277.65</v>
          </cell>
          <cell r="BD11">
            <v>18327.86</v>
          </cell>
          <cell r="BE11">
            <v>19101.009999999998</v>
          </cell>
          <cell r="BF11">
            <v>16810.919999999998</v>
          </cell>
          <cell r="BG11">
            <v>18804.57</v>
          </cell>
          <cell r="BH11">
            <v>16765.990000000002</v>
          </cell>
          <cell r="BI11">
            <v>15111.95</v>
          </cell>
          <cell r="BJ11">
            <v>14046.84</v>
          </cell>
          <cell r="BK11">
            <v>16781.349999999999</v>
          </cell>
          <cell r="BL11">
            <v>17477.439999999999</v>
          </cell>
          <cell r="BM11">
            <v>14839.52</v>
          </cell>
          <cell r="BN11">
            <v>15127.71</v>
          </cell>
          <cell r="BO11">
            <v>16419.04</v>
          </cell>
          <cell r="BP11">
            <v>13573.57</v>
          </cell>
          <cell r="BQ11">
            <v>10742.49</v>
          </cell>
          <cell r="BR11">
            <v>12913.89</v>
          </cell>
          <cell r="BS11">
            <v>11927.67</v>
          </cell>
          <cell r="BT11">
            <v>13786.25</v>
          </cell>
          <cell r="BU11">
            <v>12319.4</v>
          </cell>
          <cell r="BV11">
            <v>7623.25</v>
          </cell>
          <cell r="BW11">
            <v>13513.08</v>
          </cell>
          <cell r="BX11">
            <v>11482</v>
          </cell>
          <cell r="BY11">
            <v>10785.26</v>
          </cell>
          <cell r="BZ11">
            <v>13327.92</v>
          </cell>
          <cell r="CA11">
            <v>11824.03</v>
          </cell>
          <cell r="CB11">
            <v>12208.17</v>
          </cell>
          <cell r="CC11">
            <v>7409.13</v>
          </cell>
          <cell r="CD11">
            <v>8477.56</v>
          </cell>
          <cell r="CE11">
            <v>10177.01</v>
          </cell>
          <cell r="CF11">
            <v>12090.12</v>
          </cell>
          <cell r="CG11">
            <v>12005.08</v>
          </cell>
          <cell r="CH11">
            <v>10100.75</v>
          </cell>
          <cell r="CI11">
            <v>10710.09</v>
          </cell>
          <cell r="CJ11">
            <v>13731.85</v>
          </cell>
          <cell r="CK11">
            <v>6877.83</v>
          </cell>
          <cell r="CL11">
            <v>6335.35</v>
          </cell>
          <cell r="CM11">
            <v>4798.04</v>
          </cell>
          <cell r="CN11">
            <v>7167.51</v>
          </cell>
          <cell r="CO11">
            <v>9798.27</v>
          </cell>
          <cell r="CP11">
            <v>8720.8799999999992</v>
          </cell>
          <cell r="CQ11">
            <v>8896.42</v>
          </cell>
          <cell r="CR11">
            <v>6425.01</v>
          </cell>
          <cell r="CS11">
            <v>8188.06</v>
          </cell>
          <cell r="CT11">
            <v>10585.7</v>
          </cell>
          <cell r="CU11">
            <v>14637.87</v>
          </cell>
          <cell r="CV11">
            <v>14304.41</v>
          </cell>
          <cell r="CW11">
            <v>12091.43</v>
          </cell>
          <cell r="CX11">
            <v>6998.76</v>
          </cell>
          <cell r="CY11">
            <v>14341.98</v>
          </cell>
          <cell r="CZ11">
            <v>11596.37</v>
          </cell>
          <cell r="DA11">
            <v>7788.91</v>
          </cell>
          <cell r="DB11">
            <v>5568.39</v>
          </cell>
          <cell r="DC11">
            <v>3672.34</v>
          </cell>
          <cell r="DD11">
            <v>2751.45</v>
          </cell>
          <cell r="DE11">
            <v>3690.3</v>
          </cell>
          <cell r="DF11">
            <v>4511.13</v>
          </cell>
          <cell r="DG11">
            <v>3728.83</v>
          </cell>
          <cell r="DH11">
            <v>4889.2299999999996</v>
          </cell>
          <cell r="DI11">
            <v>7771.4</v>
          </cell>
          <cell r="DJ11">
            <v>9469.06</v>
          </cell>
          <cell r="DK11">
            <v>9125.01</v>
          </cell>
          <cell r="DL11">
            <v>11161.14</v>
          </cell>
          <cell r="DM11">
            <v>8403.4500000000007</v>
          </cell>
          <cell r="DN11">
            <v>635.47</v>
          </cell>
          <cell r="DO11">
            <v>0</v>
          </cell>
          <cell r="DP11">
            <v>4743.51</v>
          </cell>
          <cell r="DQ11">
            <v>9609.3799999999992</v>
          </cell>
          <cell r="DR11">
            <v>9472.2800000000007</v>
          </cell>
          <cell r="DS11">
            <v>13280.61</v>
          </cell>
          <cell r="DT11">
            <v>13194.58</v>
          </cell>
          <cell r="DU11">
            <v>12232.86</v>
          </cell>
          <cell r="DV11">
            <v>12770.3</v>
          </cell>
          <cell r="DW11">
            <v>9930.39</v>
          </cell>
          <cell r="DX11">
            <v>7822.71</v>
          </cell>
          <cell r="DY11">
            <v>10367.58</v>
          </cell>
          <cell r="DZ11">
            <v>10688.42</v>
          </cell>
          <cell r="EA11">
            <v>10205.52</v>
          </cell>
          <cell r="EB11">
            <v>14768.23</v>
          </cell>
          <cell r="EC11">
            <v>11508.65</v>
          </cell>
          <cell r="ED11">
            <v>6394.56</v>
          </cell>
          <cell r="EE11">
            <v>3671.21</v>
          </cell>
          <cell r="EF11">
            <v>0</v>
          </cell>
          <cell r="EG11">
            <v>943.08</v>
          </cell>
          <cell r="EH11">
            <v>5780.03</v>
          </cell>
          <cell r="EI11">
            <v>5500.79</v>
          </cell>
          <cell r="EJ11">
            <v>5454.02</v>
          </cell>
          <cell r="EK11">
            <v>4217.37</v>
          </cell>
          <cell r="EL11">
            <v>1325.14</v>
          </cell>
          <cell r="EM11">
            <v>1088.75</v>
          </cell>
          <cell r="EN11">
            <v>1358.76</v>
          </cell>
          <cell r="EO11">
            <v>1344.87</v>
          </cell>
          <cell r="EP11">
            <v>1706.48</v>
          </cell>
          <cell r="EQ11">
            <v>4236.18</v>
          </cell>
          <cell r="ER11">
            <v>4209.4399999999996</v>
          </cell>
          <cell r="ES11">
            <v>4079.87</v>
          </cell>
          <cell r="ET11">
            <v>4496.0600000000004</v>
          </cell>
          <cell r="EU11">
            <v>4255.45</v>
          </cell>
          <cell r="EV11">
            <v>7215.88</v>
          </cell>
          <cell r="EW11">
            <v>3633.59</v>
          </cell>
          <cell r="EX11">
            <v>3161.72</v>
          </cell>
          <cell r="EY11">
            <v>3798.34</v>
          </cell>
          <cell r="EZ11">
            <v>1272.69</v>
          </cell>
          <cell r="FA11">
            <v>4516.2</v>
          </cell>
          <cell r="FB11">
            <v>9397.3799999999992</v>
          </cell>
          <cell r="FC11">
            <v>13007.37</v>
          </cell>
          <cell r="FD11">
            <v>18610.91</v>
          </cell>
          <cell r="FE11">
            <v>17668.53</v>
          </cell>
          <cell r="FF11">
            <v>18580.7</v>
          </cell>
          <cell r="FG11">
            <v>17679.23</v>
          </cell>
          <cell r="FH11">
            <v>22023.14</v>
          </cell>
          <cell r="FI11">
            <v>20956.66</v>
          </cell>
          <cell r="FJ11">
            <v>20156.12</v>
          </cell>
          <cell r="FK11">
            <v>14649.9</v>
          </cell>
          <cell r="FL11">
            <v>9556.33</v>
          </cell>
          <cell r="FM11">
            <v>0</v>
          </cell>
          <cell r="FN11">
            <v>0</v>
          </cell>
        </row>
        <row r="12">
          <cell r="B12">
            <v>3.8297574105461134</v>
          </cell>
          <cell r="C12">
            <v>3.5669201756120024</v>
          </cell>
          <cell r="D12">
            <v>3.6548885462040173</v>
          </cell>
          <cell r="E12">
            <v>3.4792888388377659</v>
          </cell>
          <cell r="F12">
            <v>3.0544190524702235</v>
          </cell>
          <cell r="G12">
            <v>3.0583145460968062</v>
          </cell>
          <cell r="H12">
            <v>0</v>
          </cell>
          <cell r="I12">
            <v>2.36</v>
          </cell>
          <cell r="J12">
            <v>2.9666210258918126</v>
          </cell>
          <cell r="K12">
            <v>2.4341771791936422</v>
          </cell>
          <cell r="L12">
            <v>3.3065722647858271</v>
          </cell>
          <cell r="M12">
            <v>2.6263835462482379</v>
          </cell>
          <cell r="N12">
            <v>2.7434209365364688</v>
          </cell>
          <cell r="O12">
            <v>2.6003203783183255</v>
          </cell>
          <cell r="P12">
            <v>2.0920736312367278</v>
          </cell>
          <cell r="Q12">
            <v>2.7628520250059259</v>
          </cell>
          <cell r="R12">
            <v>2.4390793688944679</v>
          </cell>
          <cell r="S12">
            <v>2.6637454400046137</v>
          </cell>
          <cell r="T12">
            <v>2.7709152150055791</v>
          </cell>
          <cell r="U12">
            <v>2.3432038060740399</v>
          </cell>
          <cell r="V12">
            <v>2.3218674355239433</v>
          </cell>
          <cell r="W12">
            <v>3.5929011863475462</v>
          </cell>
          <cell r="X12">
            <v>2.1297585745521603</v>
          </cell>
          <cell r="Y12">
            <v>2.8698341169132906</v>
          </cell>
          <cell r="Z12">
            <v>2.7004819327744678</v>
          </cell>
          <cell r="AA12">
            <v>3.01</v>
          </cell>
          <cell r="AB12">
            <v>2.91</v>
          </cell>
          <cell r="AC12">
            <v>2.46</v>
          </cell>
          <cell r="AD12">
            <v>2.67</v>
          </cell>
          <cell r="AE12">
            <v>2.27</v>
          </cell>
          <cell r="AF12">
            <v>2.5299999999999998</v>
          </cell>
          <cell r="AG12">
            <v>2.59</v>
          </cell>
          <cell r="AH12">
            <v>2.19</v>
          </cell>
          <cell r="AI12">
            <v>2.19</v>
          </cell>
          <cell r="AJ12">
            <v>2.35</v>
          </cell>
          <cell r="AK12">
            <v>2.5099999999999998</v>
          </cell>
          <cell r="AL12">
            <v>2.44</v>
          </cell>
          <cell r="AM12">
            <v>2.14</v>
          </cell>
          <cell r="AN12">
            <v>2.1</v>
          </cell>
          <cell r="AO12">
            <v>2.37</v>
          </cell>
          <cell r="AP12">
            <v>1.9</v>
          </cell>
          <cell r="AQ12">
            <v>2.46</v>
          </cell>
          <cell r="AR12">
            <v>1.86</v>
          </cell>
          <cell r="AS12">
            <v>2.36</v>
          </cell>
          <cell r="AT12">
            <v>2.3199999999999998</v>
          </cell>
          <cell r="AU12">
            <v>2.16</v>
          </cell>
          <cell r="AV12">
            <v>2.31</v>
          </cell>
          <cell r="AW12">
            <v>1.94</v>
          </cell>
          <cell r="AX12">
            <v>2.23</v>
          </cell>
          <cell r="AY12">
            <v>2.08</v>
          </cell>
          <cell r="AZ12">
            <v>2.0099999999999998</v>
          </cell>
          <cell r="BA12">
            <v>2.68</v>
          </cell>
          <cell r="BB12">
            <v>2.1800000000000002</v>
          </cell>
          <cell r="BC12">
            <v>2.21</v>
          </cell>
          <cell r="BD12">
            <v>2.0699999999999998</v>
          </cell>
          <cell r="BE12">
            <v>1.94</v>
          </cell>
          <cell r="BF12">
            <v>1.83</v>
          </cell>
          <cell r="BG12">
            <v>2.67</v>
          </cell>
          <cell r="BH12">
            <v>2.21</v>
          </cell>
          <cell r="BI12">
            <v>2.57</v>
          </cell>
          <cell r="BJ12">
            <v>2.5299999999999998</v>
          </cell>
          <cell r="BK12">
            <v>2.2000000000000002</v>
          </cell>
          <cell r="BL12">
            <v>1.9</v>
          </cell>
          <cell r="BM12">
            <v>2.2999999999999998</v>
          </cell>
          <cell r="BN12">
            <v>2.12</v>
          </cell>
          <cell r="BO12">
            <v>2.48</v>
          </cell>
          <cell r="BP12">
            <v>2.16</v>
          </cell>
          <cell r="BQ12">
            <v>2.4300000000000002</v>
          </cell>
          <cell r="BR12">
            <v>2.16</v>
          </cell>
          <cell r="BS12">
            <v>2.64</v>
          </cell>
          <cell r="BT12">
            <v>2.54</v>
          </cell>
          <cell r="BU12">
            <v>2.34</v>
          </cell>
          <cell r="BV12">
            <v>2.9444865601959926</v>
          </cell>
          <cell r="BW12">
            <v>2.5450871851201962</v>
          </cell>
          <cell r="BX12">
            <v>2.1495362941447955</v>
          </cell>
          <cell r="BY12">
            <v>1.9113806611116788</v>
          </cell>
          <cell r="BZ12">
            <v>2.1821148776541275</v>
          </cell>
          <cell r="CA12">
            <v>2.6640403626504785</v>
          </cell>
          <cell r="CB12">
            <v>2.3327039992978285</v>
          </cell>
          <cell r="CC12">
            <v>2.1779123025503471</v>
          </cell>
          <cell r="CD12">
            <v>2.138244190517637</v>
          </cell>
          <cell r="CE12">
            <v>2.2465337021675507</v>
          </cell>
          <cell r="CF12">
            <v>1.8190323970710682</v>
          </cell>
          <cell r="CG12">
            <v>1.8684945726649949</v>
          </cell>
          <cell r="CH12">
            <v>1.9744521636841155</v>
          </cell>
          <cell r="CI12">
            <v>2.1764598483797859</v>
          </cell>
          <cell r="CJ12">
            <v>2.375710856291672</v>
          </cell>
          <cell r="CK12">
            <v>2.8574719104389348</v>
          </cell>
          <cell r="CL12">
            <v>2.2183296232383363</v>
          </cell>
          <cell r="CM12">
            <v>2.4866173057688825</v>
          </cell>
          <cell r="CN12">
            <v>2.0611296131312162</v>
          </cell>
          <cell r="CO12">
            <v>2.2897272943197629</v>
          </cell>
          <cell r="CP12">
            <v>1.9782915679947144</v>
          </cell>
          <cell r="CQ12">
            <v>2.6095200841752475</v>
          </cell>
          <cell r="CR12">
            <v>1.1831776645195107</v>
          </cell>
          <cell r="CS12">
            <v>0</v>
          </cell>
          <cell r="CT12">
            <v>2.4298753596382539</v>
          </cell>
          <cell r="CU12">
            <v>3.010008294782232</v>
          </cell>
          <cell r="CV12">
            <v>2.4801643872101611</v>
          </cell>
          <cell r="CW12">
            <v>2.4444991064469712</v>
          </cell>
          <cell r="CX12">
            <v>0</v>
          </cell>
          <cell r="CY12">
            <v>2.6822524926064499</v>
          </cell>
          <cell r="CZ12">
            <v>2.45461722678189</v>
          </cell>
          <cell r="DA12">
            <v>1.8409742499607185</v>
          </cell>
          <cell r="DB12">
            <v>2.0819352207179991</v>
          </cell>
          <cell r="DC12">
            <v>2.1155701737174564</v>
          </cell>
          <cell r="DD12">
            <v>2.4671811565856405</v>
          </cell>
          <cell r="DE12">
            <v>2.2091974709994573</v>
          </cell>
          <cell r="DF12">
            <v>2.2334355576807026</v>
          </cell>
          <cell r="DG12">
            <v>2.081473293158548</v>
          </cell>
          <cell r="DH12">
            <v>2.2436628523551927</v>
          </cell>
          <cell r="DI12">
            <v>1.5420179451449139</v>
          </cell>
          <cell r="DJ12">
            <v>2.2001633973652597</v>
          </cell>
          <cell r="DK12">
            <v>2.0628067351023631</v>
          </cell>
          <cell r="DL12">
            <v>2.2747753073333845</v>
          </cell>
          <cell r="DM12">
            <v>2.5474397950872989</v>
          </cell>
          <cell r="DN12">
            <v>0</v>
          </cell>
          <cell r="DO12">
            <v>0</v>
          </cell>
          <cell r="DP12">
            <v>0</v>
          </cell>
          <cell r="DQ12">
            <v>1.6543800361625278</v>
          </cell>
          <cell r="DR12">
            <v>2.3086870340439698</v>
          </cell>
          <cell r="DS12">
            <v>1.9255675855128851</v>
          </cell>
          <cell r="DT12">
            <v>1.9138697976108039</v>
          </cell>
          <cell r="DU12">
            <v>2.117549474722535</v>
          </cell>
          <cell r="DV12">
            <v>2.2381620464226737</v>
          </cell>
          <cell r="DW12">
            <v>2.7588920714690368</v>
          </cell>
          <cell r="DX12">
            <v>2.3102299502362587</v>
          </cell>
          <cell r="DY12">
            <v>2.5452804105173406</v>
          </cell>
          <cell r="DZ12">
            <v>2.1481701520855041</v>
          </cell>
          <cell r="EA12">
            <v>2.5476523441886467</v>
          </cell>
          <cell r="EB12">
            <v>2.1188407609100253</v>
          </cell>
          <cell r="EC12">
            <v>2.0067241091967296</v>
          </cell>
          <cell r="ED12">
            <v>2.1130886856108555</v>
          </cell>
          <cell r="EE12">
            <v>2.1380946648390373</v>
          </cell>
          <cell r="EF12">
            <v>0</v>
          </cell>
          <cell r="EG12">
            <v>0</v>
          </cell>
          <cell r="EH12">
            <v>2.2118483944623573</v>
          </cell>
          <cell r="EI12">
            <v>2.3455668879465117</v>
          </cell>
          <cell r="EJ12">
            <v>1.971174305029963</v>
          </cell>
          <cell r="EK12">
            <v>1.8138065524355571</v>
          </cell>
          <cell r="EL12">
            <v>0.38</v>
          </cell>
          <cell r="EM12">
            <v>0</v>
          </cell>
          <cell r="EN12">
            <v>2.0377446923032396</v>
          </cell>
          <cell r="EO12">
            <v>2.0917813785962807</v>
          </cell>
          <cell r="EP12">
            <v>0</v>
          </cell>
          <cell r="EQ12">
            <v>1.9767093882481455</v>
          </cell>
          <cell r="ER12">
            <v>1.8272780266081721</v>
          </cell>
          <cell r="ES12">
            <v>1.8432556075568896</v>
          </cell>
          <cell r="ET12">
            <v>2.0369015054128301</v>
          </cell>
          <cell r="EU12">
            <v>2.1784334501464162</v>
          </cell>
          <cell r="EV12">
            <v>2.2201115638475666</v>
          </cell>
          <cell r="EW12">
            <v>1.9906725349441112</v>
          </cell>
          <cell r="EX12">
            <v>1.6656946524292207</v>
          </cell>
          <cell r="EY12">
            <v>1.9509203336584837</v>
          </cell>
          <cell r="EZ12">
            <v>0</v>
          </cell>
          <cell r="FA12">
            <v>2.1982975510248499</v>
          </cell>
          <cell r="FB12">
            <v>2.691242667342292</v>
          </cell>
          <cell r="FC12">
            <v>1.9230583212222598</v>
          </cell>
          <cell r="FD12">
            <v>1.5120760957084507</v>
          </cell>
          <cell r="FE12">
            <v>1.6637468772290125</v>
          </cell>
          <cell r="FF12">
            <v>1.1800000000000002</v>
          </cell>
          <cell r="FG12">
            <v>1.8687197727665006</v>
          </cell>
          <cell r="FH12">
            <v>1.3315591560639362</v>
          </cell>
          <cell r="FI12">
            <v>1.0298366199840199</v>
          </cell>
          <cell r="FJ12">
            <v>1.6500019717510594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</row>
        <row r="13">
          <cell r="B13">
            <v>12.1767</v>
          </cell>
          <cell r="C13">
            <v>12.2805</v>
          </cell>
          <cell r="D13">
            <v>12.475099999999999</v>
          </cell>
          <cell r="E13">
            <v>12.582700000000001</v>
          </cell>
          <cell r="F13">
            <v>12.5707</v>
          </cell>
          <cell r="G13">
            <v>12.8</v>
          </cell>
          <cell r="H13">
            <v>12.17</v>
          </cell>
          <cell r="I13">
            <v>12.309200000000001</v>
          </cell>
          <cell r="J13">
            <v>12.16</v>
          </cell>
          <cell r="K13">
            <v>12.1099</v>
          </cell>
          <cell r="L13">
            <v>12.3276</v>
          </cell>
          <cell r="M13">
            <v>12.471500000000001</v>
          </cell>
          <cell r="N13">
            <v>11.8576</v>
          </cell>
          <cell r="O13">
            <v>11.984500000000001</v>
          </cell>
          <cell r="P13">
            <v>12.2079</v>
          </cell>
          <cell r="Q13">
            <v>11.872</v>
          </cell>
          <cell r="R13">
            <v>11.79</v>
          </cell>
          <cell r="S13">
            <v>12.21</v>
          </cell>
          <cell r="T13">
            <v>12.167299999999999</v>
          </cell>
          <cell r="U13">
            <v>12.03</v>
          </cell>
          <cell r="V13">
            <v>12.430999999999999</v>
          </cell>
          <cell r="W13">
            <v>12.3492</v>
          </cell>
          <cell r="X13">
            <v>12.018000000000001</v>
          </cell>
          <cell r="Y13">
            <v>11.795500000000001</v>
          </cell>
          <cell r="Z13">
            <v>11.9192</v>
          </cell>
          <cell r="AA13">
            <v>12.2676</v>
          </cell>
          <cell r="AB13">
            <v>12.01</v>
          </cell>
          <cell r="AC13">
            <v>12.3399</v>
          </cell>
          <cell r="AD13">
            <v>12.411099999999999</v>
          </cell>
          <cell r="AE13">
            <v>12.582100000000001</v>
          </cell>
          <cell r="AF13">
            <v>12.6242</v>
          </cell>
          <cell r="AG13">
            <v>12.74</v>
          </cell>
          <cell r="AH13">
            <v>12.6852</v>
          </cell>
          <cell r="AI13">
            <v>12.458600000000001</v>
          </cell>
          <cell r="AJ13">
            <v>12.527900000000001</v>
          </cell>
          <cell r="AK13">
            <v>13.287100000000001</v>
          </cell>
          <cell r="AL13">
            <v>13.1449</v>
          </cell>
          <cell r="AM13">
            <v>12.7103</v>
          </cell>
          <cell r="AN13">
            <v>12.525</v>
          </cell>
          <cell r="AO13">
            <v>12.504300000000001</v>
          </cell>
          <cell r="AP13">
            <v>12.553100000000001</v>
          </cell>
          <cell r="AQ13">
            <v>13.2423</v>
          </cell>
          <cell r="AR13">
            <v>12.8771</v>
          </cell>
          <cell r="AS13">
            <v>12.6798</v>
          </cell>
          <cell r="AT13">
            <v>13.092000000000001</v>
          </cell>
          <cell r="AU13">
            <v>13.0871</v>
          </cell>
          <cell r="AV13">
            <v>12.6732</v>
          </cell>
          <cell r="AW13">
            <v>13.153700000000001</v>
          </cell>
          <cell r="AX13">
            <v>13.3703</v>
          </cell>
          <cell r="AY13">
            <v>13.3718</v>
          </cell>
          <cell r="AZ13">
            <v>13.6387</v>
          </cell>
          <cell r="BA13">
            <v>13.323</v>
          </cell>
          <cell r="BB13">
            <v>13.0627</v>
          </cell>
          <cell r="BC13">
            <v>13.182499999999999</v>
          </cell>
          <cell r="BD13">
            <v>13.525</v>
          </cell>
          <cell r="BE13">
            <v>13.461600000000001</v>
          </cell>
          <cell r="BF13">
            <v>13.669499999999999</v>
          </cell>
          <cell r="BG13">
            <v>13.864699999999999</v>
          </cell>
          <cell r="BH13">
            <v>13.880599999999999</v>
          </cell>
          <cell r="BI13">
            <v>13.774900000000001</v>
          </cell>
          <cell r="BJ13">
            <v>14.026999999999999</v>
          </cell>
          <cell r="BK13">
            <v>14.257099999999999</v>
          </cell>
          <cell r="BL13">
            <v>14.1638</v>
          </cell>
          <cell r="BM13">
            <v>14.301500000000001</v>
          </cell>
          <cell r="BN13">
            <v>14.240600000000001</v>
          </cell>
          <cell r="BO13">
            <v>14.4452</v>
          </cell>
          <cell r="BP13">
            <v>14.4323</v>
          </cell>
          <cell r="BQ13">
            <v>14.1836</v>
          </cell>
          <cell r="BR13">
            <v>14.2331</v>
          </cell>
          <cell r="BS13">
            <v>14.5977</v>
          </cell>
          <cell r="BT13">
            <v>14.834099999999999</v>
    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15.457800000000001</v>
          </cell>
          <cell r="BY13">
            <v>15.442299999999999</v>
          </cell>
          <cell r="BZ13">
            <v>15.2494</v>
          </cell>
          <cell r="CA13">
            <v>15.4947</v>
          </cell>
          <cell r="CB13">
            <v>15.3729</v>
          </cell>
          <cell r="CC13">
            <v>15.501799999999999</v>
          </cell>
          <cell r="CD13">
            <v>15.7453</v>
          </cell>
          <cell r="CE13">
            <v>15.8002</v>
          </cell>
          <cell r="CF13">
            <v>16.036999999999999</v>
          </cell>
          <cell r="CG13">
            <v>16.146599999999999</v>
          </cell>
          <cell r="CH13">
            <v>16.074400000000001</v>
          </cell>
          <cell r="CI13">
            <v>16.1568</v>
          </cell>
          <cell r="CJ13">
            <v>16.084</v>
          </cell>
          <cell r="CK13">
            <v>15.977399999999999</v>
          </cell>
          <cell r="CL13">
            <v>16.040600000000001</v>
          </cell>
          <cell r="CM13">
            <v>16.0107</v>
          </cell>
          <cell r="CN13">
            <v>16.164000000000001</v>
          </cell>
          <cell r="CO13">
            <v>15.9794</v>
          </cell>
          <cell r="CP13">
            <v>15.712199999999999</v>
          </cell>
          <cell r="CQ13">
            <v>15.6737</v>
          </cell>
          <cell r="CR13">
            <v>15.786799999999999</v>
          </cell>
          <cell r="CS13">
            <v>15.6846</v>
          </cell>
          <cell r="CT13">
            <v>16.026900000000001</v>
          </cell>
          <cell r="CU13">
            <v>16.0383</v>
          </cell>
          <cell r="CV13">
            <v>16.209499999999998</v>
          </cell>
          <cell r="CW13">
            <v>15.613</v>
          </cell>
          <cell r="CX13">
            <v>15.637499999999999</v>
          </cell>
          <cell r="CY13">
            <v>15.8866</v>
          </cell>
          <cell r="CZ13">
            <v>16.095300000000002</v>
          </cell>
          <cell r="DA13">
            <v>15.8249</v>
          </cell>
          <cell r="DB13">
            <v>16.1768</v>
          </cell>
          <cell r="DC13">
            <v>16.2456</v>
          </cell>
          <cell r="DD13">
            <v>16.2545</v>
          </cell>
          <cell r="DE13">
            <v>16.0032</v>
          </cell>
          <cell r="DF13">
            <v>16.246500000000001</v>
          </cell>
          <cell r="DG13">
            <v>15.9643</v>
          </cell>
          <cell r="DH13">
            <v>16.150700000000001</v>
          </cell>
          <cell r="DI13">
            <v>15.989000000000001</v>
          </cell>
          <cell r="DJ13">
            <v>16.412099999999999</v>
          </cell>
          <cell r="DK13">
            <v>16.064</v>
          </cell>
          <cell r="DL13">
            <v>16.241499999999998</v>
          </cell>
          <cell r="DM13">
            <v>16.363</v>
          </cell>
          <cell r="DN13">
            <v>15.381500000000001</v>
          </cell>
          <cell r="DO13">
            <v>0</v>
          </cell>
          <cell r="DP13">
            <v>15.7758</v>
          </cell>
          <cell r="DQ13">
            <v>16.271899999999999</v>
          </cell>
          <cell r="DR13">
            <v>16.200800000000001</v>
          </cell>
          <cell r="DS13">
            <v>16.047599999999999</v>
          </cell>
          <cell r="DT13">
            <v>16.2348</v>
          </cell>
          <cell r="DU13">
            <v>16.081299999999999</v>
          </cell>
          <cell r="DV13">
            <v>16.232099999999999</v>
          </cell>
          <cell r="DW13">
            <v>16.338699999999999</v>
          </cell>
          <cell r="DX13">
            <v>16.243099999999998</v>
          </cell>
          <cell r="DY13">
            <v>16.033300000000001</v>
          </cell>
          <cell r="DZ13">
            <v>16.0214</v>
          </cell>
          <cell r="EA13">
            <v>15.8033</v>
          </cell>
          <cell r="EB13">
            <v>15.886200000000001</v>
          </cell>
          <cell r="EC13">
            <v>15.927899999999999</v>
          </cell>
          <cell r="ED13">
            <v>15.9161</v>
          </cell>
          <cell r="EE13">
            <v>15.648899999999999</v>
          </cell>
          <cell r="EF13">
            <v>16.031099999999999</v>
          </cell>
          <cell r="EG13">
            <v>14.973800000000001</v>
          </cell>
          <cell r="EH13">
            <v>15.4894</v>
          </cell>
          <cell r="EI13">
            <v>15.582599999999999</v>
          </cell>
          <cell r="EJ13">
            <v>15.7066</v>
          </cell>
          <cell r="EK13">
            <v>15.327</v>
          </cell>
          <cell r="EL13">
            <v>14.761900000000001</v>
          </cell>
          <cell r="EM13">
            <v>14.9267</v>
          </cell>
          <cell r="EN13">
            <v>15.055099999999999</v>
          </cell>
          <cell r="EO13">
            <v>15.4351</v>
          </cell>
          <cell r="EP13">
            <v>14.894299999999999</v>
          </cell>
          <cell r="EQ13">
            <v>15.180899999999999</v>
          </cell>
          <cell r="ER13">
            <v>14.962899999999999</v>
          </cell>
          <cell r="ES13">
            <v>14.9184</v>
          </cell>
          <cell r="ET13">
            <v>14.721399999999999</v>
          </cell>
          <cell r="EU13">
            <v>14.3682</v>
          </cell>
          <cell r="EV13">
            <v>14.7578</v>
          </cell>
          <cell r="EW13">
            <v>14.7454</v>
          </cell>
          <cell r="EX13">
            <v>14.5571</v>
          </cell>
          <cell r="EY13">
            <v>14.177099999999999</v>
          </cell>
          <cell r="EZ13">
            <v>13.8268</v>
          </cell>
          <cell r="FA13">
            <v>14.212199999999999</v>
          </cell>
          <cell r="FB13">
            <v>14.282500000000001</v>
          </cell>
          <cell r="FC13">
            <v>14.0253</v>
          </cell>
          <cell r="FD13">
            <v>14.102</v>
          </cell>
          <cell r="FE13">
            <v>14.467599999999999</v>
          </cell>
          <cell r="FF13">
            <v>14.579499999999999</v>
          </cell>
          <cell r="FG13">
            <v>14.774800000000001</v>
          </cell>
          <cell r="FH13">
            <v>14.8035</v>
          </cell>
          <cell r="FI13">
            <v>14.900600000000001</v>
          </cell>
          <cell r="FJ13">
            <v>14.6972</v>
          </cell>
          <cell r="FK13">
            <v>14.652799999999999</v>
          </cell>
          <cell r="FL13">
            <v>14.0246</v>
          </cell>
          <cell r="FM13">
            <v>0</v>
          </cell>
          <cell r="FN13">
            <v>0</v>
          </cell>
        </row>
        <row r="14">
          <cell r="B14">
            <v>4.8</v>
          </cell>
          <cell r="C14">
            <v>5.9</v>
          </cell>
          <cell r="D14">
            <v>8.5</v>
          </cell>
          <cell r="E14">
            <v>9.3000000000000007</v>
          </cell>
          <cell r="F14">
            <v>7.3</v>
          </cell>
          <cell r="G14">
            <v>5.7</v>
          </cell>
          <cell r="H14">
            <v>6.6</v>
          </cell>
          <cell r="I14">
            <v>6.6</v>
          </cell>
          <cell r="J14">
            <v>7.3</v>
          </cell>
          <cell r="K14">
            <v>7.8</v>
          </cell>
          <cell r="L14">
            <v>7.5</v>
          </cell>
          <cell r="M14">
            <v>4.9000000000000004</v>
          </cell>
          <cell r="N14">
            <v>6.6</v>
          </cell>
          <cell r="O14">
            <v>5.6</v>
          </cell>
          <cell r="P14">
            <v>3.7</v>
          </cell>
          <cell r="Q14">
            <v>5</v>
          </cell>
          <cell r="R14">
            <v>3.4</v>
          </cell>
          <cell r="S14">
            <v>3.1</v>
          </cell>
          <cell r="T14">
            <v>2.8</v>
          </cell>
          <cell r="U14">
            <v>2.7</v>
          </cell>
          <cell r="V14">
            <v>3.5</v>
          </cell>
          <cell r="W14">
            <v>2.9</v>
          </cell>
          <cell r="X14">
            <v>4.0999999999999996</v>
          </cell>
          <cell r="Y14">
            <v>3.7</v>
          </cell>
          <cell r="Z14">
            <v>2.7</v>
          </cell>
          <cell r="AA14">
            <v>3.2</v>
          </cell>
          <cell r="AB14">
            <v>3</v>
          </cell>
          <cell r="AC14">
            <v>3.7</v>
          </cell>
          <cell r="AD14">
            <v>4</v>
          </cell>
          <cell r="AE14">
            <v>2.9</v>
          </cell>
          <cell r="AF14">
            <v>3.2</v>
          </cell>
          <cell r="AG14">
            <v>3.9</v>
          </cell>
          <cell r="AH14">
            <v>3</v>
          </cell>
          <cell r="AI14">
            <v>1.4</v>
          </cell>
          <cell r="AJ14">
            <v>2.1</v>
          </cell>
          <cell r="AK14">
            <v>1.2</v>
          </cell>
          <cell r="AL14">
            <v>3</v>
          </cell>
          <cell r="AM14">
            <v>3.9</v>
          </cell>
          <cell r="AN14">
            <v>5</v>
          </cell>
          <cell r="AO14">
            <v>4.3</v>
          </cell>
          <cell r="AP14">
            <v>5.9</v>
          </cell>
          <cell r="AQ14">
            <v>3.6</v>
          </cell>
          <cell r="AR14">
            <v>2.5</v>
          </cell>
          <cell r="AS14">
            <v>3.6</v>
          </cell>
          <cell r="AT14">
            <v>3.1</v>
          </cell>
          <cell r="AU14">
            <v>2.4</v>
          </cell>
          <cell r="AV14">
            <v>2.9</v>
          </cell>
          <cell r="AW14">
            <v>2.5</v>
          </cell>
          <cell r="AX14">
            <v>1.9</v>
          </cell>
          <cell r="AY14">
            <v>1.9</v>
          </cell>
          <cell r="AZ14">
            <v>2</v>
          </cell>
          <cell r="BA14">
            <v>2.1</v>
          </cell>
          <cell r="BB14">
            <v>4.3</v>
          </cell>
          <cell r="BC14">
            <v>0.9</v>
          </cell>
          <cell r="BD14">
            <v>1.4</v>
          </cell>
          <cell r="BE14">
            <v>2.8</v>
          </cell>
          <cell r="BF14">
            <v>1.7</v>
          </cell>
          <cell r="BG14">
            <v>1.8</v>
          </cell>
          <cell r="BH14">
            <v>1.2</v>
          </cell>
          <cell r="BI14">
            <v>2.4</v>
          </cell>
          <cell r="BJ14">
            <v>2</v>
          </cell>
          <cell r="BK14">
            <v>1.5</v>
          </cell>
          <cell r="BL14">
            <v>1.6</v>
          </cell>
          <cell r="BM14">
            <v>1.4</v>
          </cell>
          <cell r="BN14">
            <v>1.5</v>
          </cell>
          <cell r="BO14">
            <v>1.5</v>
          </cell>
          <cell r="BP14">
            <v>3.3</v>
          </cell>
          <cell r="BQ14">
            <v>2.2999999999999998</v>
          </cell>
          <cell r="BR14">
            <v>3.1</v>
          </cell>
          <cell r="BS14">
            <v>1.7</v>
          </cell>
          <cell r="BT14">
            <v>2</v>
          </cell>
          <cell r="BU14">
            <v>2.2000000000000002</v>
          </cell>
          <cell r="BV14">
            <v>1.7</v>
          </cell>
          <cell r="BW14">
            <v>1.3</v>
          </cell>
          <cell r="BX14">
            <v>1.1000000000000001</v>
          </cell>
          <cell r="BY14">
            <v>1.3</v>
          </cell>
          <cell r="BZ14">
            <v>1</v>
          </cell>
          <cell r="CA14">
            <v>1.2</v>
          </cell>
          <cell r="CB14">
            <v>1.1000000000000001</v>
          </cell>
          <cell r="CC14">
            <v>1.1000000000000001</v>
          </cell>
          <cell r="CD14">
            <v>1.3</v>
          </cell>
          <cell r="CE14">
            <v>1</v>
          </cell>
          <cell r="CF14">
            <v>0.8</v>
          </cell>
          <cell r="CG14">
            <v>1.1000000000000001</v>
          </cell>
          <cell r="CH14">
            <v>1</v>
          </cell>
          <cell r="CI14">
            <v>1.3</v>
          </cell>
          <cell r="CJ14">
            <v>1.3</v>
          </cell>
          <cell r="CK14">
            <v>1.1000000000000001</v>
          </cell>
          <cell r="CL14">
            <v>0.7</v>
          </cell>
          <cell r="CM14">
            <v>1</v>
          </cell>
          <cell r="CN14">
            <v>1.2</v>
          </cell>
          <cell r="CO14">
            <v>0.7</v>
          </cell>
          <cell r="CP14">
            <v>1.8</v>
          </cell>
          <cell r="CQ14">
            <v>1.5</v>
          </cell>
          <cell r="CR14">
            <v>6.5</v>
          </cell>
          <cell r="CS14">
            <v>5.2</v>
          </cell>
          <cell r="CT14">
            <v>3.4</v>
          </cell>
          <cell r="CU14">
            <v>2.7</v>
          </cell>
          <cell r="CV14">
            <v>3.2</v>
          </cell>
          <cell r="CW14">
            <v>3.9</v>
          </cell>
          <cell r="CX14">
            <v>4.0999999999999996</v>
          </cell>
          <cell r="CY14">
            <v>3.9</v>
          </cell>
          <cell r="CZ14">
            <v>2.9</v>
          </cell>
          <cell r="DA14">
            <v>4.7</v>
          </cell>
          <cell r="DB14">
            <v>3.4</v>
          </cell>
          <cell r="DC14">
            <v>2.7</v>
          </cell>
          <cell r="DD14">
            <v>2.9</v>
          </cell>
          <cell r="DE14">
            <v>1.6</v>
          </cell>
          <cell r="DF14">
            <v>2.6</v>
          </cell>
          <cell r="DG14">
            <v>1.4</v>
          </cell>
          <cell r="DH14">
            <v>3</v>
          </cell>
          <cell r="DI14">
            <v>1.7</v>
          </cell>
          <cell r="DJ14">
            <v>1.1000000000000001</v>
          </cell>
          <cell r="DK14">
            <v>2</v>
          </cell>
          <cell r="DL14">
            <v>1.5</v>
          </cell>
          <cell r="DM14">
            <v>1.6</v>
          </cell>
          <cell r="DN14">
            <v>4.9000000000000004</v>
          </cell>
          <cell r="DO14">
            <v>0.7</v>
          </cell>
          <cell r="DP14">
            <v>4.9000000000000004</v>
          </cell>
          <cell r="DQ14">
            <v>2.2999999999999998</v>
          </cell>
          <cell r="DR14">
            <v>4.3</v>
          </cell>
          <cell r="DS14">
            <v>3.3</v>
          </cell>
          <cell r="DT14">
            <v>3</v>
          </cell>
          <cell r="DU14">
            <v>3</v>
          </cell>
          <cell r="DV14">
            <v>2.7</v>
          </cell>
          <cell r="DW14">
            <v>3.6</v>
          </cell>
          <cell r="DX14">
            <v>2.6</v>
          </cell>
          <cell r="DY14">
            <v>3</v>
          </cell>
          <cell r="DZ14">
            <v>2.6</v>
          </cell>
          <cell r="EA14">
            <v>4</v>
          </cell>
          <cell r="EB14">
            <v>4.5999999999999996</v>
          </cell>
          <cell r="EC14">
            <v>3.2</v>
          </cell>
          <cell r="ED14">
            <v>2.7</v>
          </cell>
          <cell r="EE14">
            <v>4.5999999999999996</v>
          </cell>
          <cell r="EF14">
            <v>4.2</v>
          </cell>
          <cell r="EG14">
            <v>8</v>
          </cell>
          <cell r="EH14">
            <v>8.3000000000000007</v>
          </cell>
          <cell r="EI14">
            <v>7.6</v>
          </cell>
          <cell r="EJ14">
            <v>5.7</v>
          </cell>
          <cell r="EK14">
            <v>3.9</v>
          </cell>
          <cell r="EL14">
            <v>10.6</v>
          </cell>
          <cell r="EM14">
            <v>13.4</v>
          </cell>
          <cell r="EN14">
            <v>11.3</v>
          </cell>
          <cell r="EO14">
            <v>7.6</v>
          </cell>
          <cell r="EP14">
            <v>9.6999999999999993</v>
          </cell>
          <cell r="EQ14">
            <v>9.6</v>
          </cell>
          <cell r="ER14">
            <v>7.7</v>
          </cell>
          <cell r="ES14">
            <v>6.9</v>
          </cell>
          <cell r="ET14">
            <v>9.6999999999999993</v>
          </cell>
          <cell r="EU14">
            <v>10.199999999999999</v>
          </cell>
          <cell r="EV14">
            <v>7.6</v>
          </cell>
          <cell r="EW14">
            <v>9.3000000000000007</v>
          </cell>
          <cell r="EX14">
            <v>8.1999999999999993</v>
          </cell>
          <cell r="EY14">
            <v>10.5</v>
          </cell>
          <cell r="EZ14">
            <v>8.5</v>
          </cell>
          <cell r="FA14">
            <v>9.5</v>
          </cell>
          <cell r="FB14">
            <v>9.6999999999999993</v>
          </cell>
          <cell r="FC14">
            <v>7</v>
          </cell>
          <cell r="FD14">
            <v>5.3</v>
          </cell>
          <cell r="FE14">
            <v>4.0999999999999996</v>
          </cell>
          <cell r="FF14">
            <v>5.0999999999999996</v>
          </cell>
          <cell r="FG14">
            <v>5.7</v>
          </cell>
          <cell r="FH14">
            <v>4.3</v>
          </cell>
          <cell r="FI14">
            <v>5.7</v>
          </cell>
          <cell r="FJ14">
            <v>3.7</v>
          </cell>
          <cell r="FK14">
            <v>4.3</v>
          </cell>
          <cell r="FL14">
            <v>14.2</v>
          </cell>
          <cell r="FM14">
            <v>0</v>
          </cell>
          <cell r="FN14">
            <v>0</v>
          </cell>
        </row>
        <row r="15">
          <cell r="B15">
            <v>32296.62</v>
          </cell>
          <cell r="C15">
            <v>26652.27</v>
          </cell>
          <cell r="D15">
            <v>26100.52</v>
          </cell>
          <cell r="E15">
            <v>15706.99</v>
          </cell>
          <cell r="F15">
            <v>17709.68</v>
          </cell>
          <cell r="G15">
            <v>26261.9</v>
          </cell>
          <cell r="H15">
            <v>2907.26</v>
          </cell>
          <cell r="I15">
            <v>17436.64</v>
          </cell>
          <cell r="J15">
            <v>25694.92</v>
          </cell>
          <cell r="K15">
            <v>26300.48</v>
          </cell>
          <cell r="L15">
            <v>20899.990000000002</v>
          </cell>
          <cell r="M15">
            <v>26771.16</v>
          </cell>
          <cell r="N15">
            <v>27144.34</v>
          </cell>
          <cell r="O15">
            <v>27660.55</v>
          </cell>
          <cell r="P15">
            <v>27653.51</v>
          </cell>
          <cell r="Q15">
            <v>27883.09</v>
          </cell>
          <cell r="R15">
            <v>27440.5</v>
          </cell>
          <cell r="S15">
            <v>26984.66</v>
          </cell>
          <cell r="T15">
            <v>28398.42</v>
          </cell>
          <cell r="U15">
            <v>28865.79</v>
          </cell>
          <cell r="V15">
            <v>27867.88</v>
          </cell>
          <cell r="W15">
            <v>28507.98</v>
          </cell>
          <cell r="X15">
            <v>30486.45</v>
          </cell>
          <cell r="Y15">
            <v>30729.81</v>
          </cell>
          <cell r="Z15">
            <v>31535.91</v>
          </cell>
          <cell r="AA15">
            <v>29841.85</v>
          </cell>
          <cell r="AB15">
            <v>29282.86</v>
          </cell>
          <cell r="AC15">
            <v>27263.25</v>
          </cell>
          <cell r="AD15">
            <v>28883.23</v>
          </cell>
          <cell r="AE15">
            <v>29359.71</v>
          </cell>
          <cell r="AF15">
            <v>26514.27</v>
          </cell>
          <cell r="AG15">
            <v>28516.71</v>
          </cell>
          <cell r="AH15">
            <v>28331.3</v>
          </cell>
          <cell r="AI15">
            <v>27634.78</v>
          </cell>
          <cell r="AJ15">
            <v>29065.39</v>
          </cell>
          <cell r="AK15">
            <v>30201.759999999998</v>
          </cell>
          <cell r="AL15">
            <v>18972.41</v>
          </cell>
          <cell r="AM15">
            <v>25484.85</v>
          </cell>
          <cell r="AN15">
            <v>28638.639999999999</v>
          </cell>
          <cell r="AO15">
            <v>28999.66</v>
          </cell>
          <cell r="AP15">
            <v>28954</v>
          </cell>
          <cell r="AQ15">
            <v>28355.17</v>
          </cell>
          <cell r="AR15">
            <v>26987.41</v>
          </cell>
          <cell r="AS15">
            <v>24836.55</v>
          </cell>
          <cell r="AT15">
            <v>26588.34</v>
          </cell>
          <cell r="AU15">
            <v>28637.19</v>
          </cell>
          <cell r="AV15">
            <v>28365.57</v>
          </cell>
          <cell r="AW15">
            <v>29124.29</v>
          </cell>
          <cell r="AX15">
            <v>28369.72</v>
          </cell>
          <cell r="AY15">
            <v>27922.42</v>
          </cell>
          <cell r="AZ15">
            <v>27097.22</v>
          </cell>
          <cell r="BA15">
            <v>27377.119999999999</v>
          </cell>
          <cell r="BB15">
            <v>26656.3</v>
          </cell>
          <cell r="BC15">
            <v>28464.68</v>
          </cell>
          <cell r="BD15">
            <v>28306.68</v>
          </cell>
          <cell r="BE15">
            <v>27308.65</v>
          </cell>
          <cell r="BF15">
            <v>28074.09</v>
          </cell>
          <cell r="BG15">
            <v>29632.19</v>
          </cell>
          <cell r="BH15">
            <v>29377.5</v>
          </cell>
          <cell r="BI15">
            <v>29107.759999999998</v>
          </cell>
          <cell r="BJ15">
            <v>28720.92</v>
          </cell>
          <cell r="BK15">
            <v>27295.97</v>
          </cell>
          <cell r="BL15">
            <v>26890.97</v>
          </cell>
          <cell r="BM15">
            <v>28824.85</v>
          </cell>
          <cell r="BN15">
            <v>26850.75</v>
          </cell>
          <cell r="BO15">
            <v>27406.19</v>
          </cell>
          <cell r="BP15">
            <v>27056.12</v>
          </cell>
          <cell r="BQ15">
            <v>27855.919999999998</v>
          </cell>
          <cell r="BR15">
            <v>27091.61</v>
          </cell>
          <cell r="BS15">
            <v>31566.43</v>
          </cell>
          <cell r="BT15">
            <v>28516.94</v>
          </cell>
          <cell r="BU15">
            <v>28462.73</v>
          </cell>
          <cell r="BV15">
            <v>19171.009999999998</v>
          </cell>
          <cell r="BW15">
            <v>28154.65</v>
          </cell>
          <cell r="BX15">
            <v>27819.439999999999</v>
          </cell>
          <cell r="BY15">
            <v>27645.56</v>
          </cell>
          <cell r="BZ15">
            <v>28010.05</v>
          </cell>
          <cell r="CA15">
            <v>28098.34</v>
          </cell>
          <cell r="CB15">
            <v>27750.74</v>
          </cell>
          <cell r="CC15">
            <v>28446.42</v>
          </cell>
          <cell r="CD15">
            <v>29179.200000000001</v>
          </cell>
          <cell r="CE15">
            <v>28221.57</v>
          </cell>
          <cell r="CF15">
            <v>26977.24</v>
          </cell>
          <cell r="CG15">
            <v>27186.85</v>
          </cell>
          <cell r="CH15">
            <v>27870.01</v>
          </cell>
          <cell r="CI15">
            <v>27519.23</v>
          </cell>
          <cell r="CJ15">
            <v>27555.95</v>
          </cell>
          <cell r="CK15">
            <v>24440.82</v>
          </cell>
          <cell r="CL15">
            <v>23921.48</v>
          </cell>
          <cell r="CM15">
            <v>27194.43</v>
          </cell>
          <cell r="CN15">
            <v>25004.51</v>
          </cell>
          <cell r="CO15">
            <v>25267.25</v>
          </cell>
          <cell r="CP15">
            <v>27016.13</v>
          </cell>
          <cell r="CQ15">
            <v>24203.42</v>
          </cell>
          <cell r="CR15">
            <v>15401.92</v>
          </cell>
          <cell r="CS15">
            <v>23471.279999999999</v>
          </cell>
          <cell r="CT15">
            <v>23438.370000000003</v>
          </cell>
          <cell r="CU15">
            <v>27031.41</v>
          </cell>
          <cell r="CV15">
            <v>27699.85</v>
          </cell>
          <cell r="CW15">
            <v>22371.64</v>
          </cell>
          <cell r="CX15">
            <v>14573.99</v>
          </cell>
          <cell r="CY15">
            <v>29186.58</v>
          </cell>
          <cell r="CZ15">
            <v>28083.77</v>
          </cell>
          <cell r="DA15">
            <v>29586.27</v>
          </cell>
          <cell r="DB15">
            <v>27355.65</v>
          </cell>
          <cell r="DC15">
            <v>28202.32</v>
          </cell>
          <cell r="DD15">
            <v>30334.39</v>
          </cell>
          <cell r="DE15">
            <v>28477.03</v>
          </cell>
          <cell r="DF15">
            <v>27850.61</v>
          </cell>
          <cell r="DG15">
            <v>28163.14</v>
          </cell>
          <cell r="DH15">
            <v>29467.94</v>
          </cell>
          <cell r="DI15">
            <v>28629.119999999999</v>
          </cell>
          <cell r="DJ15">
            <v>28366.85</v>
          </cell>
          <cell r="DK15">
            <v>28026.92</v>
          </cell>
          <cell r="DL15">
            <v>29318.36</v>
          </cell>
          <cell r="DM15">
            <v>19159.61</v>
          </cell>
          <cell r="DN15">
            <v>1897.61</v>
          </cell>
          <cell r="DO15">
            <v>0</v>
          </cell>
          <cell r="DP15">
            <v>13518.16</v>
          </cell>
          <cell r="DQ15">
            <v>21990.37</v>
          </cell>
          <cell r="DR15">
            <v>28294.32</v>
          </cell>
          <cell r="DS15">
            <v>28068.720000000001</v>
          </cell>
          <cell r="DT15">
            <v>27980.52</v>
          </cell>
          <cell r="DU15">
            <v>29000.579999999998</v>
          </cell>
          <cell r="DV15">
            <v>29083.81</v>
          </cell>
          <cell r="DW15">
            <v>28318.73</v>
          </cell>
          <cell r="DX15">
            <v>28742.33</v>
          </cell>
          <cell r="DY15">
            <v>27239.61</v>
          </cell>
          <cell r="DZ15">
            <v>27639.5</v>
          </cell>
          <cell r="EA15">
            <v>25072.28</v>
          </cell>
          <cell r="EB15">
            <v>27678.1</v>
          </cell>
          <cell r="EC15">
            <v>28119.71</v>
          </cell>
          <cell r="ED15">
            <v>29766.73</v>
          </cell>
          <cell r="EE15">
            <v>23972.25</v>
          </cell>
          <cell r="EF15">
            <v>1091.5</v>
          </cell>
          <cell r="EG15">
            <v>17883.07</v>
          </cell>
          <cell r="EH15">
            <v>25678.38</v>
          </cell>
          <cell r="EI15">
            <v>27983.72</v>
          </cell>
          <cell r="EJ15">
            <v>28065.63</v>
          </cell>
          <cell r="EK15">
            <v>26665.200000000001</v>
          </cell>
          <cell r="EL15">
            <v>11359.54</v>
          </cell>
          <cell r="EM15">
            <v>8753.1299999999992</v>
          </cell>
          <cell r="EN15">
            <v>18948.84</v>
          </cell>
          <cell r="EO15">
            <v>17831.830000000002</v>
          </cell>
          <cell r="EP15">
            <v>14893.09</v>
          </cell>
          <cell r="EQ15">
            <v>24260.6</v>
          </cell>
          <cell r="ER15">
            <v>27557.57</v>
          </cell>
          <cell r="ES15">
            <v>27588.46</v>
          </cell>
          <cell r="ET15">
            <v>25034.28</v>
          </cell>
          <cell r="EU15">
            <v>25758.35</v>
          </cell>
          <cell r="EV15">
            <v>27683.5</v>
          </cell>
          <cell r="EW15">
            <v>14974</v>
          </cell>
          <cell r="EX15">
            <v>20756.46</v>
          </cell>
          <cell r="EY15">
            <v>16005.76</v>
          </cell>
          <cell r="EZ15">
            <v>16234.31</v>
          </cell>
          <cell r="FA15">
            <v>27188.27</v>
          </cell>
          <cell r="FB15">
            <v>27133.67</v>
          </cell>
          <cell r="FC15">
            <v>27293.11</v>
          </cell>
          <cell r="FD15">
            <v>26327.54</v>
          </cell>
          <cell r="FE15">
            <v>25431.59</v>
          </cell>
          <cell r="FF15">
            <v>26186.6</v>
          </cell>
          <cell r="FG15">
            <v>22886.36</v>
          </cell>
          <cell r="FH15">
            <v>23971.62</v>
          </cell>
          <cell r="FI15">
            <v>22342.39</v>
          </cell>
          <cell r="FJ15">
            <v>22397.7</v>
          </cell>
          <cell r="FK15">
            <v>16627.439999999999</v>
          </cell>
          <cell r="FL15">
            <v>9314.99</v>
          </cell>
          <cell r="FM15">
            <v>0</v>
          </cell>
          <cell r="FN15">
            <v>0</v>
          </cell>
        </row>
        <row r="16">
          <cell r="B16">
            <v>32313.79</v>
          </cell>
          <cell r="C16">
            <v>26736.61</v>
          </cell>
          <cell r="D16">
            <v>26301.18</v>
          </cell>
          <cell r="E16">
            <v>15757.35</v>
          </cell>
          <cell r="F16">
            <v>15017.65</v>
          </cell>
          <cell r="G16">
            <v>23447.99</v>
          </cell>
          <cell r="H16">
            <v>2760.88</v>
          </cell>
          <cell r="I16">
            <v>17494.7</v>
          </cell>
          <cell r="J16">
            <v>25833.72</v>
          </cell>
          <cell r="K16">
            <v>25220.75</v>
          </cell>
          <cell r="L16">
            <v>20168.07</v>
          </cell>
          <cell r="M16">
            <v>26778.2</v>
          </cell>
          <cell r="N16">
            <v>27249.98</v>
          </cell>
          <cell r="O16">
            <v>27705.86</v>
          </cell>
          <cell r="P16">
            <v>27682.34</v>
          </cell>
          <cell r="Q16">
            <v>27904.28</v>
          </cell>
          <cell r="R16">
            <v>27510.5</v>
          </cell>
          <cell r="S16">
            <v>27102.86</v>
          </cell>
          <cell r="T16">
            <v>28453.439999999999</v>
          </cell>
          <cell r="U16">
            <v>28977.97</v>
          </cell>
          <cell r="V16">
            <v>27936.61</v>
          </cell>
          <cell r="W16">
            <v>28562.27</v>
          </cell>
          <cell r="X16">
            <v>30548.959999999999</v>
          </cell>
          <cell r="Y16">
            <v>30767.5</v>
          </cell>
          <cell r="Z16">
            <v>31560.720000000001</v>
          </cell>
          <cell r="AA16">
            <v>29885.66</v>
          </cell>
          <cell r="AB16">
            <v>29375.05</v>
          </cell>
          <cell r="AC16">
            <v>28030.639999999999</v>
          </cell>
          <cell r="AD16">
            <v>28994.97</v>
          </cell>
          <cell r="AE16">
            <v>29156.799999999999</v>
          </cell>
          <cell r="AF16">
            <v>26616.17</v>
          </cell>
          <cell r="AG16">
            <v>28593.200000000001</v>
          </cell>
          <cell r="AH16">
            <v>29012.27</v>
          </cell>
          <cell r="AI16">
            <v>28114.959999999999</v>
          </cell>
          <cell r="AJ16">
            <v>29450.19</v>
          </cell>
          <cell r="AK16">
            <v>30214.6</v>
          </cell>
          <cell r="AL16">
            <v>19260.18</v>
          </cell>
          <cell r="AM16">
            <v>25678.560000000001</v>
          </cell>
          <cell r="AN16">
            <v>29058.3</v>
          </cell>
          <cell r="AO16">
            <v>29281.89</v>
          </cell>
          <cell r="AP16">
            <v>29257.919999999998</v>
          </cell>
          <cell r="AQ16">
            <v>28757.9</v>
          </cell>
          <cell r="AR16">
            <v>27063.97</v>
          </cell>
          <cell r="AS16">
            <v>24897.68</v>
          </cell>
          <cell r="AT16">
            <v>26635.88</v>
          </cell>
          <cell r="AU16">
            <v>28637.19</v>
          </cell>
          <cell r="AV16">
            <v>24426.83</v>
          </cell>
          <cell r="AW16">
            <v>27326.78</v>
          </cell>
          <cell r="AX16">
            <v>27885.77</v>
          </cell>
          <cell r="AY16">
            <v>25974.880000000001</v>
          </cell>
          <cell r="AZ16">
            <v>27030.25</v>
          </cell>
          <cell r="BA16">
            <v>24459.9</v>
          </cell>
          <cell r="BB16">
            <v>25606.94</v>
          </cell>
          <cell r="BC16">
            <v>27633.77</v>
          </cell>
          <cell r="BD16">
            <v>25310.33</v>
          </cell>
          <cell r="BE16">
            <v>22945.08</v>
          </cell>
          <cell r="BF16">
            <v>23530.36</v>
          </cell>
          <cell r="BG16">
            <v>25120.17</v>
          </cell>
          <cell r="BH16">
            <v>23984.77</v>
          </cell>
          <cell r="BI16">
            <v>24997.23</v>
          </cell>
          <cell r="BJ16">
            <v>26898.02</v>
          </cell>
          <cell r="BK16">
            <v>27355.79</v>
          </cell>
          <cell r="BL16">
            <v>26981.62</v>
          </cell>
          <cell r="BM16">
            <v>29286.7</v>
          </cell>
          <cell r="BN16">
            <v>27438.83</v>
          </cell>
          <cell r="BO16">
            <v>27434.84</v>
          </cell>
          <cell r="BP16">
            <v>27042.73</v>
          </cell>
          <cell r="BQ16">
            <v>27280.62</v>
          </cell>
          <cell r="BR16">
            <v>26537.61</v>
          </cell>
          <cell r="BS16">
            <v>30948.37</v>
          </cell>
          <cell r="BT16">
            <v>26090.02</v>
          </cell>
          <cell r="BU16">
            <v>26863.5</v>
          </cell>
          <cell r="BV16">
            <v>13727.14</v>
          </cell>
          <cell r="BW16">
            <v>21947.77</v>
          </cell>
          <cell r="BX16">
            <v>21778.93</v>
          </cell>
          <cell r="BY16">
            <v>21902.5</v>
          </cell>
          <cell r="BZ16">
            <v>25388.080000000002</v>
          </cell>
          <cell r="CA16">
            <v>25898.05</v>
          </cell>
          <cell r="CB16">
            <v>27273.54</v>
          </cell>
          <cell r="CC16">
            <v>29048.59</v>
          </cell>
          <cell r="CD16">
            <v>29266.13</v>
          </cell>
          <cell r="CE16">
            <v>27701.93</v>
          </cell>
          <cell r="CF16">
            <v>25290.17</v>
          </cell>
          <cell r="CG16">
            <v>26129.72</v>
          </cell>
          <cell r="CH16">
            <v>25863.43</v>
          </cell>
          <cell r="CI16">
            <v>27214.95</v>
          </cell>
          <cell r="CJ16">
            <v>26928.17</v>
          </cell>
          <cell r="CK16">
            <v>22752.69</v>
          </cell>
          <cell r="CL16">
            <v>21804.04</v>
          </cell>
          <cell r="CM16">
            <v>24694.89</v>
          </cell>
          <cell r="CN16">
            <v>23749.15</v>
          </cell>
          <cell r="CO16">
            <v>22944.98</v>
          </cell>
          <cell r="CP16">
            <v>21821.83</v>
          </cell>
          <cell r="CQ16">
            <v>22961.48</v>
          </cell>
          <cell r="CR16">
            <v>14771.39</v>
          </cell>
          <cell r="CS16">
            <v>22320.32</v>
          </cell>
          <cell r="CT16">
            <v>22481.47</v>
          </cell>
          <cell r="CU16">
            <v>24066.44</v>
          </cell>
          <cell r="CV16">
            <v>24991.69</v>
          </cell>
          <cell r="CW16">
            <v>20302.259999999998</v>
          </cell>
          <cell r="CX16">
            <v>11777.21</v>
          </cell>
          <cell r="CY16">
            <v>24849.29</v>
          </cell>
          <cell r="CZ16">
            <v>26722.18</v>
          </cell>
          <cell r="DA16">
            <v>29521.29</v>
          </cell>
          <cell r="DB16">
            <v>27321.53</v>
          </cell>
          <cell r="DC16">
            <v>27363.33</v>
          </cell>
          <cell r="DD16">
            <v>30157.94</v>
          </cell>
          <cell r="DE16">
            <v>27835.52</v>
          </cell>
          <cell r="DF16">
            <v>25951.02</v>
          </cell>
          <cell r="DG16">
            <v>21446.41</v>
          </cell>
          <cell r="DH16">
            <v>19359.57</v>
          </cell>
          <cell r="DI16">
            <v>16889.240000000002</v>
          </cell>
          <cell r="DJ16">
            <v>18041.8</v>
          </cell>
          <cell r="DK16">
            <v>21885.93</v>
          </cell>
          <cell r="DL16">
            <v>27869.919999999998</v>
          </cell>
          <cell r="DM16">
            <v>19259.29</v>
          </cell>
          <cell r="DN16">
            <v>1752.08</v>
          </cell>
          <cell r="DO16">
            <v>0</v>
          </cell>
          <cell r="DP16">
            <v>9536.4699999999993</v>
          </cell>
          <cell r="DQ16">
            <v>9276.85</v>
          </cell>
          <cell r="DR16">
            <v>19673.02</v>
          </cell>
          <cell r="DS16">
            <v>27523.24</v>
          </cell>
          <cell r="DT16">
            <v>27994.31</v>
          </cell>
          <cell r="DU16">
            <v>29077.63</v>
          </cell>
          <cell r="DV16">
            <v>29103.17</v>
          </cell>
          <cell r="DW16">
            <v>28349.43</v>
          </cell>
          <cell r="DX16">
            <v>28636.32</v>
          </cell>
          <cell r="DY16">
            <v>25226.05</v>
          </cell>
          <cell r="DZ16">
            <v>27650.47</v>
          </cell>
          <cell r="EA16">
            <v>25031.01</v>
          </cell>
          <cell r="EB16">
            <v>24989.19</v>
          </cell>
          <cell r="EC16">
            <v>25018.51</v>
          </cell>
          <cell r="ED16">
            <v>28630.34</v>
          </cell>
          <cell r="EE16">
            <v>24029.88</v>
          </cell>
          <cell r="EF16">
            <v>1128.83</v>
          </cell>
          <cell r="EG16">
            <v>17929.57</v>
          </cell>
          <cell r="EH16">
            <v>25347.21</v>
          </cell>
          <cell r="EI16">
            <v>26928.57</v>
          </cell>
          <cell r="EJ16">
            <v>26249.09</v>
          </cell>
          <cell r="EK16">
            <v>25673.81</v>
          </cell>
          <cell r="EL16">
            <v>11359.54</v>
          </cell>
          <cell r="EM16">
            <v>8753.1299999999992</v>
          </cell>
          <cell r="EN16">
            <v>18948.84</v>
          </cell>
          <cell r="EO16">
            <v>17831.830000000002</v>
          </cell>
          <cell r="EP16">
            <v>14951.61</v>
          </cell>
          <cell r="EQ16">
            <v>24307.73</v>
          </cell>
          <cell r="ER16">
            <v>27591.05</v>
          </cell>
          <cell r="ES16">
            <v>28440.77</v>
          </cell>
          <cell r="ET16">
            <v>26174.15</v>
          </cell>
          <cell r="EU16">
            <v>26358.99</v>
          </cell>
          <cell r="EV16">
            <v>27944.23</v>
          </cell>
          <cell r="EW16">
            <v>15064.62</v>
          </cell>
          <cell r="EX16">
            <v>20828.689999999999</v>
          </cell>
          <cell r="EY16">
            <v>16046.07</v>
          </cell>
          <cell r="EZ16">
            <v>16234.31</v>
          </cell>
          <cell r="FA16">
            <v>27188.27</v>
          </cell>
          <cell r="FB16">
            <v>27315.95</v>
          </cell>
          <cell r="FC16">
            <v>23429.94</v>
          </cell>
          <cell r="FD16">
            <v>16937.650000000001</v>
          </cell>
          <cell r="FE16">
            <v>16647.41</v>
          </cell>
          <cell r="FF16">
            <v>13314.4</v>
          </cell>
          <cell r="FG16">
            <v>14687.61</v>
          </cell>
          <cell r="FH16">
            <v>19305.13</v>
          </cell>
          <cell r="FI16">
            <v>17439.39</v>
          </cell>
          <cell r="FJ16">
            <v>20390.810000000001</v>
          </cell>
          <cell r="FK16">
            <v>16627.439999999999</v>
          </cell>
          <cell r="FL16">
            <v>9465.31</v>
          </cell>
          <cell r="FM16">
            <v>0</v>
          </cell>
          <cell r="FN16">
            <v>0</v>
          </cell>
        </row>
        <row r="18">
          <cell r="B18">
            <v>32313.79</v>
          </cell>
          <cell r="C18">
            <v>32897.440000000002</v>
          </cell>
          <cell r="D18">
            <v>31914.91</v>
          </cell>
          <cell r="E18">
            <v>20726.060000000001</v>
          </cell>
          <cell r="F18">
            <v>22836.89</v>
          </cell>
          <cell r="G18">
            <v>33109.599999999999</v>
          </cell>
          <cell r="H18">
            <v>3853.12</v>
          </cell>
          <cell r="I18">
            <v>20973.039999999997</v>
          </cell>
          <cell r="J18">
            <v>33734.29</v>
          </cell>
          <cell r="K18">
            <v>32555.58</v>
          </cell>
          <cell r="L18">
            <v>23233.93</v>
          </cell>
          <cell r="M18">
            <v>34131.61</v>
          </cell>
          <cell r="N18">
            <v>34358.550000000003</v>
          </cell>
          <cell r="O18">
            <v>35043.189999999995</v>
          </cell>
          <cell r="P18">
            <v>35066.75</v>
          </cell>
          <cell r="Q18">
            <v>35666.78</v>
          </cell>
          <cell r="R18">
            <v>32079.63</v>
          </cell>
          <cell r="S18">
            <v>35302.42</v>
          </cell>
          <cell r="T18">
            <v>36138.519999999997</v>
          </cell>
          <cell r="U18">
            <v>35620.03</v>
          </cell>
          <cell r="V18">
            <v>35567.089999999997</v>
          </cell>
          <cell r="W18">
            <v>35887.450000000004</v>
          </cell>
          <cell r="X18">
            <v>34470.32</v>
          </cell>
          <cell r="Y18">
            <v>32478.45</v>
          </cell>
          <cell r="Z18">
            <v>35974.370000000003</v>
          </cell>
          <cell r="AA18">
            <v>35706.1</v>
          </cell>
          <cell r="AB18">
            <v>34914.14</v>
          </cell>
          <cell r="AC18">
            <v>34431.67</v>
          </cell>
          <cell r="AD18">
            <v>35145.440000000002</v>
          </cell>
          <cell r="AE18">
            <v>35737.589999999997</v>
          </cell>
          <cell r="AF18">
            <v>34838.46</v>
          </cell>
          <cell r="AG18">
            <v>36072.050000000003</v>
          </cell>
          <cell r="AH18">
            <v>36043.29</v>
          </cell>
          <cell r="AI18">
            <v>30620.98</v>
          </cell>
          <cell r="AJ18">
            <v>35662.259999999995</v>
          </cell>
          <cell r="AK18">
            <v>35406.14</v>
          </cell>
          <cell r="AL18">
            <v>23861.08</v>
          </cell>
          <cell r="AM18">
            <v>32126.89</v>
          </cell>
          <cell r="AN18">
            <v>34504.449999999997</v>
          </cell>
          <cell r="AO18">
            <v>35545.600000000006</v>
          </cell>
          <cell r="AP18">
            <v>35096.720000000001</v>
          </cell>
          <cell r="AQ18">
            <v>35410.630000000005</v>
          </cell>
          <cell r="AR18">
            <v>32697.75</v>
          </cell>
          <cell r="AS18">
            <v>30166.92</v>
          </cell>
          <cell r="AT18">
            <v>32243.440000000002</v>
          </cell>
          <cell r="AU18">
            <v>35970.42</v>
          </cell>
          <cell r="AV18">
            <v>35248.89</v>
          </cell>
          <cell r="AW18">
            <v>35122.199999999997</v>
          </cell>
          <cell r="AX18">
            <v>34336.28</v>
          </cell>
          <cell r="AY18">
            <v>34359.119999999995</v>
          </cell>
          <cell r="AZ18">
            <v>34849.51</v>
          </cell>
          <cell r="BA18">
            <v>34086.5</v>
          </cell>
          <cell r="BB18">
            <v>34201.259999999995</v>
          </cell>
          <cell r="BC18">
            <v>33526.379999999997</v>
          </cell>
          <cell r="BD18">
            <v>34600.03</v>
          </cell>
          <cell r="BE18">
            <v>33611.5</v>
          </cell>
          <cell r="BF18">
            <v>34799.979999999996</v>
          </cell>
          <cell r="BG18">
            <v>35892.17</v>
          </cell>
          <cell r="BH18">
            <v>35689.760000000002</v>
          </cell>
          <cell r="BI18">
            <v>35229.660000000003</v>
          </cell>
          <cell r="BJ18">
            <v>33871.949999999997</v>
          </cell>
          <cell r="BK18">
            <v>34628.649999999994</v>
          </cell>
          <cell r="BL18">
            <v>33655.769999999997</v>
          </cell>
          <cell r="BM18">
            <v>34908.14</v>
          </cell>
          <cell r="BN18">
            <v>34820.660000000003</v>
          </cell>
          <cell r="BO18">
            <v>34035.26</v>
          </cell>
          <cell r="BP18">
            <v>34881.699999999997</v>
          </cell>
          <cell r="BQ18">
            <v>33963.949999999997</v>
          </cell>
          <cell r="BR18">
            <v>34121.089999999997</v>
          </cell>
          <cell r="BS18">
            <v>34829.57</v>
          </cell>
          <cell r="BT18">
            <v>33336.229999999996</v>
          </cell>
          <cell r="BU18">
            <v>34078.82</v>
          </cell>
          <cell r="BV18">
            <v>22686.23</v>
          </cell>
          <cell r="BW18">
            <v>34804.660000000003</v>
          </cell>
          <cell r="BX18">
            <v>35235.65</v>
          </cell>
          <cell r="BY18">
            <v>35918.269999999997</v>
          </cell>
          <cell r="BZ18">
            <v>36401.800000000003</v>
          </cell>
          <cell r="CA18">
            <v>35533.800000000003</v>
          </cell>
          <cell r="CB18">
            <v>33396.089999999997</v>
          </cell>
          <cell r="CC18">
            <v>35605.33</v>
          </cell>
          <cell r="CD18">
            <v>34966.629999999997</v>
          </cell>
          <cell r="CE18">
            <v>35449.879999999997</v>
          </cell>
          <cell r="CF18">
            <v>35481.57</v>
          </cell>
          <cell r="CG18">
            <v>35129.15</v>
          </cell>
          <cell r="CH18">
            <v>35117.78</v>
          </cell>
          <cell r="CI18">
            <v>35317.740000000005</v>
          </cell>
          <cell r="CJ18">
            <v>35586.46</v>
          </cell>
          <cell r="CK18">
            <v>28226.769999999997</v>
          </cell>
          <cell r="CL18">
            <v>28141.870000000003</v>
          </cell>
          <cell r="CM18">
            <v>32727.47</v>
          </cell>
          <cell r="CN18">
            <v>32117.019999999997</v>
          </cell>
          <cell r="CO18">
            <v>31123.7</v>
          </cell>
          <cell r="CP18">
            <v>31273.25</v>
          </cell>
          <cell r="CQ18">
            <v>28823.199999999997</v>
          </cell>
          <cell r="CR18">
            <v>21551.32</v>
          </cell>
          <cell r="CS18">
            <v>28974.95</v>
          </cell>
          <cell r="CT18">
            <v>30131.27</v>
          </cell>
          <cell r="CU18">
            <v>34960.67</v>
          </cell>
          <cell r="CV18">
            <v>34285.67</v>
          </cell>
          <cell r="CW18">
            <v>29907.420000000002</v>
          </cell>
          <cell r="CX18">
            <v>17739.41</v>
          </cell>
          <cell r="CY18">
            <v>34952.800000000003</v>
          </cell>
          <cell r="CZ18">
            <v>34184.730000000003</v>
          </cell>
          <cell r="DA18">
            <v>35459.78</v>
          </cell>
          <cell r="DB18">
            <v>35239.910000000003</v>
          </cell>
          <cell r="DC18">
            <v>34403.9</v>
          </cell>
          <cell r="DD18">
            <v>34538.769999999997</v>
          </cell>
          <cell r="DE18">
            <v>35535.97</v>
          </cell>
          <cell r="DF18">
            <v>33808.32</v>
          </cell>
          <cell r="DG18">
            <v>35396.42</v>
          </cell>
          <cell r="DH18">
            <v>35609.61</v>
          </cell>
          <cell r="DI18">
            <v>35323.08</v>
          </cell>
          <cell r="DJ18">
            <v>35340.71</v>
          </cell>
          <cell r="DK18">
            <v>35624.120000000003</v>
          </cell>
          <cell r="DL18">
            <v>35873</v>
          </cell>
          <cell r="DM18">
            <v>23262.28</v>
          </cell>
          <cell r="DN18">
            <v>2533.08</v>
          </cell>
          <cell r="DO18">
            <v>0</v>
          </cell>
          <cell r="DP18">
            <v>16961.04</v>
          </cell>
          <cell r="DQ18">
            <v>30413.729999999996</v>
          </cell>
          <cell r="DR18">
            <v>34327.090000000004</v>
          </cell>
          <cell r="DS18">
            <v>34763.619999999995</v>
          </cell>
          <cell r="DT18">
            <v>35100.559999999998</v>
          </cell>
          <cell r="DU18">
            <v>35274.97</v>
          </cell>
          <cell r="DV18">
            <v>35307.24</v>
          </cell>
          <cell r="DW18">
            <v>34714.559999999998</v>
          </cell>
          <cell r="DX18">
            <v>34732.83</v>
          </cell>
          <cell r="DY18">
            <v>33520.050000000003</v>
          </cell>
          <cell r="DZ18">
            <v>34855.06</v>
          </cell>
          <cell r="EA18">
            <v>31176.87</v>
          </cell>
          <cell r="EB18">
            <v>35591.24</v>
          </cell>
          <cell r="EC18">
            <v>35430.15</v>
          </cell>
          <cell r="ED18">
            <v>36068.080000000002</v>
          </cell>
          <cell r="EE18">
            <v>28643.719999999998</v>
          </cell>
          <cell r="EF18">
            <v>1945.38</v>
          </cell>
          <cell r="EG18">
            <v>21892.730000000003</v>
          </cell>
          <cell r="EH18">
            <v>33131.1</v>
          </cell>
          <cell r="EI18">
            <v>34385.229999999996</v>
          </cell>
          <cell r="EJ18">
            <v>33688.25</v>
          </cell>
          <cell r="EK18">
            <v>34000.410000000003</v>
          </cell>
          <cell r="EL18">
            <v>15815.65</v>
          </cell>
          <cell r="EM18">
            <v>10521.05</v>
          </cell>
          <cell r="EN18">
            <v>25130.109999999997</v>
          </cell>
          <cell r="EO18">
            <v>22479.41</v>
          </cell>
          <cell r="EP18">
            <v>19965.72</v>
          </cell>
          <cell r="EQ18">
            <v>31135.88</v>
          </cell>
          <cell r="ER18">
            <v>33984.660000000003</v>
          </cell>
          <cell r="ES18">
            <v>33389.270000000004</v>
          </cell>
          <cell r="ET18">
            <v>31121.68</v>
          </cell>
          <cell r="EU18">
            <v>31417.47</v>
          </cell>
          <cell r="EV18">
            <v>33447.019999999997</v>
          </cell>
          <cell r="EW18">
            <v>18052.79</v>
          </cell>
          <cell r="EX18">
            <v>25509.370000000003</v>
          </cell>
          <cell r="EY18">
            <v>20144.72</v>
          </cell>
          <cell r="EZ18">
            <v>18055.969999999998</v>
          </cell>
          <cell r="FA18">
            <v>33514.57</v>
          </cell>
          <cell r="FB18">
            <v>34903.11</v>
          </cell>
          <cell r="FC18">
            <v>33230.160000000003</v>
          </cell>
          <cell r="FD18">
            <v>33791.520000000004</v>
          </cell>
          <cell r="FE18">
            <v>33314.53</v>
          </cell>
          <cell r="FF18">
            <v>34098.79</v>
          </cell>
          <cell r="FG18">
            <v>29273.65</v>
          </cell>
          <cell r="FH18">
            <v>30724.61</v>
          </cell>
          <cell r="FI18">
            <v>28496.27</v>
          </cell>
          <cell r="FJ18">
            <v>27039.84</v>
          </cell>
          <cell r="FK18">
            <v>20439.47</v>
          </cell>
          <cell r="FL18">
            <v>15715.92</v>
          </cell>
          <cell r="FM18">
            <v>0</v>
          </cell>
          <cell r="FN18">
            <v>0</v>
          </cell>
        </row>
        <row r="19">
          <cell r="B19">
            <v>1938.3757584482817</v>
          </cell>
          <cell r="C19">
            <v>1455.2043084476984</v>
          </cell>
          <cell r="D19">
            <v>1421.3463080074819</v>
          </cell>
          <cell r="E19">
            <v>1593.0868562644118</v>
          </cell>
          <cell r="F19">
            <v>1587.3281434628484</v>
          </cell>
          <cell r="G19">
            <v>1515.3135011441645</v>
          </cell>
          <cell r="H19">
            <v>1265.392446633826</v>
          </cell>
          <cell r="I19">
            <v>1540.0969305331178</v>
          </cell>
          <cell r="J19">
            <v>1520.4529679542075</v>
          </cell>
          <cell r="K19">
            <v>1495.982905982906</v>
          </cell>
          <cell r="L19">
            <v>1420.6010394374809</v>
          </cell>
          <cell r="M19">
            <v>1515.6132326820605</v>
          </cell>
          <cell r="N19">
            <v>1436.9949811794229</v>
          </cell>
          <cell r="O19">
            <v>1467.4702680067001</v>
          </cell>
          <cell r="P19">
            <v>1502.4314481576691</v>
          </cell>
          <cell r="Q19">
            <v>1487.9758030871924</v>
          </cell>
          <cell r="R19">
            <v>1516.7673758865249</v>
          </cell>
          <cell r="S19">
            <v>1502.2306382978722</v>
          </cell>
          <cell r="T19">
            <v>1509.4824777578212</v>
          </cell>
          <cell r="U19">
            <v>1484.7865777407253</v>
          </cell>
          <cell r="V19">
            <v>1516.7202558635393</v>
          </cell>
          <cell r="W19">
            <v>1527.1255319148938</v>
          </cell>
          <cell r="X19">
            <v>1511.193336256028</v>
          </cell>
          <cell r="Y19">
            <v>1527.678739416745</v>
          </cell>
          <cell r="Z19">
            <v>1507.2218032512153</v>
          </cell>
          <cell r="AA19">
            <v>1535.7462365591398</v>
          </cell>
          <cell r="AB19">
            <v>1475.6610312764158</v>
          </cell>
          <cell r="AC19">
            <v>1450.9764011799409</v>
          </cell>
          <cell r="AD19">
            <v>1469.2909698996655</v>
          </cell>
          <cell r="AE19">
            <v>1489.0662499999999</v>
          </cell>
          <cell r="AF19">
            <v>1498.4283870967743</v>
          </cell>
          <cell r="AG19">
            <v>1507.3986627664021</v>
          </cell>
          <cell r="AH19">
            <v>1527.2580508474575</v>
          </cell>
          <cell r="AI19">
            <v>1505.456243854474</v>
          </cell>
          <cell r="AJ19">
            <v>1485.9274999999998</v>
          </cell>
          <cell r="AK19">
            <v>1488.2782681799076</v>
          </cell>
          <cell r="AL19">
            <v>1476.5519801980199</v>
          </cell>
          <cell r="AM19">
            <v>1515.4193396226415</v>
          </cell>
          <cell r="AN19">
            <v>1459.5791032148898</v>
          </cell>
          <cell r="AO19">
            <v>1496.9089530868359</v>
          </cell>
          <cell r="AP19">
            <v>1462.3633333333335</v>
          </cell>
          <cell r="AQ19">
            <v>1515.2173727000429</v>
          </cell>
          <cell r="AR19">
            <v>1411.2106171773844</v>
          </cell>
          <cell r="AS19">
            <v>1497.117617866005</v>
          </cell>
          <cell r="AT19">
            <v>1423.5514348785873</v>
          </cell>
          <cell r="AU19">
            <v>1507.5616093880972</v>
          </cell>
          <cell r="AV19">
            <v>1500.5913154533846</v>
          </cell>
          <cell r="AW19">
            <v>1470.224789652141</v>
          </cell>
          <cell r="AX19">
            <v>1434.144181772617</v>
          </cell>
          <cell r="AY19">
            <v>1491.9287885366909</v>
          </cell>
          <cell r="AZ19">
            <v>1467.1006988296708</v>
          </cell>
          <cell r="BA19">
            <v>1433.4104289318755</v>
          </cell>
          <cell r="BB19">
            <v>1437.0277310924366</v>
          </cell>
          <cell r="BC19">
            <v>1418.8057553956835</v>
          </cell>
          <cell r="BD19">
            <v>1447.3366518865557</v>
          </cell>
          <cell r="BE19">
            <v>1418.8054031236809</v>
          </cell>
          <cell r="BF19">
            <v>1451.813934084272</v>
          </cell>
          <cell r="BG19">
            <v>1499.2552213868003</v>
          </cell>
          <cell r="BH19">
            <v>1500.8309503784694</v>
          </cell>
          <cell r="BI19">
            <v>1523.7742214532873</v>
          </cell>
          <cell r="BJ19">
            <v>1491.4993394980183</v>
          </cell>
          <cell r="BK19">
            <v>1465.4528142192128</v>
          </cell>
          <cell r="BL19">
            <v>1402.3237499999998</v>
          </cell>
          <cell r="BM19">
            <v>1460.5916317991632</v>
          </cell>
          <cell r="BN19">
            <v>1457.5412306404355</v>
          </cell>
          <cell r="BO19">
            <v>1472.7503245348335</v>
          </cell>
          <cell r="BP19">
            <v>1472.1743901409639</v>
          </cell>
          <cell r="BQ19">
            <v>1460.0614736480095</v>
          </cell>
          <cell r="BR19">
            <v>1439.7084388185654</v>
          </cell>
          <cell r="BS19">
            <v>1451.2320833333333</v>
          </cell>
          <cell r="BT19">
            <v>1431.9686426116837</v>
          </cell>
          <cell r="BU19">
            <v>1422.321368948247</v>
          </cell>
          <cell r="BV19">
            <v>1462.6840747904578</v>
          </cell>
          <cell r="BW19">
            <v>1450.1941666666669</v>
          </cell>
          <cell r="BX19">
            <v>1479.2464315701093</v>
          </cell>
          <cell r="BY19">
            <v>1496.5945833333333</v>
          </cell>
          <cell r="BZ19">
            <v>1519.2737896494157</v>
          </cell>
          <cell r="CA19">
            <v>1509.5072217502127</v>
          </cell>
          <cell r="CB19">
            <v>1490.8968749999999</v>
          </cell>
          <cell r="CC19">
            <v>1485.4121818940343</v>
          </cell>
          <cell r="CD19">
            <v>1463.6513185433234</v>
          </cell>
          <cell r="CE19">
            <v>1495.1446646984393</v>
          </cell>
          <cell r="CF19">
            <v>1510.4968071519797</v>
          </cell>
          <cell r="CG19">
            <v>1463.7145833333334</v>
          </cell>
          <cell r="CH19">
            <v>1469.9782335705315</v>
          </cell>
          <cell r="CI19">
            <v>1471.5725000000002</v>
          </cell>
          <cell r="CJ19">
            <v>1487.10656080234</v>
          </cell>
          <cell r="CK19">
            <v>1521.6587601078165</v>
          </cell>
          <cell r="CL19">
            <v>1402.1858495266567</v>
          </cell>
          <cell r="CM19">
            <v>1368.0336914266607</v>
          </cell>
          <cell r="CN19">
            <v>1354.5769717418809</v>
          </cell>
          <cell r="CO19">
            <v>1299.5281837160753</v>
          </cell>
          <cell r="CP19">
            <v>1332.4776310183213</v>
          </cell>
          <cell r="CQ19">
            <v>1384.3996157540826</v>
          </cell>
          <cell r="CR19">
            <v>1475.1074606433949</v>
          </cell>
          <cell r="CS19">
            <v>1646.3039772727273</v>
          </cell>
          <cell r="CT19">
            <v>1485.0305569245934</v>
          </cell>
          <cell r="CU19">
            <v>1464.6279849183074</v>
          </cell>
          <cell r="CV19">
            <v>1428.5695833333332</v>
          </cell>
          <cell r="CW19">
            <v>1441.3214457831327</v>
          </cell>
          <cell r="CX19">
            <v>1503.3398305084745</v>
          </cell>
          <cell r="CY19">
            <v>1493.0713370354551</v>
          </cell>
          <cell r="CZ19">
            <v>1425.5517097581319</v>
          </cell>
          <cell r="DA19">
            <v>1488.6557514693534</v>
          </cell>
          <cell r="DB19">
            <v>1475.0904143993305</v>
          </cell>
          <cell r="DC19">
            <v>1433.4958333333334</v>
          </cell>
          <cell r="DD19">
            <v>1444.5324132162273</v>
          </cell>
          <cell r="DE19">
            <v>1490.602768456376</v>
          </cell>
          <cell r="DF19">
            <v>1444.8617462284712</v>
          </cell>
          <cell r="DG19">
            <v>1477.0047986647194</v>
          </cell>
          <cell r="DH19">
            <v>1483.7337500000001</v>
          </cell>
          <cell r="DI19">
            <v>1471.7950000000001</v>
          </cell>
          <cell r="DJ19">
            <v>1491.7986492190796</v>
          </cell>
          <cell r="DK19">
            <v>1492.4222873900294</v>
          </cell>
          <cell r="DL19">
            <v>1497.2036727879799</v>
          </cell>
          <cell r="DM19">
            <v>1489.2624839948785</v>
          </cell>
          <cell r="DN19">
            <v>1042.4197530864196</v>
          </cell>
          <cell r="DO19">
            <v>0</v>
          </cell>
          <cell r="DP19">
            <v>1510.33303650935</v>
          </cell>
          <cell r="DQ19">
            <v>1448.272857142857</v>
          </cell>
          <cell r="DR19">
            <v>1430.2954166666668</v>
          </cell>
          <cell r="DS19">
            <v>1453.3285953177256</v>
          </cell>
          <cell r="DT19">
            <v>1473.5751469353484</v>
          </cell>
          <cell r="DU19">
            <v>1482.1415966386555</v>
          </cell>
          <cell r="DV19">
            <v>1478.2181285325516</v>
          </cell>
          <cell r="DW19">
            <v>1451.8845671267252</v>
          </cell>
          <cell r="DX19">
            <v>1459.3626050420169</v>
          </cell>
          <cell r="DY19">
            <v>1434.3196405648268</v>
          </cell>
          <cell r="DZ19">
            <v>1452.2941666666666</v>
          </cell>
          <cell r="EA19">
            <v>1471.9957507082154</v>
          </cell>
          <cell r="EB19">
            <v>1482.9683333333332</v>
          </cell>
          <cell r="EC19">
            <v>1491.1679292929293</v>
          </cell>
          <cell r="ED19">
            <v>1502.8366666666668</v>
          </cell>
          <cell r="EE19">
            <v>1500.4567836563645</v>
          </cell>
          <cell r="EF19">
            <v>1231.253164556962</v>
          </cell>
          <cell r="EG19">
            <v>1451.7725464190985</v>
          </cell>
          <cell r="EH19">
            <v>1385.0794314381269</v>
          </cell>
          <cell r="EI19">
            <v>1456.384159254553</v>
          </cell>
          <cell r="EJ19">
            <v>1403.6770833333333</v>
          </cell>
          <cell r="EK19">
            <v>1462.3832258064517</v>
          </cell>
          <cell r="EL19">
            <v>1443.0337591240875</v>
          </cell>
          <cell r="EM19">
            <v>1505.1573676680971</v>
          </cell>
          <cell r="EN19">
            <v>1444.2591954022987</v>
          </cell>
          <cell r="EO19">
            <v>1422.4773777130924</v>
          </cell>
          <cell r="EP19">
            <v>1427.142244460329</v>
          </cell>
          <cell r="EQ19">
            <v>1408.2261420171869</v>
          </cell>
          <cell r="ER19">
            <v>1416.0275000000001</v>
          </cell>
          <cell r="ES19">
            <v>1401.1443558539659</v>
          </cell>
          <cell r="ET19">
            <v>1396.2171377299237</v>
          </cell>
          <cell r="EU19">
            <v>1401.314451382694</v>
          </cell>
          <cell r="EV19">
            <v>1404.1570109151971</v>
          </cell>
          <cell r="EW19">
            <v>1325.4618208516886</v>
          </cell>
          <cell r="EX19">
            <v>1492.9983612314179</v>
          </cell>
          <cell r="EY19">
            <v>1342.9813333333334</v>
          </cell>
          <cell r="EZ19">
            <v>1466.7725426482532</v>
          </cell>
          <cell r="FA19">
            <v>1494.8514719000891</v>
          </cell>
          <cell r="FB19">
            <v>1459.1601170568561</v>
          </cell>
          <cell r="FC19">
            <v>1409.2519083969469</v>
          </cell>
          <cell r="FD19">
            <v>1450.5911139729556</v>
          </cell>
          <cell r="FE19">
            <v>1483.2827248441672</v>
          </cell>
          <cell r="FF19">
            <v>1489.0301310043669</v>
          </cell>
          <cell r="FG19">
            <v>1447.0415224913495</v>
          </cell>
          <cell r="FH19">
            <v>1406.8044871794873</v>
          </cell>
          <cell r="FI19">
            <v>1526.3133369041241</v>
          </cell>
          <cell r="FJ19">
            <v>1559.9307718933887</v>
          </cell>
          <cell r="FK19">
            <v>1497.3970695970697</v>
          </cell>
          <cell r="FL19">
            <v>1493.9087452471483</v>
          </cell>
          <cell r="FM19">
            <v>0</v>
          </cell>
          <cell r="FN19">
            <v>0</v>
          </cell>
        </row>
        <row r="20">
          <cell r="B20">
            <v>96.436535919544383</v>
          </cell>
          <cell r="C20">
            <v>95.071229564211748</v>
          </cell>
          <cell r="D20">
            <v>93.558333333333337</v>
          </cell>
          <cell r="E20">
            <v>54.208333333333336</v>
          </cell>
          <cell r="F20">
            <v>59.945833333333333</v>
          </cell>
          <cell r="G20">
            <v>91.041666666666671</v>
          </cell>
          <cell r="H20">
            <v>12.687499999999998</v>
          </cell>
          <cell r="I20">
            <v>56.741666666666667</v>
          </cell>
          <cell r="J20">
            <v>92.44583333333334</v>
          </cell>
          <cell r="K20">
            <v>90.675000000000011</v>
          </cell>
          <cell r="L20">
            <v>68.145833333333343</v>
          </cell>
          <cell r="M20">
            <v>93.833333333333329</v>
          </cell>
          <cell r="N20">
            <v>99.625</v>
          </cell>
          <cell r="O20">
            <v>99.5</v>
          </cell>
          <cell r="P20">
            <v>97.25</v>
          </cell>
          <cell r="Q20">
            <v>99.874999999999986</v>
          </cell>
          <cell r="R20">
            <v>88.125</v>
          </cell>
          <cell r="S20">
            <v>97.916666666666657</v>
          </cell>
          <cell r="T20">
            <v>99.754166666666663</v>
          </cell>
          <cell r="U20">
            <v>99.958333333333329</v>
          </cell>
          <cell r="V20">
            <v>97.708333333333329</v>
          </cell>
          <cell r="W20">
            <v>97.916666666666657</v>
          </cell>
          <cell r="X20">
            <v>95.041666666666657</v>
          </cell>
          <cell r="Y20">
            <v>88.583333333333343</v>
          </cell>
          <cell r="Z20">
            <v>99.449999999999989</v>
          </cell>
          <cell r="AA20">
            <v>96.875</v>
          </cell>
          <cell r="AB20">
            <v>98.583333333333329</v>
          </cell>
          <cell r="AC20">
            <v>98.875</v>
          </cell>
          <cell r="AD20">
            <v>99.666666666666671</v>
          </cell>
          <cell r="AE20">
            <v>100</v>
          </cell>
          <cell r="AF20">
            <v>96.875</v>
          </cell>
          <cell r="AG20">
            <v>99.708333333333329</v>
          </cell>
          <cell r="AH20">
            <v>98.333333333333343</v>
          </cell>
          <cell r="AI20">
            <v>84.75</v>
          </cell>
          <cell r="AJ20">
            <v>100</v>
          </cell>
          <cell r="AK20">
            <v>99.125</v>
          </cell>
          <cell r="AL20">
            <v>67.333333333333329</v>
          </cell>
          <cell r="AM20">
            <v>88.333333333333329</v>
          </cell>
          <cell r="AN20">
            <v>98.5</v>
          </cell>
          <cell r="AO20">
            <v>98.941666666666663</v>
          </cell>
          <cell r="AP20">
            <v>100</v>
          </cell>
          <cell r="AQ20">
            <v>97.375</v>
          </cell>
          <cell r="AR20">
            <v>96.541666666666671</v>
          </cell>
          <cell r="AS20">
            <v>83.958333333333329</v>
          </cell>
          <cell r="AT20">
            <v>94.375</v>
          </cell>
          <cell r="AU20">
            <v>99.416666666666657</v>
          </cell>
          <cell r="AV20">
            <v>97.874999999999986</v>
          </cell>
          <cell r="AW20">
            <v>99.537499999999994</v>
          </cell>
          <cell r="AX20">
            <v>99.75833333333334</v>
          </cell>
          <cell r="AY20">
            <v>95.958333333333329</v>
          </cell>
          <cell r="AZ20">
            <v>98.975000000000009</v>
          </cell>
          <cell r="BA20">
            <v>99.083333333333329</v>
          </cell>
          <cell r="BB20">
            <v>99.166666666666671</v>
          </cell>
          <cell r="BC20">
            <v>98.458333333333329</v>
          </cell>
          <cell r="BD20">
            <v>99.608333333333334</v>
          </cell>
          <cell r="BE20">
            <v>98.708333333333343</v>
          </cell>
          <cell r="BF20">
            <v>99.874999999999986</v>
          </cell>
          <cell r="BG20">
            <v>99.75</v>
          </cell>
          <cell r="BH20">
            <v>99.083333333333329</v>
          </cell>
          <cell r="BI20">
            <v>96.333333333333343</v>
          </cell>
          <cell r="BJ20">
            <v>94.625</v>
          </cell>
          <cell r="BK20">
            <v>98.458333333333329</v>
          </cell>
          <cell r="BL20">
            <v>100</v>
          </cell>
          <cell r="BM20">
            <v>99.583333333333329</v>
          </cell>
          <cell r="BN20">
            <v>99.541666666666671</v>
          </cell>
          <cell r="BO20">
            <v>96.291666666666657</v>
          </cell>
          <cell r="BP20">
            <v>98.724999999999994</v>
          </cell>
          <cell r="BQ20">
            <v>96.925000000000011</v>
          </cell>
          <cell r="BR20">
            <v>98.75</v>
          </cell>
          <cell r="BS20">
            <v>100</v>
          </cell>
          <cell r="BT20">
            <v>97.000000000000014</v>
          </cell>
          <cell r="BU20">
            <v>99.833333333333343</v>
          </cell>
          <cell r="BV20">
            <v>64.625</v>
          </cell>
          <cell r="BW20">
            <v>100</v>
          </cell>
          <cell r="BX20">
            <v>99.25</v>
          </cell>
          <cell r="BY20">
            <v>100</v>
          </cell>
          <cell r="BZ20">
            <v>99.833333333333343</v>
          </cell>
          <cell r="CA20">
            <v>98.083333333333329</v>
          </cell>
          <cell r="CB20">
            <v>93.333333333333329</v>
          </cell>
          <cell r="CC20">
            <v>99.874999999999986</v>
          </cell>
          <cell r="CD20">
            <v>99.541666666666671</v>
          </cell>
          <cell r="CE20">
            <v>98.791666666666671</v>
          </cell>
          <cell r="CF20">
            <v>97.874999999999986</v>
          </cell>
          <cell r="CG20">
            <v>100</v>
          </cell>
          <cell r="CH20">
            <v>99.541666666666671</v>
          </cell>
          <cell r="CI20">
            <v>100</v>
          </cell>
          <cell r="CJ20">
            <v>99.708333333333329</v>
          </cell>
          <cell r="CK20">
            <v>77.291666666666671</v>
          </cell>
          <cell r="CL20">
            <v>83.625</v>
          </cell>
          <cell r="CM20">
            <v>99.67916666666666</v>
          </cell>
          <cell r="CN20">
            <v>98.791666666666671</v>
          </cell>
          <cell r="CO20">
            <v>99.791666666666671</v>
          </cell>
          <cell r="CP20">
            <v>97.791666666666671</v>
          </cell>
          <cell r="CQ20">
            <v>86.75</v>
          </cell>
          <cell r="CR20">
            <v>60.875</v>
          </cell>
          <cell r="CS20">
            <v>73.333333333333343</v>
          </cell>
          <cell r="CT20">
            <v>84.541666666666657</v>
          </cell>
          <cell r="CU20">
            <v>99.458333333333343</v>
          </cell>
          <cell r="CV20">
            <v>100</v>
          </cell>
          <cell r="CW20">
            <v>86.458333333333343</v>
          </cell>
          <cell r="CX20">
            <v>49.166666666666671</v>
          </cell>
          <cell r="CY20">
            <v>97.541666666666671</v>
          </cell>
          <cell r="CZ20">
            <v>99.916666666666671</v>
          </cell>
          <cell r="DA20">
            <v>99.25</v>
          </cell>
          <cell r="DB20">
            <v>99.541666666666671</v>
          </cell>
          <cell r="DC20">
            <v>100</v>
          </cell>
          <cell r="DD20">
            <v>99.625</v>
          </cell>
          <cell r="DE20">
            <v>99.333333333333329</v>
          </cell>
          <cell r="DF20">
            <v>97.495833333333337</v>
          </cell>
          <cell r="DG20">
            <v>99.854166666666671</v>
          </cell>
          <cell r="DH20">
            <v>100</v>
          </cell>
          <cell r="DI20">
            <v>100</v>
          </cell>
          <cell r="DJ20">
            <v>98.708333333333343</v>
          </cell>
          <cell r="DK20">
            <v>99.458333333333343</v>
          </cell>
          <cell r="DL20">
            <v>99.833333333333343</v>
          </cell>
          <cell r="DM20">
            <v>65.083333333333329</v>
          </cell>
          <cell r="DN20">
            <v>10.125</v>
          </cell>
          <cell r="DO20">
            <v>0</v>
          </cell>
          <cell r="DP20">
            <v>46.791666666666671</v>
          </cell>
          <cell r="DQ20">
            <v>87.5</v>
          </cell>
          <cell r="DR20">
            <v>100</v>
          </cell>
          <cell r="DS20">
            <v>99.666666666666671</v>
          </cell>
          <cell r="DT20">
            <v>99.25</v>
          </cell>
          <cell r="DU20">
            <v>99.166666666666671</v>
          </cell>
          <cell r="DV20">
            <v>99.520833333333343</v>
          </cell>
          <cell r="DW20">
            <v>99.625</v>
          </cell>
          <cell r="DX20">
            <v>99.166666666666671</v>
          </cell>
          <cell r="DY20">
            <v>97.375</v>
          </cell>
          <cell r="DZ20">
            <v>100</v>
          </cell>
          <cell r="EA20">
            <v>88.25</v>
          </cell>
          <cell r="EB20">
            <v>100</v>
          </cell>
          <cell r="EC20">
            <v>99.000000000000014</v>
          </cell>
          <cell r="ED20">
            <v>100</v>
          </cell>
          <cell r="EE20">
            <v>79.541666666666671</v>
          </cell>
          <cell r="EF20">
            <v>6.5833333333333339</v>
          </cell>
          <cell r="EG20">
            <v>62.833333333333329</v>
          </cell>
          <cell r="EH20">
            <v>99.666666666666671</v>
          </cell>
          <cell r="EI20">
            <v>98.375</v>
          </cell>
          <cell r="EJ20">
            <v>100</v>
          </cell>
          <cell r="EK20">
            <v>96.875</v>
          </cell>
          <cell r="EL20">
            <v>45.666666666666671</v>
          </cell>
          <cell r="EM20">
            <v>29.125</v>
          </cell>
          <cell r="EN20">
            <v>72.5</v>
          </cell>
          <cell r="EO20">
            <v>65.845833333333331</v>
          </cell>
          <cell r="EP20">
            <v>58.291666666666664</v>
          </cell>
          <cell r="EQ20">
            <v>96.130434782608702</v>
          </cell>
          <cell r="ER20">
            <v>100</v>
          </cell>
          <cell r="ES20">
            <v>99.291666666666657</v>
          </cell>
          <cell r="ET20">
            <v>92.875</v>
          </cell>
          <cell r="EU20">
            <v>93.416666666666671</v>
          </cell>
          <cell r="EV20">
            <v>99.25</v>
          </cell>
          <cell r="EW20">
            <v>56.75</v>
          </cell>
          <cell r="EX20">
            <v>71.191666666666663</v>
          </cell>
          <cell r="EY20">
            <v>62.5</v>
          </cell>
          <cell r="EZ20">
            <v>51.291666666666671</v>
          </cell>
          <cell r="FA20">
            <v>93.416666666666671</v>
          </cell>
          <cell r="FB20">
            <v>99.666666666666671</v>
          </cell>
          <cell r="FC20">
            <v>98.25</v>
          </cell>
          <cell r="FD20">
            <v>97.0625</v>
          </cell>
          <cell r="FE20">
            <v>93.583333333333343</v>
          </cell>
          <cell r="FF20">
            <v>95.416666666666657</v>
          </cell>
          <cell r="FG20">
            <v>84.291666666666671</v>
          </cell>
          <cell r="FH20">
            <v>91</v>
          </cell>
          <cell r="FI20">
            <v>77.791666666666671</v>
          </cell>
          <cell r="FJ20">
            <v>72.224999999999994</v>
          </cell>
          <cell r="FK20">
            <v>56.875</v>
          </cell>
          <cell r="FL20">
            <v>43.833333333333329</v>
          </cell>
          <cell r="FM20">
            <v>0</v>
          </cell>
          <cell r="FN20">
            <v>0</v>
          </cell>
        </row>
        <row r="22">
          <cell r="B22">
            <v>74.62</v>
          </cell>
          <cell r="C22">
            <v>91.92</v>
          </cell>
          <cell r="D22">
            <v>83.46</v>
          </cell>
          <cell r="E22">
            <v>99.36</v>
          </cell>
          <cell r="F22">
            <v>94.05</v>
          </cell>
          <cell r="G22">
            <v>83.04</v>
          </cell>
          <cell r="H22">
            <v>92.07</v>
          </cell>
          <cell r="I22">
            <v>74.239999999999995</v>
          </cell>
          <cell r="J22">
            <v>72.77</v>
          </cell>
          <cell r="K22">
            <v>82.65</v>
          </cell>
          <cell r="L22">
            <v>83.12</v>
          </cell>
          <cell r="M22">
            <v>86.24</v>
          </cell>
          <cell r="N22">
            <v>84.76</v>
          </cell>
          <cell r="O22">
            <v>97.82</v>
          </cell>
          <cell r="P22">
            <v>107.03</v>
          </cell>
          <cell r="Q22">
            <v>88.78</v>
          </cell>
          <cell r="R22">
            <v>96.65</v>
          </cell>
          <cell r="S22">
            <v>105.99</v>
          </cell>
          <cell r="T22">
            <v>88.9</v>
          </cell>
          <cell r="U22">
            <v>91.8</v>
          </cell>
          <cell r="V22">
            <v>94.96</v>
          </cell>
          <cell r="W22">
            <v>93.38</v>
          </cell>
          <cell r="X22">
            <v>88.13</v>
          </cell>
          <cell r="Y22">
            <v>91.48</v>
          </cell>
          <cell r="Z22">
            <v>100.29</v>
          </cell>
          <cell r="AA22">
            <v>82.98</v>
          </cell>
          <cell r="AB22">
            <v>89.63</v>
          </cell>
          <cell r="AC22">
            <v>94.71</v>
          </cell>
          <cell r="AD22">
            <v>95.05</v>
          </cell>
          <cell r="AE22">
            <v>77.900000000000006</v>
          </cell>
          <cell r="AF22">
            <v>93.91</v>
          </cell>
          <cell r="AG22">
            <v>93.26</v>
          </cell>
          <cell r="AH22">
            <v>91.37</v>
          </cell>
          <cell r="AI22">
            <v>100.34</v>
          </cell>
          <cell r="AJ22">
            <v>98.08</v>
          </cell>
          <cell r="AK22">
            <v>86.44</v>
          </cell>
          <cell r="AL22">
            <v>95.29</v>
          </cell>
          <cell r="AM22">
            <v>93.8</v>
          </cell>
          <cell r="AN22">
            <v>92.39</v>
          </cell>
          <cell r="AO22">
            <v>97.08</v>
          </cell>
          <cell r="AP22">
            <v>98.59</v>
          </cell>
          <cell r="AQ22">
            <v>94.83</v>
          </cell>
          <cell r="AR22">
            <v>94.12</v>
          </cell>
          <cell r="AS22">
            <v>100.61</v>
          </cell>
          <cell r="AT22">
            <v>95.24</v>
          </cell>
          <cell r="AU22">
            <v>79.650000000000006</v>
          </cell>
          <cell r="AV22">
            <v>111.44</v>
          </cell>
          <cell r="AW22">
            <v>84.6</v>
          </cell>
          <cell r="AX22">
            <v>86.04</v>
          </cell>
          <cell r="AY22">
            <v>94.59</v>
          </cell>
          <cell r="AZ22">
            <v>86.76</v>
          </cell>
          <cell r="BA22">
            <v>103.14</v>
          </cell>
          <cell r="BB22">
            <v>105.38</v>
          </cell>
          <cell r="BC22">
            <v>87.64</v>
          </cell>
          <cell r="BD22">
            <v>104.48</v>
          </cell>
          <cell r="BE22">
            <v>104.79</v>
          </cell>
          <cell r="BF22">
            <v>96.25</v>
          </cell>
          <cell r="BG22">
            <v>96.36</v>
          </cell>
          <cell r="BH22">
            <v>89.4</v>
          </cell>
          <cell r="BI22">
            <v>107.48</v>
          </cell>
          <cell r="BJ22">
            <v>90.78</v>
          </cell>
          <cell r="BK22">
            <v>89.98</v>
          </cell>
          <cell r="BL22">
            <v>94.39</v>
          </cell>
          <cell r="BM22">
            <v>90.19</v>
          </cell>
          <cell r="BN22">
            <v>99.35</v>
          </cell>
          <cell r="BO22">
            <v>95.11</v>
          </cell>
          <cell r="BP22">
            <v>85.26</v>
          </cell>
          <cell r="BQ22">
            <v>99.32</v>
          </cell>
          <cell r="BR22">
            <v>96.74</v>
          </cell>
          <cell r="BS22">
            <v>89.84</v>
          </cell>
          <cell r="BT22">
            <v>91.42</v>
          </cell>
          <cell r="BU22">
            <v>98.27</v>
          </cell>
          <cell r="BV22">
            <v>84.91</v>
          </cell>
          <cell r="BW22">
            <v>98.37</v>
          </cell>
          <cell r="BX22">
            <v>85.58</v>
          </cell>
          <cell r="BY22">
            <v>95.69</v>
          </cell>
          <cell r="BZ22">
            <v>94.2</v>
          </cell>
          <cell r="CA22">
            <v>93.55</v>
          </cell>
          <cell r="CB22">
            <v>91.63</v>
          </cell>
          <cell r="CC22">
            <v>94.09</v>
          </cell>
          <cell r="CD22">
            <v>95.63</v>
          </cell>
          <cell r="CE22">
            <v>91.71</v>
          </cell>
          <cell r="CF22">
            <v>94.25</v>
          </cell>
          <cell r="CG22">
            <v>92.22</v>
          </cell>
          <cell r="CH22">
            <v>90.96</v>
          </cell>
          <cell r="CI22">
            <v>93.8</v>
          </cell>
          <cell r="CJ22">
            <v>88.04</v>
          </cell>
          <cell r="CK22">
            <v>100.12</v>
          </cell>
          <cell r="CL22">
            <v>86.76</v>
          </cell>
          <cell r="CM22">
            <v>100.74</v>
          </cell>
          <cell r="CN22">
            <v>92.2</v>
          </cell>
          <cell r="CO22">
            <v>84.72</v>
          </cell>
          <cell r="CP22">
            <v>98.63</v>
          </cell>
          <cell r="CQ22">
            <v>86.53</v>
          </cell>
          <cell r="CR22">
            <v>96.92</v>
          </cell>
          <cell r="CS22">
            <v>95.24</v>
          </cell>
          <cell r="CT22">
            <v>89.22</v>
          </cell>
          <cell r="CU22">
            <v>92.07</v>
          </cell>
          <cell r="CV22">
            <v>87.97</v>
          </cell>
          <cell r="CW22">
            <v>89.96</v>
          </cell>
          <cell r="CX22">
            <v>82.14</v>
          </cell>
          <cell r="CY22">
            <v>94.07</v>
          </cell>
          <cell r="CZ22">
            <v>85.95</v>
          </cell>
          <cell r="DA22">
            <v>86.4</v>
          </cell>
          <cell r="DB22">
            <v>87.9</v>
          </cell>
          <cell r="DC22">
            <v>93.48</v>
          </cell>
          <cell r="DD22">
            <v>94.56</v>
          </cell>
          <cell r="DE22">
            <v>81.33</v>
          </cell>
          <cell r="DF22">
            <v>94.43</v>
          </cell>
          <cell r="DG22">
            <v>87.31</v>
          </cell>
          <cell r="DH22">
            <v>99.3</v>
          </cell>
          <cell r="DI22">
            <v>89.27</v>
          </cell>
          <cell r="DJ22">
            <v>88.72</v>
          </cell>
          <cell r="DK22">
            <v>96.18</v>
          </cell>
          <cell r="DL22">
            <v>80.7</v>
          </cell>
          <cell r="DM22">
            <v>105.81</v>
          </cell>
          <cell r="DN22">
            <v>94.51</v>
          </cell>
          <cell r="DO22">
            <v>0</v>
          </cell>
          <cell r="DP22">
            <v>77.58</v>
          </cell>
          <cell r="DQ22">
            <v>89.13</v>
          </cell>
          <cell r="DR22">
            <v>86.85</v>
          </cell>
          <cell r="DS22">
            <v>86.88</v>
          </cell>
          <cell r="DT22">
            <v>86.96</v>
          </cell>
          <cell r="DU22">
            <v>94.31</v>
          </cell>
          <cell r="DV22">
            <v>92.11</v>
          </cell>
          <cell r="DW22">
            <v>99.52</v>
          </cell>
          <cell r="DX22">
            <v>81.87</v>
          </cell>
          <cell r="DY22">
            <v>88.75</v>
          </cell>
          <cell r="DZ22">
            <v>93.57</v>
          </cell>
          <cell r="EA22">
            <v>86.06</v>
          </cell>
          <cell r="EB22">
            <v>90.17</v>
          </cell>
          <cell r="EC22">
            <v>89</v>
          </cell>
          <cell r="ED22">
            <v>93.51</v>
          </cell>
          <cell r="EE22">
            <v>96.95</v>
          </cell>
          <cell r="EF22">
            <v>15.32</v>
          </cell>
          <cell r="EG22">
            <v>79.680000000000007</v>
          </cell>
          <cell r="EH22">
            <v>83.75</v>
          </cell>
          <cell r="EI22">
            <v>87.02</v>
          </cell>
          <cell r="EJ22">
            <v>84.54</v>
          </cell>
          <cell r="EK22">
            <v>96.22</v>
          </cell>
          <cell r="EL22">
            <v>82.56</v>
          </cell>
          <cell r="EM22">
            <v>90.11</v>
          </cell>
          <cell r="EN22">
            <v>88.83</v>
          </cell>
          <cell r="EO22">
            <v>95.43</v>
          </cell>
          <cell r="EP22">
            <v>75.709999999999994</v>
          </cell>
          <cell r="EQ22">
            <v>84.83</v>
          </cell>
          <cell r="ER22">
            <v>88.2</v>
          </cell>
          <cell r="ES22">
            <v>93.41</v>
          </cell>
          <cell r="ET22">
            <v>88.66</v>
          </cell>
          <cell r="EU22">
            <v>83.76</v>
          </cell>
          <cell r="EV22">
            <v>95.78</v>
          </cell>
          <cell r="EW22">
            <v>82.29</v>
          </cell>
          <cell r="EX22">
            <v>61.13</v>
          </cell>
          <cell r="EY22">
            <v>111.12</v>
          </cell>
          <cell r="EZ22">
            <v>58.11</v>
          </cell>
          <cell r="FA22">
            <v>95.42</v>
          </cell>
          <cell r="FB22">
            <v>84.68</v>
          </cell>
          <cell r="FC22">
            <v>87.75</v>
          </cell>
          <cell r="FD22">
            <v>92.3</v>
          </cell>
          <cell r="FE22">
            <v>79.489999999999995</v>
          </cell>
          <cell r="FF22">
            <v>90.6</v>
          </cell>
          <cell r="FG22">
            <v>82.81</v>
          </cell>
          <cell r="FH22">
            <v>91.79</v>
          </cell>
          <cell r="FI22">
            <v>93.29</v>
          </cell>
          <cell r="FJ22">
            <v>86.56</v>
          </cell>
          <cell r="FK22">
            <v>94.38</v>
          </cell>
          <cell r="FL22">
            <v>91.55</v>
          </cell>
          <cell r="FM22">
            <v>0</v>
          </cell>
          <cell r="FN22">
            <v>0</v>
          </cell>
        </row>
        <row r="23">
          <cell r="B23">
            <v>96.12</v>
          </cell>
          <cell r="C23">
            <v>119.16</v>
          </cell>
          <cell r="D23">
            <v>109.9</v>
          </cell>
          <cell r="E23">
            <v>131.46</v>
          </cell>
          <cell r="F23">
            <v>123.71</v>
          </cell>
          <cell r="G23">
            <v>112.41</v>
          </cell>
          <cell r="H23">
            <v>120.15</v>
          </cell>
          <cell r="I23">
            <v>97.21</v>
          </cell>
          <cell r="J23">
            <v>94.14</v>
          </cell>
          <cell r="K23">
            <v>105.88</v>
          </cell>
          <cell r="L23">
            <v>107.73</v>
          </cell>
          <cell r="M23">
            <v>112.18</v>
          </cell>
          <cell r="N23">
            <v>105.73</v>
          </cell>
          <cell r="O23">
            <v>123.81</v>
          </cell>
          <cell r="P23">
            <v>137.51</v>
          </cell>
          <cell r="Q23">
            <v>111.1</v>
          </cell>
          <cell r="R23">
            <v>121.04</v>
          </cell>
          <cell r="S23">
            <v>136.35</v>
          </cell>
          <cell r="T23">
            <v>113.76</v>
          </cell>
          <cell r="U23">
            <v>117.18</v>
          </cell>
          <cell r="V23">
            <v>124.58</v>
          </cell>
          <cell r="W23">
            <v>121.03</v>
          </cell>
          <cell r="X23">
            <v>112.11</v>
          </cell>
          <cell r="Y23">
            <v>114.66</v>
          </cell>
          <cell r="Z23">
            <v>126.76</v>
          </cell>
          <cell r="AA23">
            <v>107.83</v>
          </cell>
          <cell r="AB23">
            <v>113.89</v>
          </cell>
          <cell r="AC23">
            <v>122.8</v>
          </cell>
          <cell r="AD23">
            <v>124.54</v>
          </cell>
          <cell r="AE23">
            <v>102.84</v>
          </cell>
          <cell r="AF23">
            <v>124.1</v>
          </cell>
          <cell r="AG23">
            <v>124.52</v>
          </cell>
          <cell r="AH23">
            <v>122.56</v>
          </cell>
          <cell r="AI23">
            <v>131.38999999999999</v>
          </cell>
          <cell r="AJ23">
            <v>129.65</v>
          </cell>
          <cell r="AK23">
            <v>120.12</v>
          </cell>
          <cell r="AL23">
            <v>130.72</v>
          </cell>
          <cell r="AM23">
            <v>125.08</v>
          </cell>
          <cell r="AN23">
            <v>121.39</v>
          </cell>
          <cell r="AO23">
            <v>127</v>
          </cell>
          <cell r="AP23">
            <v>129.11000000000001</v>
          </cell>
          <cell r="AQ23">
            <v>130.97</v>
          </cell>
          <cell r="AR23">
            <v>127.67</v>
          </cell>
          <cell r="AS23">
            <v>133.88</v>
          </cell>
          <cell r="AT23">
            <v>130.69</v>
          </cell>
          <cell r="AU23">
            <v>109.35</v>
          </cell>
          <cell r="AV23">
            <v>149.32</v>
          </cell>
          <cell r="AW23">
            <v>116.6</v>
          </cell>
          <cell r="AX23">
            <v>120.65</v>
          </cell>
          <cell r="AY23">
            <v>132.54</v>
          </cell>
          <cell r="AZ23">
            <v>123.86</v>
          </cell>
          <cell r="BA23">
            <v>144.49</v>
          </cell>
          <cell r="BB23">
            <v>144.26</v>
          </cell>
          <cell r="BC23">
            <v>120.96</v>
          </cell>
          <cell r="BD23">
            <v>147.53</v>
          </cell>
          <cell r="BE23">
            <v>148.93</v>
          </cell>
          <cell r="BF23">
            <v>137.38</v>
          </cell>
          <cell r="BG23">
            <v>139.13</v>
          </cell>
          <cell r="BH23">
            <v>129.75</v>
          </cell>
          <cell r="BI23">
            <v>155.13</v>
          </cell>
          <cell r="BJ23">
            <v>133.13</v>
          </cell>
          <cell r="BK23">
            <v>133.9</v>
          </cell>
          <cell r="BL23">
            <v>140.30000000000001</v>
          </cell>
          <cell r="BM23">
            <v>135.24</v>
          </cell>
          <cell r="BN23">
            <v>148.06</v>
          </cell>
          <cell r="BO23">
            <v>143.35</v>
          </cell>
          <cell r="BP23">
            <v>127.8</v>
          </cell>
          <cell r="BQ23">
            <v>146.46</v>
          </cell>
          <cell r="BR23">
            <v>143.44</v>
          </cell>
          <cell r="BS23">
            <v>136.79</v>
          </cell>
          <cell r="BT23">
            <v>140.38</v>
          </cell>
          <cell r="BU23">
            <v>151.44</v>
          </cell>
          <cell r="BV23">
            <v>131.34</v>
          </cell>
          <cell r="BW23">
            <v>156.22</v>
          </cell>
          <cell r="BX23">
            <v>137.63999999999999</v>
          </cell>
          <cell r="BY23">
            <v>154.03</v>
          </cell>
          <cell r="BZ23">
            <v>149.36000000000001</v>
          </cell>
          <cell r="CA23">
            <v>150.05000000000001</v>
          </cell>
          <cell r="CB23">
            <v>147.32</v>
          </cell>
          <cell r="CC23">
            <v>152.51</v>
          </cell>
          <cell r="CD23">
            <v>156.36000000000001</v>
          </cell>
          <cell r="CE23">
            <v>150.71</v>
          </cell>
          <cell r="CF23">
            <v>157.88</v>
          </cell>
          <cell r="CG23">
            <v>155.02000000000001</v>
          </cell>
          <cell r="CH23">
            <v>152.88999999999999</v>
          </cell>
          <cell r="CI23">
            <v>158.41</v>
          </cell>
          <cell r="CJ23">
            <v>147.18</v>
          </cell>
          <cell r="CK23">
            <v>166.2</v>
          </cell>
          <cell r="CL23">
            <v>144.77000000000001</v>
          </cell>
          <cell r="CM23">
            <v>168.04</v>
          </cell>
          <cell r="CN23">
            <v>155.56</v>
          </cell>
          <cell r="CO23">
            <v>141.71</v>
          </cell>
          <cell r="CP23">
            <v>162.26</v>
          </cell>
          <cell r="CQ23">
            <v>141.12</v>
          </cell>
          <cell r="CR23">
            <v>159.79</v>
          </cell>
          <cell r="CS23">
            <v>156.19</v>
          </cell>
          <cell r="CT23">
            <v>149.80000000000001</v>
          </cell>
          <cell r="CU23">
            <v>154.99</v>
          </cell>
          <cell r="CV23">
            <v>148.49</v>
          </cell>
          <cell r="CW23">
            <v>147.15</v>
          </cell>
          <cell r="CX23">
            <v>134.19999999999999</v>
          </cell>
          <cell r="CY23">
            <v>155.44999999999999</v>
          </cell>
          <cell r="CZ23">
            <v>144.22</v>
          </cell>
          <cell r="DA23">
            <v>143.22</v>
          </cell>
          <cell r="DB23">
            <v>147.68</v>
          </cell>
          <cell r="DC23">
            <v>156.9</v>
          </cell>
          <cell r="DD23">
            <v>159.99</v>
          </cell>
          <cell r="DE23">
            <v>134.91</v>
          </cell>
          <cell r="DF23">
            <v>158.85</v>
          </cell>
          <cell r="DG23">
            <v>144.61000000000001</v>
          </cell>
          <cell r="DH23">
            <v>166.75</v>
          </cell>
          <cell r="DI23">
            <v>148.79</v>
          </cell>
          <cell r="DJ23">
            <v>151.31</v>
          </cell>
          <cell r="DK23">
            <v>161.19</v>
          </cell>
          <cell r="DL23">
            <v>136.05000000000001</v>
          </cell>
          <cell r="DM23">
            <v>179.92</v>
          </cell>
          <cell r="DN23">
            <v>151.72999999999999</v>
          </cell>
          <cell r="DO23">
            <v>0</v>
          </cell>
          <cell r="DP23">
            <v>128.19</v>
          </cell>
          <cell r="DQ23">
            <v>150.65</v>
          </cell>
          <cell r="DR23">
            <v>146.15</v>
          </cell>
          <cell r="DS23">
            <v>145.06</v>
          </cell>
          <cell r="DT23">
            <v>146.54</v>
          </cell>
          <cell r="DU23">
            <v>157.57</v>
          </cell>
          <cell r="DV23">
            <v>154.79</v>
          </cell>
          <cell r="DW23">
            <v>167.56</v>
          </cell>
          <cell r="DX23">
            <v>138.16</v>
          </cell>
          <cell r="DY23">
            <v>147.47999999999999</v>
          </cell>
          <cell r="DZ23">
            <v>154.84</v>
          </cell>
          <cell r="EA23">
            <v>140.52000000000001</v>
          </cell>
          <cell r="EB23">
            <v>148.78</v>
          </cell>
          <cell r="EC23">
            <v>146.5</v>
          </cell>
          <cell r="ED23">
            <v>154.04</v>
          </cell>
          <cell r="EE23">
            <v>157.31</v>
          </cell>
          <cell r="EF23">
            <v>25.49</v>
          </cell>
          <cell r="EG23">
            <v>124.97</v>
          </cell>
          <cell r="EH23">
            <v>135.02000000000001</v>
          </cell>
          <cell r="EI23">
            <v>140.63999999999999</v>
          </cell>
          <cell r="EJ23">
            <v>137.93</v>
          </cell>
          <cell r="EK23">
            <v>153.16999999999999</v>
          </cell>
          <cell r="EL23">
            <v>127.11</v>
          </cell>
          <cell r="EM23">
            <v>141.66999999999999</v>
          </cell>
          <cell r="EN23">
            <v>139.47</v>
          </cell>
          <cell r="EO23">
            <v>153.22999999999999</v>
          </cell>
          <cell r="EP23">
            <v>117.54</v>
          </cell>
          <cell r="EQ23">
            <v>134.1</v>
          </cell>
          <cell r="ER23">
            <v>137.16</v>
          </cell>
          <cell r="ES23">
            <v>144.83000000000001</v>
          </cell>
          <cell r="ET23">
            <v>135.75</v>
          </cell>
          <cell r="EU23">
            <v>124.95</v>
          </cell>
          <cell r="EV23">
            <v>146.27000000000001</v>
          </cell>
          <cell r="EW23">
            <v>125.71</v>
          </cell>
          <cell r="EX23">
            <v>92.39</v>
          </cell>
          <cell r="EY23">
            <v>163.21</v>
          </cell>
          <cell r="EZ23">
            <v>84.01</v>
          </cell>
          <cell r="FA23">
            <v>141.16999999999999</v>
          </cell>
          <cell r="FB23">
            <v>125.79</v>
          </cell>
          <cell r="FC23">
            <v>128.54</v>
          </cell>
          <cell r="FD23">
            <v>135.69999999999999</v>
          </cell>
          <cell r="FE23">
            <v>119.56</v>
          </cell>
          <cell r="FF23">
            <v>137.43</v>
          </cell>
          <cell r="FG23">
            <v>127.49</v>
          </cell>
          <cell r="FH23">
            <v>141.28</v>
          </cell>
          <cell r="FI23">
            <v>144.72</v>
          </cell>
          <cell r="FJ23">
            <v>132.16999999999999</v>
          </cell>
          <cell r="FK23">
            <v>143.16999999999999</v>
          </cell>
          <cell r="FL23">
            <v>133.72</v>
          </cell>
          <cell r="FM23">
            <v>0</v>
          </cell>
          <cell r="FN23">
            <v>0</v>
          </cell>
        </row>
        <row r="24">
          <cell r="B24">
            <v>0</v>
          </cell>
          <cell r="C24">
            <v>0.85500877879859349</v>
          </cell>
          <cell r="D24">
            <v>0.50496774078322637</v>
          </cell>
          <cell r="E24">
            <v>1.4924206530329449</v>
          </cell>
          <cell r="F24">
            <v>0.98503780506014615</v>
          </cell>
          <cell r="G24">
            <v>0.96899388696933819</v>
          </cell>
          <cell r="H24">
            <v>3.0508782493148408</v>
          </cell>
          <cell r="I24">
            <v>0.54384104545645273</v>
          </cell>
          <cell r="J24">
            <v>0.77264409596289108</v>
          </cell>
          <cell r="K24">
            <v>0.58738317670887752</v>
          </cell>
          <cell r="L24">
            <v>1.3946585876775905</v>
          </cell>
          <cell r="M24">
            <v>1.0030877535516198</v>
          </cell>
          <cell r="N24">
            <v>0.98763772045095033</v>
          </cell>
          <cell r="O24">
            <v>0.99067465033862523</v>
          </cell>
          <cell r="P24">
            <v>1.317493066794043</v>
          </cell>
          <cell r="Q24">
            <v>1.2971678407750855</v>
          </cell>
          <cell r="R24">
            <v>1.5249926510997787</v>
          </cell>
          <cell r="S24">
            <v>1.3768801119016771</v>
          </cell>
          <cell r="T24">
            <v>1.578393359772343</v>
          </cell>
          <cell r="U24">
            <v>1.5242996707189749</v>
          </cell>
          <cell r="V24">
            <v>1.5477622712456938</v>
          </cell>
          <cell r="W24">
            <v>1.4536558044664638</v>
          </cell>
          <cell r="X24">
            <v>1.6967814630093367</v>
          </cell>
          <cell r="Y24">
            <v>1.6190550965332395</v>
          </cell>
          <cell r="Z24">
            <v>1.3953823235820391</v>
          </cell>
          <cell r="AA24">
            <v>1.5150464486460298</v>
          </cell>
          <cell r="AB24">
            <v>1.4797557665748031</v>
          </cell>
          <cell r="AC24">
            <v>1.5556375859782579</v>
          </cell>
          <cell r="AD24">
            <v>1.4389235132637406</v>
          </cell>
          <cell r="AE24">
            <v>1.4721585870787595</v>
          </cell>
          <cell r="AF24">
            <v>1.5581687594687021</v>
          </cell>
          <cell r="AG24">
            <v>1.7702958384677332</v>
          </cell>
          <cell r="AH24">
            <v>1.5139960863728033</v>
          </cell>
          <cell r="AI24">
            <v>1.8529126108961895</v>
          </cell>
          <cell r="AJ24">
            <v>1.4883072469327521</v>
          </cell>
          <cell r="AK24">
            <v>1.8027042767158465</v>
          </cell>
          <cell r="AL24">
            <v>2.1462649636982065</v>
          </cell>
          <cell r="AM24">
            <v>1.5533156181628536</v>
          </cell>
          <cell r="AN24">
            <v>1.4844925799425872</v>
          </cell>
          <cell r="AO24">
            <v>1.4779719571480012</v>
          </cell>
          <cell r="AP24">
            <v>1.6760084703071967</v>
          </cell>
          <cell r="AQ24">
            <v>1.6190844387688101</v>
          </cell>
          <cell r="AR24">
            <v>1.7576010581767858</v>
          </cell>
          <cell r="AS24">
            <v>1.4593866394050172</v>
          </cell>
          <cell r="AT24">
            <v>1.6088729986626735</v>
          </cell>
          <cell r="AU24">
            <v>1.5564566663386195</v>
          </cell>
          <cell r="AV24">
            <v>1.6535953330728996</v>
          </cell>
          <cell r="AW24">
            <v>1.5380300778425042</v>
          </cell>
          <cell r="AX24">
            <v>1.095779740845543</v>
          </cell>
          <cell r="AY24">
            <v>1.7319943002032649</v>
          </cell>
          <cell r="AZ24">
            <v>1.4726060710753177</v>
          </cell>
          <cell r="BA24">
            <v>1.2310328135772226</v>
          </cell>
          <cell r="BB24">
            <v>1.7611456420026634</v>
          </cell>
          <cell r="BC24">
            <v>1.5522642170135876</v>
          </cell>
          <cell r="BD24">
            <v>1.5695708934356416</v>
          </cell>
          <cell r="BE24">
            <v>1.6231289885902145</v>
          </cell>
          <cell r="BF24">
            <v>1.5973399984712637</v>
          </cell>
          <cell r="BG24">
            <v>1.6879447522955564</v>
          </cell>
          <cell r="BH24">
            <v>1.7513819089845377</v>
          </cell>
          <cell r="BI24">
            <v>1.7029741416749409</v>
          </cell>
          <cell r="BJ24">
            <v>1.8589245673780224</v>
          </cell>
          <cell r="BK24">
            <v>1.6565242941899267</v>
          </cell>
          <cell r="BL24">
            <v>1.8426974037438457</v>
          </cell>
          <cell r="BM24">
            <v>1.818154734110726</v>
          </cell>
          <cell r="BN24">
            <v>1.8506656680258213</v>
          </cell>
          <cell r="BO24">
            <v>1.8145299903688115</v>
          </cell>
          <cell r="BP24">
            <v>1.7535670566514823</v>
          </cell>
          <cell r="BQ24">
            <v>1.5902979482657347</v>
          </cell>
          <cell r="BR24">
            <v>1.5797092062416531</v>
          </cell>
          <cell r="BS24">
            <v>1.5516355786189722</v>
          </cell>
          <cell r="BT24">
            <v>1.7855288375440175</v>
          </cell>
          <cell r="BU24">
            <v>1.6677572756333698</v>
          </cell>
          <cell r="BV24">
            <v>1.2010281126480689</v>
          </cell>
          <cell r="BW24">
            <v>1.5963149762129552</v>
          </cell>
          <cell r="BX24">
            <v>1.8116481461247345</v>
          </cell>
          <cell r="BY24">
            <v>1.6637716682902601</v>
          </cell>
          <cell r="BZ24">
            <v>1.7126515721750024</v>
          </cell>
          <cell r="CA24">
            <v>1.9505935194096886</v>
          </cell>
          <cell r="CB24">
            <v>1.3071590117286187</v>
          </cell>
          <cell r="CC24">
            <v>1.9033386293568968</v>
          </cell>
          <cell r="CD24">
            <v>0.38432070805793983</v>
          </cell>
          <cell r="CE24">
            <v>1.4568342685504154</v>
          </cell>
          <cell r="CF24">
            <v>1.6928563194920629</v>
          </cell>
          <cell r="CG24">
            <v>1.8860803634588366</v>
          </cell>
          <cell r="CH24">
            <v>1.8719292620433297</v>
          </cell>
          <cell r="CI24">
            <v>1.8140005560944723</v>
          </cell>
          <cell r="CJ24">
            <v>1.8544637482907826</v>
          </cell>
          <cell r="CK24">
            <v>2.1756793285239509</v>
          </cell>
          <cell r="CL24">
            <v>2.1804521163661121</v>
          </cell>
          <cell r="CM24">
            <v>2.08272133470751</v>
          </cell>
          <cell r="CN24">
            <v>2.0917445018248895</v>
          </cell>
          <cell r="CO24">
            <v>1.7691791143083888</v>
          </cell>
          <cell r="CP24">
            <v>1.7675361531020919</v>
          </cell>
          <cell r="CQ24">
            <v>1.6495670154597688</v>
          </cell>
          <cell r="CR24">
            <v>2.5777724983898898</v>
          </cell>
          <cell r="CS24">
            <v>1.7161996828294785</v>
          </cell>
          <cell r="CT24">
            <v>1.7289745835472583</v>
          </cell>
          <cell r="CU24">
            <v>1.8329683040971469</v>
          </cell>
          <cell r="CV24">
            <v>1.7241080603062449</v>
          </cell>
          <cell r="CW24">
            <v>1.9421668602641085</v>
          </cell>
          <cell r="CX24">
            <v>1.6409564917886219</v>
          </cell>
          <cell r="CY24">
            <v>1.7124407772767845</v>
          </cell>
          <cell r="CZ24">
            <v>1.7489346851649843</v>
          </cell>
          <cell r="DA24">
            <v>1.7506594795568389</v>
          </cell>
          <cell r="DB24">
            <v>1.5851799848524015</v>
          </cell>
          <cell r="DC24">
            <v>1.7252055726240338</v>
          </cell>
          <cell r="DD24">
            <v>1.6284714250102132</v>
          </cell>
          <cell r="DE24">
            <v>1.6091301292746476</v>
          </cell>
          <cell r="DF24">
            <v>1.72733812268696</v>
          </cell>
          <cell r="DG24">
            <v>1.6729714473949628</v>
          </cell>
          <cell r="DH24">
            <v>1.8540332230541139</v>
          </cell>
          <cell r="DI24">
            <v>1.7884114295808859</v>
          </cell>
          <cell r="DJ24">
            <v>1.7848877399463678</v>
          </cell>
          <cell r="DK24">
            <v>1.7068379513655354</v>
          </cell>
          <cell r="DL24">
            <v>1.8706213586820168</v>
          </cell>
          <cell r="DM24">
            <v>2.2121305392248738</v>
          </cell>
          <cell r="DN24">
            <v>2.6446855211836975</v>
          </cell>
          <cell r="DO24" t="e">
            <v>#DIV/0!</v>
          </cell>
          <cell r="DP24">
            <v>0.29882601538584896</v>
          </cell>
          <cell r="DQ24">
            <v>1.0707532420390398</v>
          </cell>
          <cell r="DR24">
            <v>1.7316935400000406</v>
          </cell>
          <cell r="DS24">
            <v>1.6276498247305662</v>
          </cell>
          <cell r="DT24">
            <v>1.551211718559476</v>
          </cell>
          <cell r="DU24">
            <v>1.7275819086451385</v>
          </cell>
          <cell r="DV24">
            <v>1.7505474797803511</v>
          </cell>
          <cell r="DW24">
            <v>1.9167519334826655</v>
          </cell>
          <cell r="DX24">
            <v>1.8648811513487384</v>
          </cell>
          <cell r="DY24">
            <v>1.8953253351352399</v>
          </cell>
          <cell r="DZ24">
            <v>1.8680271960513053</v>
          </cell>
          <cell r="EA24">
            <v>1.6713416067745097</v>
          </cell>
          <cell r="EB24">
            <v>1.4851856805213868</v>
          </cell>
          <cell r="EC24">
            <v>1.8842652373755118</v>
          </cell>
          <cell r="ED24">
            <v>1.6710232427121157</v>
          </cell>
          <cell r="EE24">
            <v>1.9817956606195006</v>
          </cell>
          <cell r="EF24">
            <v>7.102571220018711</v>
          </cell>
          <cell r="EG24">
            <v>0.67837131321676192</v>
          </cell>
          <cell r="EH24">
            <v>1.16756763282837</v>
          </cell>
          <cell r="EI24">
            <v>1.7904373476635174</v>
          </cell>
          <cell r="EJ24">
            <v>1.8045520322367592</v>
          </cell>
          <cell r="EK24">
            <v>1.8682539416436448</v>
          </cell>
          <cell r="EL24">
            <v>2.323167242573021</v>
          </cell>
          <cell r="EM24">
            <v>1.1916871414925316</v>
          </cell>
          <cell r="EN24">
            <v>1.5935783806756119</v>
          </cell>
          <cell r="EO24">
            <v>2.1113365519824585</v>
          </cell>
          <cell r="EP24">
            <v>1.3666023564389362</v>
          </cell>
          <cell r="EQ24">
            <v>1.6081189932643627</v>
          </cell>
          <cell r="ER24">
            <v>1.6362970822718248</v>
          </cell>
          <cell r="ES24">
            <v>1.7883709347344219</v>
          </cell>
          <cell r="ET24">
            <v>1.9794432691294299</v>
          </cell>
          <cell r="EU24">
            <v>1.7082343040353027</v>
          </cell>
          <cell r="EV24">
            <v>1.733188786325359</v>
          </cell>
          <cell r="EW24">
            <v>2.6005841756315777</v>
          </cell>
          <cell r="EX24">
            <v>0.94600533059028891</v>
          </cell>
          <cell r="EY24">
            <v>2.1295803565400755</v>
          </cell>
          <cell r="EZ24">
            <v>0.87301873009314934</v>
          </cell>
          <cell r="FA24">
            <v>1.5018303979433423</v>
          </cell>
          <cell r="FB24">
            <v>1.6088308463056729</v>
          </cell>
          <cell r="FC24">
            <v>1.6781923409336577</v>
          </cell>
          <cell r="FD24">
            <v>1.718703390673163</v>
          </cell>
          <cell r="FE24">
            <v>1.6105945363779708</v>
          </cell>
          <cell r="FF24">
            <v>1.6797604841696727</v>
          </cell>
          <cell r="FG24">
            <v>1.6912957557393764</v>
          </cell>
          <cell r="FH24">
            <v>1.9800023499077772</v>
          </cell>
          <cell r="FI24">
            <v>2.022952477640056</v>
          </cell>
          <cell r="FJ24">
            <v>1.8617343889608815</v>
          </cell>
          <cell r="FK24">
            <v>2.0927059263278354</v>
          </cell>
          <cell r="FL24">
            <v>2.3927329739525272</v>
          </cell>
          <cell r="FM24">
            <v>0</v>
          </cell>
          <cell r="FN24">
            <v>0</v>
          </cell>
        </row>
        <row r="25">
          <cell r="B25">
            <v>0.66289345817992873</v>
          </cell>
          <cell r="C25">
            <v>1.8354011740731193</v>
          </cell>
          <cell r="D25">
            <v>1.5183248205932587</v>
          </cell>
          <cell r="E25">
            <v>3.0039525119583748</v>
          </cell>
          <cell r="F25">
            <v>2.1782650790015632</v>
          </cell>
          <cell r="G25">
            <v>1.9653756010341414</v>
          </cell>
          <cell r="H25">
            <v>8.9279077734407455</v>
          </cell>
          <cell r="I25">
            <v>1.7653950023458689</v>
          </cell>
          <cell r="J25">
            <v>1.6039643934999075</v>
          </cell>
          <cell r="K25">
            <v>1.6804432421708417</v>
          </cell>
          <cell r="L25">
            <v>2.7758606872773854</v>
          </cell>
          <cell r="M25">
            <v>2.0868199270963173</v>
          </cell>
          <cell r="N25">
            <v>2.1227407296247387</v>
          </cell>
          <cell r="O25">
            <v>2.1082757396183109</v>
          </cell>
          <cell r="P25">
            <v>2.5041545076503873</v>
          </cell>
          <cell r="Q25">
            <v>2.4516315936504838</v>
          </cell>
          <cell r="R25">
            <v>2.6288228546705512</v>
          </cell>
          <cell r="S25">
            <v>2.3687081893493387</v>
          </cell>
          <cell r="T25">
            <v>2.5621242259343999</v>
          </cell>
          <cell r="U25">
            <v>2.5273151802219243</v>
          </cell>
          <cell r="V25">
            <v>2.5339959420949221</v>
          </cell>
          <cell r="W25">
            <v>2.4360274551259904</v>
          </cell>
          <cell r="X25">
            <v>2.7145997558418529</v>
          </cell>
          <cell r="Y25">
            <v>2.7330201815421131</v>
          </cell>
          <cell r="Z25">
            <v>2.3750134327268886</v>
          </cell>
          <cell r="AA25">
            <v>2.5342147159303132</v>
          </cell>
          <cell r="AB25">
            <v>2.4969987445265316</v>
          </cell>
          <cell r="AC25">
            <v>2.755614871145585</v>
          </cell>
          <cell r="AD25">
            <v>2.3985803468167051</v>
          </cell>
          <cell r="AE25">
            <v>2.5326632537268843</v>
          </cell>
          <cell r="AF25">
            <v>2.5933939028371999</v>
          </cell>
          <cell r="AG25">
            <v>2.71872191656345</v>
          </cell>
          <cell r="AH25">
            <v>2.3761925417504068</v>
          </cell>
          <cell r="AI25">
            <v>2.9612518176753202</v>
          </cell>
          <cell r="AJ25">
            <v>2.4724761039256591</v>
          </cell>
          <cell r="AK25">
            <v>2.7194794016654269</v>
          </cell>
          <cell r="AL25">
            <v>3.2851247814459956</v>
          </cell>
          <cell r="AM25">
            <v>2.2743799428467644</v>
          </cell>
          <cell r="AN25">
            <v>2.452912732506443</v>
          </cell>
          <cell r="AO25">
            <v>2.5721429809013423</v>
          </cell>
          <cell r="AP25">
            <v>2.5529827799898546</v>
          </cell>
          <cell r="AQ25">
            <v>2.5245880663127971</v>
          </cell>
          <cell r="AR25">
            <v>2.9031938973722853</v>
          </cell>
          <cell r="AS25">
            <v>2.5614434926232241</v>
          </cell>
          <cell r="AT25">
            <v>2.7438927012050884</v>
          </cell>
          <cell r="AU25">
            <v>2.3707943017449229</v>
          </cell>
          <cell r="AV25">
            <v>2.5120569822678624</v>
          </cell>
          <cell r="AW25">
            <v>2.6012044036443607</v>
          </cell>
          <cell r="AX25">
            <v>2.1218894543331781</v>
          </cell>
          <cell r="AY25">
            <v>2.7792994449322483</v>
          </cell>
          <cell r="AZ25">
            <v>2.542720751833456</v>
          </cell>
          <cell r="BA25">
            <v>2.3819443056450664</v>
          </cell>
          <cell r="BB25">
            <v>2.770148410453932</v>
          </cell>
          <cell r="BC25">
            <v>2.7643362172600603</v>
          </cell>
          <cell r="BD25">
            <v>2.641627920250992</v>
          </cell>
          <cell r="BE25">
            <v>2.9166230075877824</v>
          </cell>
          <cell r="BF25">
            <v>2.5371057195460058</v>
          </cell>
          <cell r="BG25">
            <v>2.6854475412811265</v>
          </cell>
          <cell r="BH25">
            <v>2.7080053727688225</v>
          </cell>
          <cell r="BI25">
            <v>2.8911895177852296</v>
          </cell>
          <cell r="BJ25">
            <v>3.1092803223689569</v>
          </cell>
          <cell r="BK25">
            <v>2.9654112685429355</v>
          </cell>
          <cell r="BL25">
            <v>3.2169539576675534</v>
          </cell>
          <cell r="BM25">
            <v>3.1617268057302179</v>
          </cell>
          <cell r="BN25">
            <v>3.1970966683248991</v>
          </cell>
          <cell r="BO25">
            <v>3.2980288574231329</v>
          </cell>
          <cell r="BP25">
            <v>3.067463095391902</v>
          </cell>
          <cell r="BQ25">
            <v>3.0079660499442498</v>
          </cell>
          <cell r="BR25">
            <v>2.9297963865061027</v>
          </cell>
          <cell r="BS25">
            <v>2.9136139351100572</v>
          </cell>
          <cell r="BT25">
            <v>3.1606253416578101</v>
          </cell>
          <cell r="BU25">
            <v>3.133809182161607</v>
          </cell>
          <cell r="BV25">
            <v>2.7353244677498201</v>
          </cell>
          <cell r="BW25">
            <v>3.1885069413118816</v>
          </cell>
          <cell r="BX25">
            <v>2.8421896573498713</v>
          </cell>
          <cell r="BY25">
            <v>3.1591527097491054</v>
          </cell>
          <cell r="BZ25">
            <v>3.0575356163706187</v>
          </cell>
          <cell r="CA25">
            <v>3.0682167401178599</v>
          </cell>
          <cell r="CB25">
            <v>3.024515744208379</v>
          </cell>
          <cell r="CC25">
            <v>3.1287927959100506</v>
          </cell>
          <cell r="CD25">
            <v>3.2276916591618927</v>
          </cell>
          <cell r="CE25">
            <v>3.0906959346547849</v>
          </cell>
          <cell r="CF25">
            <v>3.2219092898087656</v>
          </cell>
          <cell r="CG25">
            <v>3.175767133562867</v>
          </cell>
          <cell r="CH25">
            <v>3.1312486153737518</v>
          </cell>
          <cell r="CI25">
            <v>3.2404338442946776</v>
          </cell>
          <cell r="CJ25">
            <v>3.0146353416439862</v>
          </cell>
          <cell r="CK25">
            <v>3.4009417301377378</v>
          </cell>
          <cell r="CL25">
            <v>2.9735799362302497</v>
          </cell>
          <cell r="CM25">
            <v>3.4304759885197362</v>
          </cell>
          <cell r="CN25">
            <v>3.1812696196596075</v>
          </cell>
          <cell r="CO25">
            <v>2.9055060934271948</v>
          </cell>
          <cell r="CP25">
            <v>3.3207805392787768</v>
          </cell>
          <cell r="CQ25">
            <v>2.8838262233201037</v>
          </cell>
          <cell r="CR25">
            <v>3.2583479805413309</v>
          </cell>
          <cell r="CS25">
            <v>3.1721331702039177</v>
          </cell>
          <cell r="CT25">
            <v>3.0458490465221013</v>
          </cell>
          <cell r="CU25">
            <v>3.1401829541596316</v>
          </cell>
          <cell r="CV25">
            <v>3.0515635249362196</v>
          </cell>
          <cell r="CW25">
            <v>3.0257574876067546</v>
          </cell>
          <cell r="CX25">
            <v>2.8051440267742844</v>
          </cell>
          <cell r="CY25">
            <v>3.1732736719232792</v>
          </cell>
          <cell r="CZ25">
            <v>2.9476628892490884</v>
          </cell>
          <cell r="DA25">
            <v>2.9183119579422097</v>
          </cell>
          <cell r="DB25">
            <v>3.0168266604540128</v>
          </cell>
          <cell r="DC25">
            <v>3.1962422864849627</v>
          </cell>
          <cell r="DD25">
            <v>3.2737095154228135</v>
          </cell>
          <cell r="DE25">
            <v>2.7619535923741494</v>
          </cell>
          <cell r="DF25">
            <v>3.2653175313059024</v>
          </cell>
          <cell r="DG25">
            <v>2.9755071275569684</v>
          </cell>
          <cell r="DH25">
            <v>3.4105456364166864</v>
          </cell>
          <cell r="DI25">
            <v>3.040564412842822</v>
          </cell>
          <cell r="DJ25">
            <v>3.1083868999802204</v>
          </cell>
          <cell r="DK25">
            <v>3.3036605535799901</v>
          </cell>
          <cell r="DL25">
            <v>2.7759066707551643</v>
          </cell>
          <cell r="DM25">
            <v>3.6645204167433278</v>
          </cell>
          <cell r="DN25">
            <v>3.2838283828382884</v>
          </cell>
          <cell r="DO25">
            <v>0</v>
          </cell>
          <cell r="DP25">
            <v>2.6683269422158071</v>
          </cell>
          <cell r="DQ25">
            <v>3.1063634746543753</v>
          </cell>
          <cell r="DR25">
            <v>2.9863760662497167</v>
          </cell>
          <cell r="DS25">
            <v>2.9583023862302027</v>
          </cell>
          <cell r="DT25">
            <v>2.9837928511681868</v>
          </cell>
          <cell r="DU25">
            <v>3.2121841634450718</v>
          </cell>
          <cell r="DV25">
            <v>3.1693839563783519</v>
          </cell>
          <cell r="DW25">
            <v>3.4252572983785479</v>
          </cell>
          <cell r="DX25">
            <v>2.8368002261836995</v>
          </cell>
          <cell r="DY25">
            <v>3.0249626715950617</v>
          </cell>
          <cell r="DZ25">
            <v>3.1483750135561372</v>
          </cell>
          <cell r="EA25">
            <v>2.8747850569989875</v>
          </cell>
          <cell r="EB25">
            <v>3.0316251976609982</v>
          </cell>
          <cell r="EC25">
            <v>3.0132979961981525</v>
          </cell>
          <cell r="ED25">
            <v>3.1600739490430323</v>
          </cell>
          <cell r="EE25">
            <v>3.2325794275324577</v>
          </cell>
          <cell r="EF25">
            <v>1.5166188610965399</v>
          </cell>
          <cell r="EG25">
            <v>2.5883021441364318</v>
          </cell>
          <cell r="EH25">
            <v>2.7446658879421455</v>
          </cell>
          <cell r="EI25">
            <v>2.8767177069922174</v>
          </cell>
          <cell r="EJ25">
            <v>2.8196567052310528</v>
          </cell>
          <cell r="EK25">
            <v>3.1321945823594475</v>
          </cell>
          <cell r="EL25">
            <v>2.5879176638329762</v>
          </cell>
          <cell r="EM25">
            <v>2.8594674485911566</v>
          </cell>
          <cell r="EN25">
            <v>2.8070310874086903</v>
          </cell>
          <cell r="EO25">
            <v>3.1159136294057537</v>
          </cell>
          <cell r="EP25">
            <v>2.3456254019389235</v>
          </cell>
          <cell r="EQ25">
            <v>2.6876966380908462</v>
          </cell>
          <cell r="ER25">
            <v>2.7519916338724588</v>
          </cell>
          <cell r="ES25">
            <v>2.9121870588964653</v>
          </cell>
          <cell r="ET25">
            <v>2.727423455289046</v>
          </cell>
          <cell r="EU25">
            <v>2.5035688742600857</v>
          </cell>
          <cell r="EV25">
            <v>2.9396400635990889</v>
          </cell>
          <cell r="EW25">
            <v>2.5326113027404618</v>
          </cell>
          <cell r="EX25">
            <v>1.8765496756681963</v>
          </cell>
          <cell r="EY25">
            <v>3.3513049573287685</v>
          </cell>
          <cell r="EZ25">
            <v>1.7105367366029069</v>
          </cell>
          <cell r="FA25">
            <v>2.8876038093283012</v>
          </cell>
          <cell r="FB25">
            <v>2.5787071696476329</v>
          </cell>
          <cell r="FC25">
            <v>2.6371043654318846</v>
          </cell>
          <cell r="FD25">
            <v>2.7848791649502602</v>
          </cell>
          <cell r="FE25">
            <v>2.4378041653296618</v>
          </cell>
          <cell r="FF25">
            <v>2.8025246643649235</v>
          </cell>
          <cell r="FG25">
            <v>2.5795314216027041</v>
          </cell>
          <cell r="FH25">
            <v>2.8329375051465253</v>
          </cell>
          <cell r="FI25">
            <v>2.913370767472375</v>
          </cell>
          <cell r="FJ25">
            <v>2.6407034952869548</v>
          </cell>
          <cell r="FK25">
            <v>2.8879564881085464</v>
          </cell>
          <cell r="FL25">
            <v>2.0478215720110566</v>
          </cell>
          <cell r="FM25">
            <v>0</v>
          </cell>
          <cell r="FN25">
            <v>0</v>
          </cell>
        </row>
        <row r="26">
          <cell r="B26">
            <v>69.260000000000005</v>
          </cell>
          <cell r="C26">
            <v>69.260000000000005</v>
          </cell>
          <cell r="D26">
            <v>69.260000000000005</v>
          </cell>
          <cell r="E26">
            <v>69.260000000000005</v>
          </cell>
          <cell r="F26">
            <v>69.260000000000005</v>
          </cell>
          <cell r="G26">
            <v>69.260000000000005</v>
          </cell>
          <cell r="H26">
            <v>69.260000000000005</v>
          </cell>
          <cell r="I26">
            <v>73.47</v>
          </cell>
          <cell r="J26">
            <v>73.47</v>
          </cell>
          <cell r="K26">
            <v>73.47</v>
          </cell>
          <cell r="L26">
            <v>73.47</v>
          </cell>
          <cell r="M26">
            <v>73.47</v>
          </cell>
          <cell r="N26">
            <v>73.47</v>
          </cell>
          <cell r="O26">
            <v>73.47</v>
          </cell>
          <cell r="P26">
            <v>69.63</v>
          </cell>
          <cell r="Q26">
            <v>69.63</v>
          </cell>
          <cell r="R26">
            <v>69.63</v>
          </cell>
          <cell r="S26">
            <v>69.63</v>
          </cell>
          <cell r="T26">
            <v>69.63</v>
          </cell>
          <cell r="U26">
            <v>69.63</v>
          </cell>
          <cell r="V26">
            <v>69.63</v>
          </cell>
          <cell r="W26">
            <v>76.56</v>
          </cell>
          <cell r="X26">
            <v>76.56</v>
          </cell>
          <cell r="Y26">
            <v>76.56</v>
          </cell>
          <cell r="Z26">
            <v>76.56</v>
          </cell>
          <cell r="AA26">
            <v>76.56</v>
          </cell>
          <cell r="AB26">
            <v>76.56</v>
          </cell>
          <cell r="AC26">
            <v>76.56</v>
          </cell>
          <cell r="AD26">
            <v>71.41</v>
          </cell>
          <cell r="AE26">
            <v>71.41</v>
          </cell>
          <cell r="AF26">
            <v>71.41</v>
          </cell>
          <cell r="AG26">
            <v>71.41</v>
          </cell>
          <cell r="AH26">
            <v>71.41</v>
          </cell>
          <cell r="AI26">
            <v>71.41</v>
          </cell>
          <cell r="AJ26">
            <v>71.41</v>
          </cell>
          <cell r="AK26">
            <v>65.433999999999997</v>
          </cell>
          <cell r="AL26">
            <v>65.433999999999997</v>
          </cell>
          <cell r="AM26">
            <v>65.433999999999997</v>
          </cell>
          <cell r="AN26">
            <v>65.433999999999997</v>
          </cell>
          <cell r="AO26">
            <v>65.433999999999997</v>
          </cell>
          <cell r="AP26">
            <v>65.433999999999997</v>
          </cell>
          <cell r="AQ26">
            <v>65.433999999999997</v>
          </cell>
          <cell r="AR26">
            <v>69.921999999999997</v>
          </cell>
          <cell r="AS26">
            <v>69.921999999999997</v>
          </cell>
          <cell r="AT26">
            <v>69.921999999999997</v>
          </cell>
          <cell r="AU26">
            <v>69.921999999999997</v>
          </cell>
          <cell r="AV26">
            <v>69.921999999999997</v>
          </cell>
          <cell r="AW26">
            <v>69.921999999999997</v>
          </cell>
          <cell r="AX26">
            <v>69.921999999999997</v>
          </cell>
          <cell r="AY26">
            <v>84.74</v>
          </cell>
          <cell r="AZ26">
            <v>84.74</v>
          </cell>
          <cell r="BA26">
            <v>84.74</v>
          </cell>
          <cell r="BB26">
            <v>84.74</v>
          </cell>
          <cell r="BC26">
            <v>84.74</v>
          </cell>
          <cell r="BD26">
            <v>84.74</v>
          </cell>
          <cell r="BE26">
            <v>84.74</v>
          </cell>
          <cell r="BF26">
            <v>86.495999999999995</v>
          </cell>
          <cell r="BG26">
            <v>86.495999999999995</v>
          </cell>
          <cell r="BH26">
            <v>86.495999999999995</v>
          </cell>
          <cell r="BI26">
            <v>86.495999999999995</v>
          </cell>
          <cell r="BJ26">
            <v>86.495999999999995</v>
          </cell>
          <cell r="BK26">
            <v>86.495999999999995</v>
          </cell>
          <cell r="BL26">
            <v>86.495999999999995</v>
          </cell>
          <cell r="BM26">
            <v>67.94</v>
          </cell>
          <cell r="BN26">
            <v>67.94</v>
          </cell>
          <cell r="BO26">
            <v>67.94</v>
          </cell>
          <cell r="BP26">
            <v>67.94</v>
          </cell>
          <cell r="BQ26">
            <v>67.94</v>
          </cell>
          <cell r="BR26">
            <v>67.94</v>
          </cell>
          <cell r="BS26">
            <v>67.94</v>
          </cell>
          <cell r="BT26">
            <v>67.94</v>
          </cell>
          <cell r="BU26">
            <v>67.94</v>
          </cell>
          <cell r="BV26">
            <v>68.150000000000006</v>
          </cell>
          <cell r="BW26">
            <v>68.150000000000006</v>
          </cell>
          <cell r="BX26">
            <v>68.150000000000006</v>
          </cell>
          <cell r="BY26">
            <v>68.150000000000006</v>
          </cell>
          <cell r="BZ26">
            <v>68.150000000000006</v>
          </cell>
          <cell r="CA26">
            <v>65.31</v>
          </cell>
          <cell r="CB26">
            <v>65.31</v>
          </cell>
          <cell r="CC26">
            <v>65.31</v>
          </cell>
          <cell r="CD26">
            <v>65.31</v>
          </cell>
          <cell r="CE26">
            <v>65.31</v>
          </cell>
          <cell r="CF26">
            <v>65.31</v>
          </cell>
          <cell r="CG26">
            <v>65.31</v>
          </cell>
          <cell r="CH26">
            <v>70.53</v>
          </cell>
          <cell r="CI26">
            <v>70.53</v>
          </cell>
          <cell r="CJ26">
            <v>70.53</v>
          </cell>
          <cell r="CK26">
            <v>70.53</v>
          </cell>
          <cell r="CL26">
            <v>70.53</v>
          </cell>
          <cell r="CM26">
            <v>70.53</v>
          </cell>
          <cell r="CN26">
            <v>70.53</v>
          </cell>
          <cell r="CO26">
            <v>63.058</v>
          </cell>
          <cell r="CP26">
            <v>63.058</v>
          </cell>
          <cell r="CQ26">
            <v>63.058</v>
          </cell>
          <cell r="CR26">
            <v>63.058</v>
          </cell>
          <cell r="CS26">
            <v>63.058</v>
          </cell>
          <cell r="CT26">
            <v>63.058</v>
          </cell>
          <cell r="CU26">
            <v>63.058</v>
          </cell>
          <cell r="CV26">
            <v>72.613</v>
          </cell>
          <cell r="CW26">
            <v>72.613</v>
          </cell>
          <cell r="CX26">
            <v>72.613</v>
          </cell>
          <cell r="CY26">
            <v>72.613</v>
          </cell>
          <cell r="CZ26">
            <v>72.613</v>
          </cell>
          <cell r="DA26">
            <v>72.613</v>
          </cell>
          <cell r="DB26">
            <v>72.613</v>
          </cell>
          <cell r="DC26">
            <v>79.828000000000003</v>
          </cell>
          <cell r="DD26">
            <v>79.828000000000003</v>
          </cell>
          <cell r="DE26">
            <v>79.828000000000003</v>
          </cell>
          <cell r="DF26">
            <v>79.828000000000003</v>
          </cell>
          <cell r="DG26">
            <v>79.828000000000003</v>
          </cell>
          <cell r="DH26">
            <v>79.828000000000003</v>
          </cell>
          <cell r="DI26">
            <v>79.828000000000003</v>
          </cell>
          <cell r="DJ26">
            <v>75.88</v>
          </cell>
          <cell r="DK26">
            <v>75.88</v>
          </cell>
          <cell r="DL26">
            <v>75.88</v>
          </cell>
          <cell r="DM26">
            <v>75.88</v>
          </cell>
          <cell r="DN26">
            <v>75.88</v>
          </cell>
          <cell r="DO26">
            <v>75.88</v>
          </cell>
          <cell r="DP26">
            <v>75.88</v>
          </cell>
          <cell r="DQ26">
            <v>71.159000000000006</v>
          </cell>
          <cell r="DR26">
            <v>71.159000000000006</v>
          </cell>
          <cell r="DS26">
            <v>71.159000000000006</v>
          </cell>
          <cell r="DT26">
            <v>71.159000000000006</v>
          </cell>
          <cell r="DU26">
            <v>71.159000000000006</v>
          </cell>
          <cell r="DV26">
            <v>71.159000000000006</v>
          </cell>
          <cell r="DW26">
            <v>71.159000000000006</v>
          </cell>
          <cell r="DX26">
            <v>75.647000000000006</v>
          </cell>
          <cell r="DY26">
            <v>75.647000000000006</v>
          </cell>
          <cell r="DZ26">
            <v>75.647000000000006</v>
          </cell>
          <cell r="EA26">
            <v>75.647000000000006</v>
          </cell>
          <cell r="EB26">
            <v>75.647000000000006</v>
          </cell>
          <cell r="EC26">
            <v>75.647000000000006</v>
          </cell>
          <cell r="ED26">
            <v>75.647000000000006</v>
          </cell>
          <cell r="EE26">
            <v>69.927000000000007</v>
          </cell>
          <cell r="EF26">
            <v>69.927000000000007</v>
          </cell>
          <cell r="EG26">
            <v>69.927000000000007</v>
          </cell>
          <cell r="EH26">
            <v>69.927000000000007</v>
          </cell>
          <cell r="EI26">
            <v>69.927000000000007</v>
          </cell>
          <cell r="EJ26">
            <v>69.927000000000007</v>
          </cell>
          <cell r="EK26">
            <v>69.927000000000007</v>
          </cell>
          <cell r="EL26">
            <v>64.296999999999997</v>
          </cell>
          <cell r="EM26">
            <v>64.296999999999997</v>
          </cell>
          <cell r="EN26">
            <v>64.296999999999997</v>
          </cell>
          <cell r="EO26">
            <v>64.296999999999997</v>
          </cell>
          <cell r="EP26">
            <v>64.296999999999997</v>
          </cell>
          <cell r="EQ26">
            <v>64.296999999999997</v>
          </cell>
          <cell r="ER26">
            <v>64.296999999999997</v>
          </cell>
          <cell r="ES26">
            <v>66.69</v>
          </cell>
          <cell r="ET26">
            <v>66.69</v>
          </cell>
          <cell r="EU26">
            <v>66.69</v>
          </cell>
          <cell r="EV26">
            <v>66.69</v>
          </cell>
          <cell r="EW26">
            <v>66.69</v>
          </cell>
          <cell r="EX26">
            <v>66.69</v>
          </cell>
          <cell r="EY26">
            <v>66.69</v>
          </cell>
          <cell r="EZ26">
            <v>73.641999999999996</v>
          </cell>
          <cell r="FA26">
            <v>73.641999999999996</v>
          </cell>
          <cell r="FB26">
            <v>73.641999999999996</v>
          </cell>
          <cell r="FC26">
            <v>73.641999999999996</v>
          </cell>
          <cell r="FD26">
            <v>73.641999999999996</v>
          </cell>
          <cell r="FE26">
            <v>73.641999999999996</v>
          </cell>
          <cell r="FF26">
            <v>73.641999999999996</v>
          </cell>
          <cell r="FG26">
            <v>73.213999999999999</v>
          </cell>
          <cell r="FH26">
            <v>73.213999999999999</v>
          </cell>
          <cell r="FI26">
            <v>73.213999999999999</v>
          </cell>
          <cell r="FJ26">
            <v>73.213999999999999</v>
          </cell>
          <cell r="FK26">
            <v>73.213999999999999</v>
          </cell>
          <cell r="FL26">
            <v>73.213999999999999</v>
          </cell>
          <cell r="FM26">
            <v>73.641999999999996</v>
          </cell>
          <cell r="FN26">
            <v>0</v>
          </cell>
        </row>
        <row r="28">
          <cell r="B28">
            <v>0</v>
          </cell>
          <cell r="C28">
            <v>28127.600000000002</v>
          </cell>
          <cell r="D28">
            <v>16116</v>
          </cell>
          <cell r="E28">
            <v>30932</v>
          </cell>
          <cell r="F28">
            <v>22495.200000000001</v>
          </cell>
          <cell r="G28">
            <v>32083</v>
          </cell>
          <cell r="H28">
            <v>11755.4</v>
          </cell>
          <cell r="I28">
            <v>11406</v>
          </cell>
          <cell r="J28">
            <v>26064.6</v>
          </cell>
          <cell r="K28">
            <v>19122.599999999999</v>
          </cell>
          <cell r="L28">
            <v>32403.4</v>
          </cell>
          <cell r="M28">
            <v>34237</v>
          </cell>
          <cell r="N28">
            <v>33933.800000000003</v>
          </cell>
          <cell r="O28">
            <v>34716.400000000001</v>
          </cell>
          <cell r="P28">
            <v>46200.200000000004</v>
          </cell>
          <cell r="Q28">
            <v>46265.8</v>
          </cell>
          <cell r="R28">
            <v>48921.2</v>
          </cell>
          <cell r="S28">
            <v>48607.200000000004</v>
          </cell>
          <cell r="T28">
            <v>57040.800000000003</v>
          </cell>
          <cell r="U28">
            <v>54295.600000000006</v>
          </cell>
          <cell r="V28">
            <v>55049.399999999994</v>
          </cell>
          <cell r="W28">
            <v>52168</v>
          </cell>
          <cell r="X28">
            <v>58488.6</v>
          </cell>
          <cell r="Y28">
            <v>52584.399999999994</v>
          </cell>
          <cell r="Z28">
            <v>50198</v>
          </cell>
          <cell r="AA28">
            <v>54096.4</v>
          </cell>
          <cell r="AB28">
            <v>51664.399999999994</v>
          </cell>
          <cell r="AC28">
            <v>53563.199999999997</v>
          </cell>
          <cell r="AD28">
            <v>50571.6</v>
          </cell>
          <cell r="AE28">
            <v>52611.4</v>
          </cell>
          <cell r="AF28">
            <v>54284.2</v>
          </cell>
          <cell r="AG28">
            <v>63858.2</v>
          </cell>
          <cell r="AH28">
            <v>54569.399999999994</v>
          </cell>
          <cell r="AI28">
            <v>56738</v>
          </cell>
          <cell r="AJ28">
            <v>53076.4</v>
          </cell>
          <cell r="AK28">
            <v>63826.8</v>
          </cell>
          <cell r="AL28">
            <v>51212.200000000004</v>
          </cell>
          <cell r="AM28">
            <v>49903.199999999997</v>
          </cell>
          <cell r="AN28">
            <v>51221.599999999999</v>
          </cell>
          <cell r="AO28">
            <v>52535.4</v>
          </cell>
          <cell r="AP28">
            <v>58822.399999999994</v>
          </cell>
          <cell r="AQ28">
            <v>57332.799999999996</v>
          </cell>
          <cell r="AR28">
            <v>57469.599999999999</v>
          </cell>
          <cell r="AS28">
            <v>44025.2</v>
          </cell>
          <cell r="AT28">
            <v>51875.6</v>
          </cell>
          <cell r="AU28">
            <v>55986.400000000001</v>
          </cell>
          <cell r="AV28">
            <v>58287.4</v>
          </cell>
          <cell r="AW28">
            <v>54019</v>
          </cell>
          <cell r="AX28">
            <v>37625</v>
          </cell>
          <cell r="AY28">
            <v>59509.799999999996</v>
          </cell>
          <cell r="AZ28">
            <v>51319.6</v>
          </cell>
          <cell r="BA28">
            <v>41961.599999999999</v>
          </cell>
          <cell r="BB28">
            <v>60233.4</v>
          </cell>
          <cell r="BC28">
            <v>52041.8</v>
          </cell>
          <cell r="BD28">
            <v>54307.200000000004</v>
          </cell>
          <cell r="BE28">
            <v>54555.799999999996</v>
          </cell>
          <cell r="BF28">
            <v>55587.4</v>
          </cell>
          <cell r="BG28">
            <v>60584</v>
          </cell>
          <cell r="BH28">
            <v>62506.400000000001</v>
          </cell>
          <cell r="BI28">
            <v>59995.200000000004</v>
          </cell>
          <cell r="BJ28">
            <v>62965.4</v>
          </cell>
          <cell r="BK28">
            <v>57363.199999999997</v>
          </cell>
          <cell r="BL28">
            <v>62017.4</v>
          </cell>
          <cell r="BM28">
            <v>63468.4</v>
          </cell>
          <cell r="BN28">
            <v>64441.4</v>
          </cell>
          <cell r="BO28">
            <v>61758</v>
          </cell>
          <cell r="BP28">
            <v>61167.4</v>
          </cell>
          <cell r="BQ28">
            <v>54012.799999999996</v>
          </cell>
          <cell r="BR28">
            <v>53901.4</v>
          </cell>
          <cell r="BS28">
            <v>54042.799999999996</v>
          </cell>
          <cell r="BT28">
            <v>59522.799999999996</v>
          </cell>
          <cell r="BU28">
            <v>56835.199999999997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21950.799999999999</v>
          </cell>
          <cell r="O29">
            <v>34716.400000000001</v>
          </cell>
          <cell r="P29">
            <v>46200.200000000004</v>
          </cell>
          <cell r="Q29">
            <v>46265.8</v>
          </cell>
          <cell r="R29">
            <v>48921.2</v>
          </cell>
          <cell r="S29">
            <v>48607.200000000004</v>
          </cell>
          <cell r="T29">
            <v>57040.800000000003</v>
          </cell>
          <cell r="U29">
            <v>54295.600000000006</v>
          </cell>
          <cell r="V29">
            <v>55049.399999999994</v>
          </cell>
          <cell r="W29">
            <v>52168</v>
          </cell>
          <cell r="X29">
            <v>58488.6</v>
          </cell>
          <cell r="Y29">
            <v>52584.399999999994</v>
          </cell>
          <cell r="Z29">
            <v>23798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46197</v>
          </cell>
          <cell r="CR29">
            <v>55554.399999999994</v>
          </cell>
          <cell r="CS29">
            <v>49726.8</v>
          </cell>
          <cell r="CT29">
            <v>52096.2</v>
          </cell>
          <cell r="CU29">
            <v>64081.8</v>
          </cell>
          <cell r="CV29">
            <v>59112.200000000004</v>
          </cell>
          <cell r="CW29">
            <v>58085.200000000004</v>
          </cell>
          <cell r="CX29">
            <v>29109.599999999999</v>
          </cell>
          <cell r="CY29">
            <v>59854.6</v>
          </cell>
          <cell r="CZ29">
            <v>59786.86</v>
          </cell>
          <cell r="DA29">
            <v>62078</v>
          </cell>
          <cell r="DB29">
            <v>55861.599999999999</v>
          </cell>
          <cell r="DC29">
            <v>59353.8</v>
          </cell>
          <cell r="DD29">
            <v>56245.4</v>
          </cell>
          <cell r="DE29">
            <v>57182</v>
          </cell>
          <cell r="DF29">
            <v>58398.400000000001</v>
          </cell>
          <cell r="DG29">
            <v>59217.200000000004</v>
          </cell>
          <cell r="DH29">
            <v>66021.400000000009</v>
          </cell>
          <cell r="DI29">
            <v>63172.200000000004</v>
          </cell>
          <cell r="DJ29">
            <v>63079.199999999997</v>
          </cell>
          <cell r="DK29">
            <v>60804.6</v>
          </cell>
          <cell r="DL29">
            <v>67104.799999999988</v>
          </cell>
          <cell r="DM29">
            <v>51459.199999999997</v>
          </cell>
          <cell r="DN29">
            <v>6699.2</v>
          </cell>
          <cell r="DO29">
            <v>531.79999999999995</v>
          </cell>
          <cell r="DP29">
            <v>5068.3999999999996</v>
          </cell>
          <cell r="DQ29">
            <v>32565.599999999999</v>
          </cell>
          <cell r="DR29">
            <v>59444</v>
          </cell>
          <cell r="DS29">
            <v>56583</v>
          </cell>
          <cell r="DT29">
            <v>54448.4</v>
          </cell>
          <cell r="DU29">
            <v>60940.4</v>
          </cell>
          <cell r="DV29">
            <v>61807</v>
          </cell>
          <cell r="DW29">
            <v>66539.199999999997</v>
          </cell>
          <cell r="DX29">
            <v>64772.600000000006</v>
          </cell>
          <cell r="DY29">
            <v>63531.4</v>
          </cell>
          <cell r="DZ29">
            <v>65110.200000000004</v>
          </cell>
          <cell r="EA29">
            <v>52107.200000000004</v>
          </cell>
          <cell r="EB29">
            <v>52859.6</v>
          </cell>
          <cell r="EC29">
            <v>66759.799999999988</v>
          </cell>
          <cell r="ED29">
            <v>60270.600000000006</v>
          </cell>
          <cell r="EE29">
            <v>56766</v>
          </cell>
          <cell r="EF29">
            <v>13817.2</v>
          </cell>
          <cell r="EG29">
            <v>14851.400000000001</v>
          </cell>
          <cell r="EH29">
            <v>38682.800000000003</v>
          </cell>
          <cell r="EI29">
            <v>61564.6</v>
          </cell>
          <cell r="EJ29">
            <v>60792.200000000004</v>
          </cell>
          <cell r="EK29">
            <v>63521.4</v>
          </cell>
          <cell r="EL29">
            <v>12292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8476</v>
          </cell>
          <cell r="AT30">
            <v>16429</v>
          </cell>
          <cell r="AU30">
            <v>28011</v>
          </cell>
          <cell r="AV30">
            <v>50696</v>
          </cell>
          <cell r="AW30">
            <v>35630</v>
          </cell>
          <cell r="AX30">
            <v>2435</v>
          </cell>
          <cell r="AY30">
            <v>15820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4006</v>
          </cell>
          <cell r="BF30">
            <v>3506</v>
          </cell>
          <cell r="BG30">
            <v>0</v>
          </cell>
          <cell r="BH30">
            <v>3741</v>
          </cell>
          <cell r="BI30">
            <v>14618</v>
          </cell>
          <cell r="BJ30">
            <v>0</v>
          </cell>
          <cell r="BK30">
            <v>0</v>
          </cell>
          <cell r="BL30">
            <v>34078</v>
          </cell>
          <cell r="BM30">
            <v>21535</v>
          </cell>
          <cell r="BN30">
            <v>46447</v>
          </cell>
          <cell r="BO30">
            <v>32906</v>
          </cell>
          <cell r="BP30">
            <v>26102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7557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12873</v>
          </cell>
          <cell r="CA30">
            <v>47608</v>
          </cell>
          <cell r="CB30">
            <v>34634</v>
          </cell>
          <cell r="CC30">
            <v>1370</v>
          </cell>
          <cell r="CD30">
            <v>0</v>
          </cell>
          <cell r="CE30">
            <v>33096</v>
          </cell>
          <cell r="CF30">
            <v>10677</v>
          </cell>
          <cell r="CG30">
            <v>43547</v>
          </cell>
          <cell r="CH30">
            <v>50148</v>
          </cell>
          <cell r="CI30">
            <v>14064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</row>
        <row r="32">
          <cell r="B32">
            <v>0</v>
          </cell>
          <cell r="C32">
            <v>28127.600000000002</v>
          </cell>
          <cell r="D32">
            <v>16116</v>
          </cell>
          <cell r="E32">
            <v>30932</v>
          </cell>
          <cell r="F32">
            <v>22495.200000000001</v>
          </cell>
          <cell r="G32">
            <v>32083</v>
          </cell>
          <cell r="H32">
            <v>11755.4</v>
          </cell>
          <cell r="I32">
            <v>11406</v>
          </cell>
          <cell r="J32">
            <v>26064.6</v>
          </cell>
          <cell r="K32">
            <v>19122.599999999999</v>
          </cell>
          <cell r="L32">
            <v>32403.4</v>
          </cell>
          <cell r="M32">
            <v>34237</v>
          </cell>
          <cell r="N32">
            <v>11983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26400</v>
          </cell>
          <cell r="AA32">
            <v>54096.4</v>
          </cell>
          <cell r="AB32">
            <v>51664.399999999994</v>
          </cell>
          <cell r="AC32">
            <v>53563.199999999997</v>
          </cell>
          <cell r="AD32">
            <v>50571.6</v>
          </cell>
          <cell r="AE32">
            <v>52611.4</v>
          </cell>
          <cell r="AF32">
            <v>54284.2</v>
          </cell>
          <cell r="AG32">
            <v>63858.2</v>
          </cell>
          <cell r="AH32">
            <v>54569.399999999994</v>
          </cell>
          <cell r="AI32">
            <v>56738</v>
          </cell>
          <cell r="AJ32">
            <v>53076.4</v>
          </cell>
          <cell r="AK32">
            <v>63826.8</v>
          </cell>
          <cell r="AL32">
            <v>51212.200000000004</v>
          </cell>
          <cell r="AM32">
            <v>49903.199999999997</v>
          </cell>
          <cell r="AN32">
            <v>51221.599999999999</v>
          </cell>
          <cell r="AO32">
            <v>52535.4</v>
          </cell>
          <cell r="AP32">
            <v>58822.399999999994</v>
          </cell>
          <cell r="AQ32">
            <v>57332.799999999996</v>
          </cell>
          <cell r="AR32">
            <v>57469.599999999999</v>
          </cell>
          <cell r="AS32">
            <v>35549.199999999997</v>
          </cell>
          <cell r="AT32">
            <v>35446.6</v>
          </cell>
          <cell r="AU32">
            <v>27975.4</v>
          </cell>
          <cell r="AV32">
            <v>7591.4</v>
          </cell>
          <cell r="AW32">
            <v>18389</v>
          </cell>
          <cell r="AX32">
            <v>35190</v>
          </cell>
          <cell r="AY32">
            <v>43689.799999999996</v>
          </cell>
          <cell r="AZ32">
            <v>51319.6</v>
          </cell>
          <cell r="BA32">
            <v>41961.599999999999</v>
          </cell>
          <cell r="BB32">
            <v>60233.4</v>
          </cell>
          <cell r="BC32">
            <v>52041.8</v>
          </cell>
          <cell r="BD32">
            <v>54307.200000000004</v>
          </cell>
          <cell r="BE32">
            <v>50549.799999999996</v>
          </cell>
          <cell r="BF32">
            <v>52081.4</v>
          </cell>
          <cell r="BG32">
            <v>60584</v>
          </cell>
          <cell r="BH32">
            <v>58765.4</v>
          </cell>
          <cell r="BI32">
            <v>45377.200000000004</v>
          </cell>
          <cell r="BJ32">
            <v>62965.4</v>
          </cell>
          <cell r="BK32">
            <v>57363.199999999997</v>
          </cell>
          <cell r="BL32">
            <v>27939.4</v>
          </cell>
          <cell r="BM32">
            <v>41933.4</v>
          </cell>
          <cell r="BN32">
            <v>17994.400000000001</v>
          </cell>
          <cell r="BO32">
            <v>28852</v>
          </cell>
          <cell r="BP32">
            <v>35065.4</v>
          </cell>
          <cell r="BQ32">
            <v>54012.799999999996</v>
          </cell>
          <cell r="BR32">
            <v>53901.4</v>
          </cell>
          <cell r="BS32">
            <v>54042.799999999996</v>
          </cell>
          <cell r="BT32">
            <v>59522.799999999996</v>
          </cell>
          <cell r="BU32">
            <v>49278.2</v>
          </cell>
          <cell r="BV32">
            <v>27246.799999999999</v>
          </cell>
          <cell r="BW32">
            <v>55559.199999999997</v>
          </cell>
          <cell r="BX32">
            <v>63834.6</v>
          </cell>
          <cell r="BY32">
            <v>59759.799999999996</v>
          </cell>
          <cell r="BZ32">
            <v>49470.600000000006</v>
          </cell>
          <cell r="CA32">
            <v>21704</v>
          </cell>
          <cell r="CB32">
            <v>9020</v>
          </cell>
          <cell r="CC32">
            <v>66399</v>
          </cell>
          <cell r="CD32">
            <v>13438.4</v>
          </cell>
          <cell r="CE32">
            <v>18548.599999999999</v>
          </cell>
          <cell r="CF32">
            <v>49388.2</v>
          </cell>
          <cell r="CG32">
            <v>22709.4</v>
          </cell>
          <cell r="CH32">
            <v>15590</v>
          </cell>
          <cell r="CI32">
            <v>50002.399999999994</v>
          </cell>
          <cell r="CJ32">
            <v>65993.8</v>
          </cell>
          <cell r="CK32">
            <v>61412.399999999994</v>
          </cell>
          <cell r="CL32">
            <v>61362</v>
          </cell>
          <cell r="CM32">
            <v>68162.2</v>
          </cell>
          <cell r="CN32">
            <v>67180.600000000006</v>
          </cell>
          <cell r="CO32">
            <v>55063.4</v>
          </cell>
          <cell r="CP32">
            <v>55276.6</v>
          </cell>
          <cell r="CQ32">
            <v>1348.8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24450.400000000001</v>
          </cell>
          <cell r="EM32">
            <v>12537.8</v>
          </cell>
          <cell r="EN32">
            <v>40046.799999999996</v>
          </cell>
          <cell r="EO32">
            <v>47461.599999999999</v>
          </cell>
          <cell r="EP32">
            <v>27285.200000000001</v>
          </cell>
          <cell r="EQ32">
            <v>50070.200000000004</v>
          </cell>
          <cell r="ER32">
            <v>55609</v>
          </cell>
          <cell r="ES32">
            <v>59712.399999999994</v>
          </cell>
          <cell r="ET32">
            <v>61603.6</v>
          </cell>
          <cell r="EU32">
            <v>53668.4</v>
          </cell>
          <cell r="EV32">
            <v>57970</v>
          </cell>
          <cell r="EW32">
            <v>46947.799999999996</v>
          </cell>
          <cell r="EX32">
            <v>24132</v>
          </cell>
          <cell r="EY32">
            <v>42899.799999999996</v>
          </cell>
          <cell r="EZ32">
            <v>15763.199999999999</v>
          </cell>
          <cell r="FA32">
            <v>50333.2</v>
          </cell>
          <cell r="FB32">
            <v>56153.2</v>
          </cell>
          <cell r="FC32">
            <v>55766.6</v>
          </cell>
          <cell r="FD32">
            <v>58077.600000000006</v>
          </cell>
          <cell r="FE32">
            <v>53656.2</v>
          </cell>
          <cell r="FF32">
            <v>57277.799999999996</v>
          </cell>
          <cell r="FG32">
            <v>49510.400000000001</v>
          </cell>
          <cell r="FH32">
            <v>60834.799999999996</v>
          </cell>
          <cell r="FI32">
            <v>57646.6</v>
          </cell>
          <cell r="FJ32">
            <v>50341</v>
          </cell>
          <cell r="FK32">
            <v>42773.8</v>
          </cell>
          <cell r="FL32">
            <v>37604</v>
          </cell>
          <cell r="FM32">
            <v>6765.4</v>
          </cell>
          <cell r="FN32">
            <v>0</v>
          </cell>
        </row>
        <row r="33">
          <cell r="B33">
            <v>420</v>
          </cell>
          <cell r="C33">
            <v>680</v>
          </cell>
          <cell r="D33">
            <v>840</v>
          </cell>
          <cell r="E33">
            <v>670</v>
          </cell>
          <cell r="F33">
            <v>720</v>
          </cell>
          <cell r="G33">
            <v>860</v>
          </cell>
          <cell r="H33">
            <v>430</v>
          </cell>
          <cell r="I33">
            <v>790</v>
          </cell>
          <cell r="J33">
            <v>800</v>
          </cell>
          <cell r="K33">
            <v>940</v>
          </cell>
          <cell r="L33">
            <v>860</v>
          </cell>
          <cell r="M33">
            <v>900</v>
          </cell>
          <cell r="N33">
            <v>1110</v>
          </cell>
          <cell r="O33">
            <v>1160</v>
          </cell>
          <cell r="P33">
            <v>1280</v>
          </cell>
          <cell r="Q33">
            <v>1230</v>
          </cell>
          <cell r="R33">
            <v>1060</v>
          </cell>
          <cell r="S33">
            <v>1050</v>
          </cell>
          <cell r="T33">
            <v>1080</v>
          </cell>
          <cell r="U33">
            <v>1080</v>
          </cell>
          <cell r="V33">
            <v>1050</v>
          </cell>
          <cell r="W33">
            <v>1020</v>
          </cell>
          <cell r="X33">
            <v>940</v>
          </cell>
          <cell r="Y33">
            <v>970</v>
          </cell>
          <cell r="Z33">
            <v>930</v>
          </cell>
          <cell r="AA33">
            <v>960</v>
          </cell>
          <cell r="AB33">
            <v>940</v>
          </cell>
          <cell r="AC33">
            <v>750</v>
          </cell>
          <cell r="AD33">
            <v>970</v>
          </cell>
          <cell r="AE33">
            <v>1130</v>
          </cell>
          <cell r="AF33">
            <v>980</v>
          </cell>
          <cell r="AG33">
            <v>880</v>
          </cell>
          <cell r="AH33">
            <v>790</v>
          </cell>
          <cell r="AI33">
            <v>860</v>
          </cell>
          <cell r="AJ33">
            <v>930</v>
          </cell>
          <cell r="AK33">
            <v>960</v>
          </cell>
          <cell r="AL33">
            <v>750</v>
          </cell>
          <cell r="AM33">
            <v>580</v>
          </cell>
          <cell r="AN33">
            <v>890</v>
          </cell>
          <cell r="AO33">
            <v>1010</v>
          </cell>
          <cell r="AP33">
            <v>810</v>
          </cell>
          <cell r="AQ33">
            <v>850</v>
          </cell>
          <cell r="AR33">
            <v>990</v>
          </cell>
          <cell r="AS33">
            <v>870</v>
          </cell>
          <cell r="AT33">
            <v>890</v>
          </cell>
          <cell r="AU33">
            <v>770</v>
          </cell>
          <cell r="AV33">
            <v>850</v>
          </cell>
          <cell r="AW33">
            <v>980</v>
          </cell>
          <cell r="AX33">
            <v>910</v>
          </cell>
          <cell r="AY33">
            <v>940</v>
          </cell>
          <cell r="AZ33">
            <v>970</v>
          </cell>
          <cell r="BA33">
            <v>1040</v>
          </cell>
          <cell r="BB33">
            <v>930</v>
          </cell>
          <cell r="BC33">
            <v>940</v>
          </cell>
          <cell r="BD33">
            <v>910</v>
          </cell>
          <cell r="BE33">
            <v>970</v>
          </cell>
          <cell r="BF33">
            <v>850</v>
          </cell>
          <cell r="BG33">
            <v>810</v>
          </cell>
          <cell r="BH33">
            <v>980</v>
          </cell>
          <cell r="BI33">
            <v>1050</v>
          </cell>
          <cell r="BJ33">
            <v>1060</v>
          </cell>
          <cell r="BK33">
            <v>1030</v>
          </cell>
          <cell r="BL33">
            <v>1030</v>
          </cell>
          <cell r="BM33">
            <v>1040</v>
          </cell>
          <cell r="BN33">
            <v>1040</v>
          </cell>
          <cell r="BO33">
            <v>1040</v>
          </cell>
          <cell r="BP33">
            <v>1020</v>
          </cell>
          <cell r="BQ33">
            <v>990</v>
          </cell>
          <cell r="BR33">
            <v>1010</v>
          </cell>
          <cell r="BS33">
            <v>1050</v>
          </cell>
          <cell r="BT33">
            <v>1040</v>
          </cell>
          <cell r="BU33">
            <v>1020</v>
          </cell>
          <cell r="BV33">
            <v>900</v>
          </cell>
          <cell r="BW33">
            <v>1050</v>
          </cell>
          <cell r="BX33">
            <v>1010</v>
          </cell>
          <cell r="BY33">
            <v>1010</v>
          </cell>
          <cell r="BZ33">
            <v>1060</v>
          </cell>
          <cell r="CA33">
            <v>1060</v>
          </cell>
          <cell r="CB33">
            <v>1140</v>
          </cell>
          <cell r="CC33">
            <v>1160</v>
          </cell>
          <cell r="CD33">
            <v>1140</v>
          </cell>
          <cell r="CE33">
            <v>1090</v>
          </cell>
          <cell r="CF33">
            <v>1000</v>
          </cell>
          <cell r="CG33">
            <v>980</v>
          </cell>
          <cell r="CH33">
            <v>970</v>
          </cell>
          <cell r="CI33">
            <v>980</v>
          </cell>
          <cell r="CJ33">
            <v>970</v>
          </cell>
          <cell r="CK33">
            <v>980</v>
          </cell>
          <cell r="CL33">
            <v>960</v>
          </cell>
          <cell r="CM33">
            <v>970</v>
          </cell>
          <cell r="CN33">
            <v>1000</v>
          </cell>
          <cell r="CO33">
            <v>1130</v>
          </cell>
          <cell r="CP33">
            <v>1100</v>
          </cell>
          <cell r="CQ33">
            <v>950</v>
          </cell>
          <cell r="CR33">
            <v>970</v>
          </cell>
          <cell r="CS33">
            <v>850</v>
          </cell>
          <cell r="CT33">
            <v>800</v>
          </cell>
          <cell r="CU33">
            <v>910</v>
          </cell>
          <cell r="CV33">
            <v>1190</v>
          </cell>
          <cell r="CW33">
            <v>1200</v>
          </cell>
          <cell r="CX33">
            <v>1130</v>
          </cell>
          <cell r="CY33">
            <v>1120</v>
          </cell>
          <cell r="CZ33">
            <v>1140</v>
          </cell>
          <cell r="DA33">
            <v>910</v>
          </cell>
          <cell r="DB33">
            <v>1090</v>
          </cell>
          <cell r="DC33">
            <v>890</v>
          </cell>
          <cell r="DD33">
            <v>1070</v>
          </cell>
          <cell r="DE33">
            <v>1180</v>
          </cell>
          <cell r="DF33">
            <v>1270</v>
          </cell>
          <cell r="DG33">
            <v>1260</v>
          </cell>
          <cell r="DH33">
            <v>1250</v>
          </cell>
          <cell r="DI33">
            <v>1110</v>
          </cell>
          <cell r="DJ33">
            <v>1280</v>
          </cell>
          <cell r="DK33">
            <v>1210</v>
          </cell>
          <cell r="DL33">
            <v>970</v>
          </cell>
          <cell r="DM33">
            <v>620</v>
          </cell>
          <cell r="DN33">
            <v>1060</v>
          </cell>
          <cell r="DO33">
            <v>1080</v>
          </cell>
          <cell r="DP33">
            <v>740</v>
          </cell>
          <cell r="DQ33">
            <v>1150</v>
          </cell>
          <cell r="DR33">
            <v>780</v>
          </cell>
          <cell r="DS33">
            <v>720</v>
          </cell>
          <cell r="DT33">
            <v>680</v>
          </cell>
          <cell r="DU33">
            <v>640</v>
          </cell>
          <cell r="DV33">
            <v>1040</v>
          </cell>
          <cell r="DW33">
            <v>1140</v>
          </cell>
          <cell r="DX33">
            <v>1190</v>
          </cell>
          <cell r="DY33">
            <v>1260</v>
          </cell>
          <cell r="DZ33">
            <v>920</v>
          </cell>
          <cell r="EA33">
            <v>1080</v>
          </cell>
          <cell r="EB33">
            <v>1050</v>
          </cell>
          <cell r="EC33">
            <v>1300</v>
          </cell>
          <cell r="ED33">
            <v>1350</v>
          </cell>
          <cell r="EE33">
            <v>1050</v>
          </cell>
          <cell r="EF33">
            <v>990</v>
          </cell>
          <cell r="EG33">
            <v>950</v>
          </cell>
          <cell r="EH33">
            <v>930</v>
          </cell>
          <cell r="EI33">
            <v>1120</v>
          </cell>
          <cell r="EJ33">
            <v>1150</v>
          </cell>
          <cell r="EK33">
            <v>1200</v>
          </cell>
          <cell r="EL33">
            <v>720</v>
          </cell>
          <cell r="EM33">
            <v>450</v>
          </cell>
          <cell r="EN33">
            <v>540</v>
          </cell>
          <cell r="EO33">
            <v>830</v>
          </cell>
          <cell r="EP33">
            <v>110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130</v>
          </cell>
          <cell r="EW33">
            <v>390</v>
          </cell>
          <cell r="EX33">
            <v>700</v>
          </cell>
          <cell r="EY33">
            <v>970</v>
          </cell>
          <cell r="EZ33">
            <v>620</v>
          </cell>
          <cell r="FA33">
            <v>940</v>
          </cell>
          <cell r="FB33">
            <v>1160</v>
          </cell>
          <cell r="FC33">
            <v>1150</v>
          </cell>
          <cell r="FD33">
            <v>1170</v>
          </cell>
          <cell r="FE33">
            <v>900</v>
          </cell>
          <cell r="FF33">
            <v>990</v>
          </cell>
          <cell r="FG33">
            <v>760</v>
          </cell>
          <cell r="FH33">
            <v>740</v>
          </cell>
          <cell r="FI33">
            <v>620</v>
          </cell>
          <cell r="FJ33">
            <v>570</v>
          </cell>
          <cell r="FK33">
            <v>320</v>
          </cell>
          <cell r="FL33">
            <v>1310</v>
          </cell>
          <cell r="FM33">
            <v>600</v>
          </cell>
          <cell r="FN33">
            <v>80</v>
          </cell>
        </row>
        <row r="34">
          <cell r="B34">
            <v>260</v>
          </cell>
          <cell r="C34">
            <v>340</v>
          </cell>
          <cell r="D34">
            <v>170</v>
          </cell>
          <cell r="E34">
            <v>320</v>
          </cell>
          <cell r="F34">
            <v>130</v>
          </cell>
          <cell r="G34">
            <v>170</v>
          </cell>
          <cell r="H34">
            <v>290</v>
          </cell>
          <cell r="I34">
            <v>0</v>
          </cell>
          <cell r="J34">
            <v>70</v>
          </cell>
          <cell r="K34">
            <v>170</v>
          </cell>
          <cell r="L34">
            <v>140</v>
          </cell>
          <cell r="M34">
            <v>260</v>
          </cell>
          <cell r="N34">
            <v>100</v>
          </cell>
          <cell r="O34">
            <v>50</v>
          </cell>
          <cell r="P34">
            <v>0</v>
          </cell>
          <cell r="Q34">
            <v>30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40</v>
          </cell>
          <cell r="X34">
            <v>120</v>
          </cell>
          <cell r="Y34">
            <v>130</v>
          </cell>
          <cell r="Z34">
            <v>130</v>
          </cell>
          <cell r="AA34">
            <v>140</v>
          </cell>
          <cell r="AB34">
            <v>130</v>
          </cell>
          <cell r="AC34">
            <v>530</v>
          </cell>
          <cell r="AD34">
            <v>40</v>
          </cell>
          <cell r="AE34">
            <v>10</v>
          </cell>
          <cell r="AF34">
            <v>110</v>
          </cell>
          <cell r="AG34">
            <v>160</v>
          </cell>
          <cell r="AH34">
            <v>150</v>
          </cell>
          <cell r="AI34">
            <v>170</v>
          </cell>
          <cell r="AJ34">
            <v>130</v>
          </cell>
          <cell r="AK34">
            <v>10</v>
          </cell>
          <cell r="AL34">
            <v>60</v>
          </cell>
          <cell r="AM34">
            <v>110</v>
          </cell>
          <cell r="AN34">
            <v>120</v>
          </cell>
          <cell r="AO34">
            <v>170</v>
          </cell>
          <cell r="AP34">
            <v>120</v>
          </cell>
          <cell r="AQ34">
            <v>130</v>
          </cell>
          <cell r="AR34">
            <v>150</v>
          </cell>
          <cell r="AS34">
            <v>140</v>
          </cell>
          <cell r="AT34">
            <v>230</v>
          </cell>
          <cell r="AU34">
            <v>120</v>
          </cell>
          <cell r="AV34">
            <v>60</v>
          </cell>
          <cell r="AW34">
            <v>150</v>
          </cell>
          <cell r="AX34">
            <v>160</v>
          </cell>
          <cell r="AY34">
            <v>150</v>
          </cell>
          <cell r="AZ34">
            <v>160</v>
          </cell>
          <cell r="BA34">
            <v>150</v>
          </cell>
          <cell r="BB34">
            <v>110</v>
          </cell>
          <cell r="BC34">
            <v>310</v>
          </cell>
          <cell r="BD34">
            <v>220</v>
          </cell>
          <cell r="BE34">
            <v>380</v>
          </cell>
          <cell r="BF34">
            <v>140</v>
          </cell>
          <cell r="BG34">
            <v>290</v>
          </cell>
          <cell r="BH34">
            <v>50</v>
          </cell>
          <cell r="BI34">
            <v>230</v>
          </cell>
          <cell r="BJ34">
            <v>230</v>
          </cell>
          <cell r="BK34">
            <v>370</v>
          </cell>
          <cell r="BL34">
            <v>390</v>
          </cell>
          <cell r="BM34">
            <v>400</v>
          </cell>
          <cell r="BN34">
            <v>400</v>
          </cell>
          <cell r="BO34">
            <v>520</v>
          </cell>
          <cell r="BP34">
            <v>390</v>
          </cell>
          <cell r="BQ34">
            <v>500</v>
          </cell>
          <cell r="BR34">
            <v>410</v>
          </cell>
          <cell r="BS34">
            <v>410</v>
          </cell>
          <cell r="BT34">
            <v>370</v>
          </cell>
          <cell r="BU34">
            <v>530</v>
          </cell>
          <cell r="BV34">
            <v>280</v>
          </cell>
          <cell r="BW34">
            <v>250</v>
          </cell>
          <cell r="BX34">
            <v>470</v>
          </cell>
          <cell r="BY34">
            <v>300</v>
          </cell>
          <cell r="BZ34">
            <v>510</v>
          </cell>
          <cell r="CA34">
            <v>270</v>
          </cell>
          <cell r="CB34">
            <v>380</v>
          </cell>
          <cell r="CC34">
            <v>260</v>
          </cell>
          <cell r="CD34">
            <v>320</v>
          </cell>
          <cell r="CE34">
            <v>310</v>
          </cell>
          <cell r="CF34">
            <v>490</v>
          </cell>
          <cell r="CG34">
            <v>670</v>
          </cell>
          <cell r="CH34">
            <v>680</v>
          </cell>
          <cell r="CI34">
            <v>640</v>
          </cell>
          <cell r="CJ34">
            <v>630</v>
          </cell>
          <cell r="CK34">
            <v>530</v>
          </cell>
          <cell r="CL34">
            <v>570</v>
          </cell>
          <cell r="CM34">
            <v>530</v>
          </cell>
          <cell r="CN34">
            <v>460</v>
          </cell>
          <cell r="CO34">
            <v>150</v>
          </cell>
          <cell r="CP34">
            <v>220</v>
          </cell>
          <cell r="CQ34">
            <v>160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130</v>
          </cell>
          <cell r="CW34">
            <v>240</v>
          </cell>
          <cell r="CX34">
            <v>80</v>
          </cell>
          <cell r="CY34">
            <v>150</v>
          </cell>
          <cell r="CZ34">
            <v>190</v>
          </cell>
          <cell r="DA34">
            <v>230</v>
          </cell>
          <cell r="DB34">
            <v>90</v>
          </cell>
          <cell r="DC34">
            <v>350</v>
          </cell>
          <cell r="DD34">
            <v>220</v>
          </cell>
          <cell r="DE34">
            <v>120</v>
          </cell>
          <cell r="DF34">
            <v>200</v>
          </cell>
          <cell r="DG34">
            <v>220</v>
          </cell>
          <cell r="DH34">
            <v>120</v>
          </cell>
          <cell r="DI34">
            <v>140</v>
          </cell>
          <cell r="DJ34">
            <v>160</v>
          </cell>
          <cell r="DK34">
            <v>80</v>
          </cell>
          <cell r="DL34">
            <v>230</v>
          </cell>
          <cell r="DM34">
            <v>320</v>
          </cell>
          <cell r="DN34">
            <v>70</v>
          </cell>
          <cell r="DO34">
            <v>20</v>
          </cell>
          <cell r="DP34">
            <v>80</v>
          </cell>
          <cell r="DQ34">
            <v>90</v>
          </cell>
          <cell r="DR34">
            <v>640</v>
          </cell>
          <cell r="DS34">
            <v>760</v>
          </cell>
          <cell r="DT34">
            <v>910</v>
          </cell>
          <cell r="DU34">
            <v>970</v>
          </cell>
          <cell r="DV34">
            <v>490</v>
          </cell>
          <cell r="DW34">
            <v>190</v>
          </cell>
          <cell r="DX34">
            <v>210</v>
          </cell>
          <cell r="DY34">
            <v>130</v>
          </cell>
          <cell r="DZ34">
            <v>160</v>
          </cell>
          <cell r="EA34">
            <v>110</v>
          </cell>
          <cell r="EB34">
            <v>110</v>
          </cell>
          <cell r="EC34">
            <v>80</v>
          </cell>
          <cell r="ED34">
            <v>140</v>
          </cell>
          <cell r="EE34">
            <v>460</v>
          </cell>
          <cell r="EF34">
            <v>460</v>
          </cell>
          <cell r="EG34">
            <v>210</v>
          </cell>
          <cell r="EH34">
            <v>10</v>
          </cell>
          <cell r="EI34">
            <v>110</v>
          </cell>
          <cell r="EJ34">
            <v>100</v>
          </cell>
          <cell r="EK34">
            <v>120</v>
          </cell>
          <cell r="EL34">
            <v>20</v>
          </cell>
          <cell r="EM34">
            <v>0</v>
          </cell>
          <cell r="EN34">
            <v>0</v>
          </cell>
          <cell r="EO34">
            <v>0</v>
          </cell>
          <cell r="EP34">
            <v>490</v>
          </cell>
          <cell r="EQ34">
            <v>780</v>
          </cell>
          <cell r="ER34">
            <v>910</v>
          </cell>
          <cell r="ES34">
            <v>1130</v>
          </cell>
          <cell r="ET34">
            <v>1310</v>
          </cell>
          <cell r="EU34">
            <v>950</v>
          </cell>
          <cell r="EV34">
            <v>780</v>
          </cell>
          <cell r="EW34">
            <v>330</v>
          </cell>
          <cell r="EX34">
            <v>40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50</v>
          </cell>
          <cell r="FK34">
            <v>360</v>
          </cell>
          <cell r="FL34">
            <v>1650</v>
          </cell>
          <cell r="FM34">
            <v>240</v>
          </cell>
          <cell r="FN34">
            <v>960</v>
          </cell>
        </row>
        <row r="35">
          <cell r="B35">
            <v>12614</v>
          </cell>
          <cell r="C35">
            <v>13626</v>
          </cell>
          <cell r="D35">
            <v>12524</v>
          </cell>
          <cell r="E35">
            <v>12444</v>
          </cell>
          <cell r="F35">
            <v>10650</v>
          </cell>
          <cell r="G35">
            <v>12846</v>
          </cell>
          <cell r="H35">
            <v>9014</v>
          </cell>
          <cell r="I35">
            <v>9862</v>
          </cell>
          <cell r="J35">
            <v>12653</v>
          </cell>
          <cell r="K35">
            <v>13908</v>
          </cell>
          <cell r="L35">
            <v>12441</v>
          </cell>
          <cell r="M35">
            <v>14888</v>
          </cell>
          <cell r="N35">
            <v>14616</v>
          </cell>
          <cell r="O35">
            <v>14907</v>
          </cell>
          <cell r="P35">
            <v>13465</v>
          </cell>
          <cell r="Q35">
            <v>13098</v>
          </cell>
          <cell r="R35">
            <v>11500</v>
          </cell>
          <cell r="S35">
            <v>11717</v>
          </cell>
          <cell r="T35">
            <v>14368</v>
          </cell>
          <cell r="U35">
            <v>13905</v>
          </cell>
          <cell r="V35">
            <v>13520</v>
          </cell>
          <cell r="W35">
            <v>13637</v>
          </cell>
          <cell r="X35">
            <v>12556</v>
          </cell>
          <cell r="Y35">
            <v>13383</v>
          </cell>
          <cell r="Z35">
            <v>12944</v>
          </cell>
          <cell r="AA35">
            <v>13506</v>
          </cell>
          <cell r="AB35">
            <v>12970</v>
          </cell>
          <cell r="AC35">
            <v>15481</v>
          </cell>
          <cell r="AD35">
            <v>11540</v>
          </cell>
          <cell r="AE35">
            <v>13438</v>
          </cell>
          <cell r="AF35">
            <v>12849</v>
          </cell>
          <cell r="AG35">
            <v>12139</v>
          </cell>
          <cell r="AH35">
            <v>10964</v>
          </cell>
          <cell r="AI35">
            <v>12977</v>
          </cell>
          <cell r="AJ35">
            <v>13457</v>
          </cell>
          <cell r="AK35">
            <v>12299</v>
          </cell>
          <cell r="AL35">
            <v>9218</v>
          </cell>
          <cell r="AM35">
            <v>7852</v>
          </cell>
          <cell r="AN35">
            <v>12115</v>
          </cell>
          <cell r="AO35">
            <v>15225</v>
          </cell>
          <cell r="AP35">
            <v>12904</v>
          </cell>
          <cell r="AQ35">
            <v>12875</v>
          </cell>
          <cell r="AR35">
            <v>14693</v>
          </cell>
          <cell r="AS35">
            <v>12557</v>
          </cell>
          <cell r="AT35">
            <v>13791</v>
          </cell>
          <cell r="AU35">
            <v>12714</v>
          </cell>
          <cell r="AV35">
            <v>10845</v>
          </cell>
          <cell r="AW35">
            <v>14200</v>
          </cell>
          <cell r="AX35">
            <v>14641</v>
          </cell>
          <cell r="AY35">
            <v>13629</v>
          </cell>
          <cell r="AZ35">
            <v>14183</v>
          </cell>
          <cell r="BA35">
            <v>12096</v>
          </cell>
          <cell r="BB35">
            <v>10916</v>
          </cell>
          <cell r="BC35">
            <v>12746</v>
          </cell>
          <cell r="BD35">
            <v>12610</v>
          </cell>
          <cell r="BE35">
            <v>15186</v>
          </cell>
          <cell r="BF35">
            <v>11137</v>
          </cell>
          <cell r="BG35">
            <v>14267</v>
          </cell>
          <cell r="BH35">
            <v>12977</v>
          </cell>
          <cell r="BI35">
            <v>15366</v>
          </cell>
          <cell r="BJ35">
            <v>16398</v>
          </cell>
          <cell r="BK35">
            <v>17933</v>
          </cell>
          <cell r="BL35">
            <v>18643</v>
          </cell>
          <cell r="BM35">
            <v>18258</v>
          </cell>
          <cell r="BN35">
            <v>16618</v>
          </cell>
          <cell r="BO35">
            <v>17712</v>
          </cell>
          <cell r="BP35">
            <v>16703</v>
          </cell>
          <cell r="BQ35">
            <v>19540</v>
          </cell>
          <cell r="BR35">
            <v>17667</v>
          </cell>
          <cell r="BS35">
            <v>16462</v>
          </cell>
          <cell r="BT35">
            <v>15348</v>
          </cell>
          <cell r="BU35">
            <v>15755</v>
          </cell>
          <cell r="BV35">
            <v>11498</v>
          </cell>
          <cell r="BW35">
            <v>14607</v>
          </cell>
          <cell r="BX35">
            <v>16497</v>
          </cell>
          <cell r="BY35">
            <v>16135</v>
          </cell>
          <cell r="BZ35">
            <v>17147</v>
          </cell>
          <cell r="CA35">
            <v>14808</v>
          </cell>
          <cell r="CB35">
            <v>17708</v>
          </cell>
          <cell r="CC35">
            <v>15269</v>
          </cell>
          <cell r="CD35">
            <v>15822</v>
          </cell>
          <cell r="CE35">
            <v>12967</v>
          </cell>
          <cell r="CF35">
            <v>16147</v>
          </cell>
          <cell r="CG35">
            <v>20026</v>
          </cell>
          <cell r="CH35">
            <v>17821</v>
          </cell>
          <cell r="CI35">
            <v>17874</v>
          </cell>
          <cell r="CJ35">
            <v>16910</v>
          </cell>
          <cell r="CK35">
            <v>16041</v>
          </cell>
          <cell r="CL35">
            <v>17888</v>
          </cell>
          <cell r="CM35">
            <v>16328</v>
          </cell>
          <cell r="CN35">
            <v>16989</v>
          </cell>
          <cell r="CO35">
            <v>16850</v>
          </cell>
          <cell r="CP35">
            <v>14883</v>
          </cell>
          <cell r="CQ35">
            <v>14422</v>
          </cell>
          <cell r="CR35">
            <v>12870</v>
          </cell>
          <cell r="CS35">
            <v>15261</v>
          </cell>
          <cell r="CT35">
            <v>14770</v>
          </cell>
          <cell r="CU35">
            <v>15899</v>
          </cell>
          <cell r="CV35">
            <v>17916</v>
          </cell>
          <cell r="CW35">
            <v>19624</v>
          </cell>
          <cell r="CX35">
            <v>16118</v>
          </cell>
          <cell r="CY35">
            <v>16522</v>
          </cell>
          <cell r="CZ35">
            <v>17717</v>
          </cell>
          <cell r="DA35">
            <v>16492</v>
          </cell>
          <cell r="DB35">
            <v>17884</v>
          </cell>
          <cell r="DC35">
            <v>16518</v>
          </cell>
          <cell r="DD35">
            <v>17748</v>
          </cell>
          <cell r="DE35">
            <v>19217</v>
          </cell>
          <cell r="DF35">
            <v>19149</v>
          </cell>
          <cell r="DG35">
            <v>17760</v>
          </cell>
          <cell r="DH35">
            <v>17846</v>
          </cell>
          <cell r="DI35">
            <v>16012</v>
          </cell>
          <cell r="DJ35">
            <v>19106</v>
          </cell>
          <cell r="DK35">
            <v>16826</v>
          </cell>
          <cell r="DL35">
            <v>18489</v>
          </cell>
          <cell r="DM35">
            <v>12741</v>
          </cell>
          <cell r="DN35">
            <v>15568</v>
          </cell>
          <cell r="DO35">
            <v>28208</v>
          </cell>
          <cell r="DP35">
            <v>11115</v>
          </cell>
          <cell r="DQ35">
            <v>16366</v>
          </cell>
          <cell r="DR35">
            <v>18331</v>
          </cell>
          <cell r="DS35">
            <v>19105</v>
          </cell>
          <cell r="DT35">
            <v>20525</v>
          </cell>
          <cell r="DU35">
            <v>18258</v>
          </cell>
          <cell r="DV35">
            <v>17740</v>
          </cell>
          <cell r="DW35">
            <v>15927</v>
          </cell>
          <cell r="DX35">
            <v>16971</v>
          </cell>
          <cell r="DY35">
            <v>15354</v>
          </cell>
          <cell r="DZ35">
            <v>14161</v>
          </cell>
          <cell r="EA35">
            <v>15031</v>
          </cell>
          <cell r="EB35">
            <v>14596</v>
          </cell>
          <cell r="EC35">
            <v>14855</v>
          </cell>
          <cell r="ED35">
            <v>16897</v>
          </cell>
          <cell r="EE35">
            <v>17675</v>
          </cell>
          <cell r="EF35">
            <v>17428</v>
          </cell>
          <cell r="EG35">
            <v>14307</v>
          </cell>
          <cell r="EH35">
            <v>13599</v>
          </cell>
          <cell r="EI35">
            <v>15516</v>
          </cell>
          <cell r="EJ35">
            <v>15769</v>
          </cell>
          <cell r="EK35">
            <v>17468</v>
          </cell>
          <cell r="EL35">
            <v>9270</v>
          </cell>
          <cell r="EM35">
            <v>6026</v>
          </cell>
          <cell r="EN35">
            <v>9450</v>
          </cell>
          <cell r="EO35">
            <v>13540</v>
          </cell>
          <cell r="EP35">
            <v>10626</v>
          </cell>
          <cell r="EQ35">
            <v>11875</v>
          </cell>
          <cell r="ER35">
            <v>12835</v>
          </cell>
          <cell r="ES35">
            <v>15675</v>
          </cell>
          <cell r="ET35">
            <v>18298</v>
          </cell>
          <cell r="EU35">
            <v>15138</v>
          </cell>
          <cell r="EV35">
            <v>13035</v>
          </cell>
          <cell r="EW35">
            <v>7899</v>
          </cell>
          <cell r="EX35">
            <v>9503</v>
          </cell>
          <cell r="EY35">
            <v>11574</v>
          </cell>
          <cell r="EZ35">
            <v>7675</v>
          </cell>
          <cell r="FA35">
            <v>21965</v>
          </cell>
          <cell r="FB35">
            <v>15745</v>
          </cell>
          <cell r="FC35">
            <v>14845</v>
          </cell>
          <cell r="FD35">
            <v>14270</v>
          </cell>
          <cell r="FE35">
            <v>12910</v>
          </cell>
          <cell r="FF35">
            <v>14200</v>
          </cell>
          <cell r="FG35">
            <v>10886</v>
          </cell>
          <cell r="FH35">
            <v>11035</v>
          </cell>
          <cell r="FI35">
            <v>9610</v>
          </cell>
          <cell r="FJ35">
            <v>10003</v>
          </cell>
          <cell r="FK35">
            <v>10125</v>
          </cell>
          <cell r="FL35">
            <v>37066.57</v>
          </cell>
          <cell r="FM35">
            <v>14456.57</v>
          </cell>
          <cell r="FN35">
            <v>19033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8.4499999999999993</v>
          </cell>
          <cell r="R36">
            <v>25.61</v>
          </cell>
          <cell r="S36">
            <v>23.96</v>
          </cell>
          <cell r="T36">
            <v>12.56</v>
          </cell>
          <cell r="U36">
            <v>17.420000000000002</v>
          </cell>
          <cell r="V36">
            <v>26.81</v>
          </cell>
          <cell r="W36">
            <v>25.51</v>
          </cell>
          <cell r="X36">
            <v>26.14</v>
          </cell>
          <cell r="Y36">
            <v>21.5</v>
          </cell>
          <cell r="Z36">
            <v>30.88</v>
          </cell>
          <cell r="AA36">
            <v>27.64</v>
          </cell>
          <cell r="AB36">
            <v>29.58</v>
          </cell>
          <cell r="AC36">
            <v>26.18</v>
          </cell>
          <cell r="AD36">
            <v>27.97</v>
          </cell>
          <cell r="AE36">
            <v>22.55</v>
          </cell>
          <cell r="AF36">
            <v>25.72</v>
          </cell>
          <cell r="AG36">
            <v>22.82</v>
          </cell>
          <cell r="AH36">
            <v>25</v>
          </cell>
          <cell r="AI36">
            <v>22.03</v>
          </cell>
          <cell r="AJ36">
            <v>25.1</v>
          </cell>
          <cell r="AK36">
            <v>23.8</v>
          </cell>
          <cell r="AL36">
            <v>24.46</v>
          </cell>
          <cell r="AM36">
            <v>25.58</v>
          </cell>
          <cell r="AN36">
            <v>24.88</v>
          </cell>
          <cell r="AO36">
            <v>24.45</v>
          </cell>
          <cell r="AP36">
            <v>22.45</v>
          </cell>
          <cell r="AQ36">
            <v>14.7</v>
          </cell>
          <cell r="AR36">
            <v>22.28</v>
          </cell>
          <cell r="AS36">
            <v>21.73</v>
          </cell>
          <cell r="AT36">
            <v>21.8</v>
          </cell>
          <cell r="AU36">
            <v>18.84</v>
          </cell>
          <cell r="AV36">
            <v>23.37</v>
          </cell>
          <cell r="AW36">
            <v>23.55</v>
          </cell>
          <cell r="AX36">
            <v>24.08</v>
          </cell>
          <cell r="AY36">
            <v>24.12</v>
          </cell>
          <cell r="AZ36">
            <v>25.05</v>
          </cell>
          <cell r="BA36">
            <v>24.2</v>
          </cell>
          <cell r="BB36">
            <v>25.4</v>
          </cell>
          <cell r="BC36">
            <v>20.25</v>
          </cell>
          <cell r="BD36">
            <v>23.24</v>
          </cell>
          <cell r="BE36">
            <v>16.18</v>
          </cell>
          <cell r="BF36">
            <v>24.52</v>
          </cell>
          <cell r="BG36">
            <v>21.8</v>
          </cell>
          <cell r="BH36">
            <v>22.48</v>
          </cell>
          <cell r="BI36">
            <v>22.8</v>
          </cell>
          <cell r="BJ36">
            <v>26.44</v>
          </cell>
          <cell r="BK36">
            <v>19.8</v>
          </cell>
          <cell r="BL36">
            <v>28</v>
          </cell>
          <cell r="BM36">
            <v>28.67</v>
          </cell>
          <cell r="BN36">
            <v>28.2</v>
          </cell>
          <cell r="BO36">
            <v>28.4</v>
          </cell>
          <cell r="BP36">
            <v>25.48</v>
          </cell>
          <cell r="BQ36">
            <v>25.26</v>
          </cell>
          <cell r="BR36">
            <v>24.43</v>
          </cell>
          <cell r="BS36">
            <v>26.35</v>
          </cell>
          <cell r="BT36">
            <v>26.48</v>
          </cell>
          <cell r="BU36">
            <v>25.68</v>
          </cell>
          <cell r="BV36">
            <v>27</v>
          </cell>
          <cell r="BW36">
            <v>27.92</v>
          </cell>
          <cell r="BX36">
            <v>2.64</v>
          </cell>
          <cell r="BY36">
            <v>18.46</v>
          </cell>
          <cell r="BZ36">
            <v>24.2</v>
          </cell>
          <cell r="CA36">
            <v>24.54</v>
          </cell>
          <cell r="CB36">
            <v>27.62</v>
          </cell>
          <cell r="CC36">
            <v>24.89</v>
          </cell>
          <cell r="CD36">
            <v>25.77</v>
          </cell>
          <cell r="CE36">
            <v>25.72</v>
          </cell>
          <cell r="CF36">
            <v>26.08</v>
          </cell>
          <cell r="CG36">
            <v>25.86</v>
          </cell>
          <cell r="CH36">
            <v>28.05</v>
          </cell>
          <cell r="CI36">
            <v>27.35</v>
          </cell>
          <cell r="CJ36">
            <v>28.5</v>
          </cell>
          <cell r="CK36">
            <v>28.8</v>
          </cell>
          <cell r="CL36">
            <v>25.18</v>
          </cell>
          <cell r="CM36">
            <v>26.28</v>
          </cell>
          <cell r="CN36">
            <v>26.8</v>
          </cell>
          <cell r="CO36">
            <v>26.95</v>
          </cell>
          <cell r="CP36">
            <v>27.65</v>
          </cell>
          <cell r="CQ36">
            <v>28.55</v>
          </cell>
          <cell r="CR36">
            <v>28.38</v>
          </cell>
          <cell r="CS36">
            <v>25.65</v>
          </cell>
          <cell r="CT36">
            <v>19.55</v>
          </cell>
          <cell r="CU36">
            <v>25.5</v>
          </cell>
          <cell r="CV36">
            <v>26.13</v>
          </cell>
          <cell r="CW36">
            <v>27.9</v>
          </cell>
          <cell r="CX36">
            <v>25.33</v>
          </cell>
          <cell r="CY36">
            <v>28</v>
          </cell>
          <cell r="CZ36">
            <v>26.3</v>
          </cell>
          <cell r="DA36">
            <v>25.75</v>
          </cell>
          <cell r="DB36">
            <v>29.2</v>
          </cell>
          <cell r="DC36">
            <v>27.45</v>
          </cell>
          <cell r="DD36">
            <v>26.73</v>
          </cell>
          <cell r="DE36">
            <v>25.9</v>
          </cell>
          <cell r="DF36">
            <v>24.88</v>
          </cell>
          <cell r="DG36">
            <v>24.05</v>
          </cell>
          <cell r="DH36">
            <v>27.7</v>
          </cell>
          <cell r="DI36">
            <v>26.03</v>
          </cell>
          <cell r="DJ36">
            <v>23.6</v>
          </cell>
          <cell r="DK36">
            <v>18.98</v>
          </cell>
          <cell r="DL36">
            <v>25.23</v>
          </cell>
          <cell r="DM36">
            <v>17.29</v>
          </cell>
          <cell r="DN36">
            <v>24.36</v>
          </cell>
          <cell r="DO36">
            <v>24.15</v>
          </cell>
          <cell r="DP36">
            <v>14.45</v>
          </cell>
          <cell r="DQ36">
            <v>19.45</v>
          </cell>
          <cell r="DR36">
            <v>24.28</v>
          </cell>
          <cell r="DS36">
            <v>25.9</v>
          </cell>
          <cell r="DT36">
            <v>26.97</v>
          </cell>
          <cell r="DU36">
            <v>27.2</v>
          </cell>
          <cell r="DV36">
            <v>28.5</v>
          </cell>
          <cell r="DW36">
            <v>28.5</v>
          </cell>
          <cell r="DX36">
            <v>27.18</v>
          </cell>
          <cell r="DY36">
            <v>26.75</v>
          </cell>
          <cell r="DZ36">
            <v>27.74</v>
          </cell>
          <cell r="EA36">
            <v>29.22</v>
          </cell>
          <cell r="EB36">
            <v>30.23</v>
          </cell>
          <cell r="EC36">
            <v>19.420000000000002</v>
          </cell>
          <cell r="ED36">
            <v>29.68</v>
          </cell>
          <cell r="EE36">
            <v>27.2</v>
          </cell>
          <cell r="EF36">
            <v>30.74</v>
          </cell>
          <cell r="EG36">
            <v>30.44</v>
          </cell>
          <cell r="EH36">
            <v>29.88</v>
          </cell>
          <cell r="EI36">
            <v>28.37</v>
          </cell>
          <cell r="EJ36">
            <v>28.75</v>
          </cell>
          <cell r="EK36">
            <v>27.88</v>
          </cell>
          <cell r="EL36">
            <v>28.75</v>
          </cell>
          <cell r="EM36">
            <v>23.61</v>
          </cell>
          <cell r="EN36">
            <v>25.63</v>
          </cell>
          <cell r="EO36">
            <v>27.45</v>
          </cell>
          <cell r="EP36">
            <v>25.48</v>
          </cell>
          <cell r="EQ36">
            <v>25.8</v>
          </cell>
          <cell r="ER36">
            <v>28.32</v>
          </cell>
          <cell r="ES36">
            <v>28.72</v>
          </cell>
          <cell r="ET36">
            <v>30.32</v>
          </cell>
          <cell r="EU36">
            <v>28.8</v>
          </cell>
          <cell r="EV36">
            <v>30.08</v>
          </cell>
          <cell r="EW36">
            <v>28.24</v>
          </cell>
          <cell r="EX36">
            <v>28.6</v>
          </cell>
          <cell r="EY36">
            <v>25.56</v>
          </cell>
          <cell r="EZ36">
            <v>24.72</v>
          </cell>
          <cell r="FA36">
            <v>21.48</v>
          </cell>
          <cell r="FB36">
            <v>22.6</v>
          </cell>
          <cell r="FC36">
            <v>23.08</v>
          </cell>
          <cell r="FD36">
            <v>20.52</v>
          </cell>
          <cell r="FE36">
            <v>21.6</v>
          </cell>
          <cell r="FF36">
            <v>22.72</v>
          </cell>
          <cell r="FG36">
            <v>21.4</v>
          </cell>
          <cell r="FH36">
            <v>22.2</v>
          </cell>
          <cell r="FI36">
            <v>18.36</v>
          </cell>
          <cell r="FJ36">
            <v>14.88</v>
          </cell>
          <cell r="FK36">
            <v>18.8</v>
          </cell>
          <cell r="FL36">
            <v>59.069999999999993</v>
          </cell>
          <cell r="FM36">
            <v>16.71</v>
          </cell>
          <cell r="FN36">
            <v>19.48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3.9E-2</v>
          </cell>
          <cell r="L37">
            <v>3.6999999999999998E-2</v>
          </cell>
          <cell r="M37">
            <v>9.8000000000000004E-2</v>
          </cell>
          <cell r="N37">
            <v>0.124</v>
          </cell>
          <cell r="O37">
            <v>1.7669999999999999</v>
          </cell>
          <cell r="P37">
            <v>3.9590000000000001</v>
          </cell>
          <cell r="Q37">
            <v>2.4750000000000001</v>
          </cell>
          <cell r="R37">
            <v>2.121</v>
          </cell>
          <cell r="S37">
            <v>1.768</v>
          </cell>
          <cell r="T37">
            <v>1.768</v>
          </cell>
          <cell r="U37">
            <v>1.4139999999999999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3.6059999999999999</v>
          </cell>
          <cell r="AD37">
            <v>4.2399999999999998E-3</v>
          </cell>
          <cell r="AE37">
            <v>3.5350000000000001</v>
          </cell>
          <cell r="AF37">
            <v>0</v>
          </cell>
          <cell r="AG37">
            <v>0</v>
          </cell>
          <cell r="AH37">
            <v>0</v>
          </cell>
          <cell r="AI37">
            <v>4.0999999999999996</v>
          </cell>
          <cell r="AJ37">
            <v>3</v>
          </cell>
          <cell r="AK37">
            <v>4.5</v>
          </cell>
          <cell r="AL37">
            <v>4.5</v>
          </cell>
          <cell r="AM37">
            <v>3</v>
          </cell>
          <cell r="AN37">
            <v>0</v>
          </cell>
          <cell r="AO37">
            <v>4</v>
          </cell>
          <cell r="AP37">
            <v>2</v>
          </cell>
          <cell r="AQ37">
            <v>1.4139999999999999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6.1509999999999998</v>
          </cell>
          <cell r="AX37">
            <v>0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3.5939999999999999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1.4139999999999999</v>
          </cell>
          <cell r="BJ37">
            <v>2.5</v>
          </cell>
          <cell r="BK37">
            <v>2.5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3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1.41</v>
          </cell>
          <cell r="BY37">
            <v>1.4139999999999999</v>
          </cell>
          <cell r="BZ37">
            <v>1.4139999999999999</v>
          </cell>
          <cell r="CA37">
            <v>3</v>
          </cell>
          <cell r="CB37">
            <v>3</v>
          </cell>
          <cell r="CC37">
            <v>3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3</v>
          </cell>
          <cell r="CI37">
            <v>3</v>
          </cell>
          <cell r="CJ37">
            <v>3</v>
          </cell>
          <cell r="CK37">
            <v>3</v>
          </cell>
          <cell r="CL37">
            <v>3</v>
          </cell>
          <cell r="CM37">
            <v>3</v>
          </cell>
          <cell r="CN37">
            <v>3</v>
          </cell>
          <cell r="CO37">
            <v>3</v>
          </cell>
          <cell r="CP37">
            <v>3</v>
          </cell>
          <cell r="CQ37">
            <v>3</v>
          </cell>
          <cell r="CR37">
            <v>3</v>
          </cell>
          <cell r="CS37">
            <v>3</v>
          </cell>
          <cell r="CT37">
            <v>3</v>
          </cell>
          <cell r="CU37">
            <v>3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9.9</v>
          </cell>
          <cell r="DA37">
            <v>3</v>
          </cell>
          <cell r="DB37">
            <v>3</v>
          </cell>
          <cell r="DC37">
            <v>3</v>
          </cell>
          <cell r="DD37">
            <v>3</v>
          </cell>
          <cell r="DE37">
            <v>3</v>
          </cell>
          <cell r="DF37">
            <v>3</v>
          </cell>
          <cell r="DG37">
            <v>3</v>
          </cell>
          <cell r="DH37">
            <v>3</v>
          </cell>
          <cell r="DI37">
            <v>2</v>
          </cell>
          <cell r="DJ37">
            <v>0</v>
          </cell>
          <cell r="DK37">
            <v>3</v>
          </cell>
          <cell r="DL37">
            <v>3</v>
          </cell>
          <cell r="DM37">
            <v>3</v>
          </cell>
          <cell r="DN37">
            <v>0</v>
          </cell>
          <cell r="DO37">
            <v>0</v>
          </cell>
          <cell r="DP37">
            <v>0</v>
          </cell>
          <cell r="DQ37">
            <v>3</v>
          </cell>
          <cell r="DR37">
            <v>3</v>
          </cell>
          <cell r="DS37">
            <v>3</v>
          </cell>
          <cell r="DT37">
            <v>3</v>
          </cell>
          <cell r="DU37">
            <v>3</v>
          </cell>
          <cell r="DV37">
            <v>3</v>
          </cell>
          <cell r="DW37">
            <v>3</v>
          </cell>
          <cell r="DX37">
            <v>3</v>
          </cell>
          <cell r="DY37">
            <v>3</v>
          </cell>
          <cell r="DZ37">
            <v>3</v>
          </cell>
          <cell r="EA37">
            <v>3</v>
          </cell>
          <cell r="EB37">
            <v>3</v>
          </cell>
          <cell r="EC37">
            <v>3</v>
          </cell>
          <cell r="ED37">
            <v>3</v>
          </cell>
          <cell r="EE37">
            <v>3</v>
          </cell>
          <cell r="EF37">
            <v>3</v>
          </cell>
          <cell r="EG37">
            <v>0</v>
          </cell>
          <cell r="EH37">
            <v>3</v>
          </cell>
          <cell r="EI37">
            <v>3</v>
          </cell>
          <cell r="EJ37">
            <v>3</v>
          </cell>
          <cell r="EK37">
            <v>3</v>
          </cell>
          <cell r="EL37">
            <v>3</v>
          </cell>
          <cell r="EM37">
            <v>3</v>
          </cell>
          <cell r="EN37">
            <v>3</v>
          </cell>
          <cell r="EO37">
            <v>3</v>
          </cell>
          <cell r="EP37">
            <v>3</v>
          </cell>
          <cell r="EQ37">
            <v>3</v>
          </cell>
          <cell r="ER37">
            <v>6</v>
          </cell>
          <cell r="ES37">
            <v>3</v>
          </cell>
          <cell r="ET37">
            <v>3</v>
          </cell>
          <cell r="EU37">
            <v>3</v>
          </cell>
          <cell r="EV37">
            <v>3</v>
          </cell>
          <cell r="EW37">
            <v>3</v>
          </cell>
          <cell r="EX37">
            <v>0</v>
          </cell>
          <cell r="EY37">
            <v>0.84799999999999998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25.166</v>
          </cell>
          <cell r="FK37">
            <v>0</v>
          </cell>
          <cell r="FL37">
            <v>24.119</v>
          </cell>
          <cell r="FM37">
            <v>0</v>
          </cell>
          <cell r="FN37">
            <v>20.192</v>
          </cell>
        </row>
        <row r="38">
          <cell r="E38">
            <v>75.529799999999994</v>
          </cell>
          <cell r="F38">
            <v>80.428799999999995</v>
          </cell>
          <cell r="G38">
            <v>174.7878</v>
          </cell>
          <cell r="H38">
            <v>105.06579999999998</v>
          </cell>
          <cell r="I38">
            <v>146.51560000000001</v>
          </cell>
          <cell r="J38">
            <v>141.4888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T38">
            <v>36.5</v>
          </cell>
          <cell r="AU38">
            <v>63.11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</row>
        <row r="39">
          <cell r="B39">
            <v>21420.6</v>
          </cell>
          <cell r="C39">
            <v>60380</v>
          </cell>
          <cell r="D39">
            <v>48457.2</v>
          </cell>
          <cell r="E39">
            <v>62260.1</v>
          </cell>
          <cell r="F39">
            <v>49744.800000000003</v>
          </cell>
          <cell r="G39">
            <v>65072.800000000003</v>
          </cell>
          <cell r="H39">
            <v>34400.300000000003</v>
          </cell>
          <cell r="I39">
            <v>37025.699999999997</v>
          </cell>
          <cell r="J39">
            <v>54108.6</v>
          </cell>
          <cell r="K39">
            <v>54706.8</v>
          </cell>
          <cell r="L39">
            <v>64493.2</v>
          </cell>
          <cell r="M39">
            <v>71224</v>
          </cell>
          <cell r="N39">
            <v>72931.100000000006</v>
          </cell>
          <cell r="O39">
            <v>73835.200000000012</v>
          </cell>
          <cell r="P39">
            <v>87710.6</v>
          </cell>
          <cell r="Q39">
            <v>87054.700000000012</v>
          </cell>
          <cell r="R39">
            <v>83297</v>
          </cell>
          <cell r="S39">
            <v>82658.700000000012</v>
          </cell>
          <cell r="T39">
            <v>92065.200000000012</v>
          </cell>
          <cell r="U39">
            <v>89320</v>
          </cell>
          <cell r="V39">
            <v>89100.9</v>
          </cell>
          <cell r="W39">
            <v>86446.6</v>
          </cell>
          <cell r="X39">
            <v>92572.800000000003</v>
          </cell>
          <cell r="Y39">
            <v>87941.5</v>
          </cell>
          <cell r="Z39">
            <v>84257.9</v>
          </cell>
          <cell r="AA39">
            <v>89429.2</v>
          </cell>
          <cell r="AB39">
            <v>86048.599999999991</v>
          </cell>
          <cell r="AC39">
            <v>93785.7</v>
          </cell>
          <cell r="AD39">
            <v>83228.7</v>
          </cell>
          <cell r="AE39">
            <v>89557.3</v>
          </cell>
          <cell r="AF39">
            <v>89365.6</v>
          </cell>
          <cell r="AG39">
            <v>97196.6</v>
          </cell>
          <cell r="AH39">
            <v>84689.099999999991</v>
          </cell>
          <cell r="AI39">
            <v>89727.8</v>
          </cell>
          <cell r="AJ39">
            <v>87136.3</v>
          </cell>
          <cell r="AK39">
            <v>95259.6</v>
          </cell>
          <cell r="AL39">
            <v>77334.700000000012</v>
          </cell>
          <cell r="AM39">
            <v>72012.600000000006</v>
          </cell>
          <cell r="AN39">
            <v>83684.3</v>
          </cell>
          <cell r="AO39">
            <v>90389.7</v>
          </cell>
          <cell r="AP39">
            <v>88690.7</v>
          </cell>
          <cell r="AQ39">
            <v>88798.299999999988</v>
          </cell>
          <cell r="AR39">
            <v>94075.3</v>
          </cell>
          <cell r="AS39">
            <v>76439.299999999988</v>
          </cell>
          <cell r="AT39">
            <v>87638.3</v>
          </cell>
          <cell r="AU39">
            <v>84557.5</v>
          </cell>
          <cell r="AV39">
            <v>87652.9</v>
          </cell>
          <cell r="AW39">
            <v>90300.4</v>
          </cell>
          <cell r="AX39">
            <v>71936.3</v>
          </cell>
          <cell r="AY39">
            <v>94494</v>
          </cell>
          <cell r="AZ39">
            <v>87576.7</v>
          </cell>
          <cell r="BA39">
            <v>80188.799999999988</v>
          </cell>
          <cell r="BB39">
            <v>93693.3</v>
          </cell>
          <cell r="BC39">
            <v>91826</v>
          </cell>
          <cell r="BD39">
            <v>90418.5</v>
          </cell>
          <cell r="BE39">
            <v>97412.9</v>
          </cell>
          <cell r="BF39">
            <v>87352.9</v>
          </cell>
          <cell r="BG39">
            <v>95552.3</v>
          </cell>
          <cell r="BH39">
            <v>95787.8</v>
          </cell>
          <cell r="BI39">
            <v>100946.70000000001</v>
          </cell>
          <cell r="BJ39">
            <v>104241.20000000001</v>
          </cell>
          <cell r="BK39">
            <v>101866.1</v>
          </cell>
          <cell r="BL39">
            <v>107120.3</v>
          </cell>
          <cell r="BM39">
            <v>109195.6</v>
          </cell>
          <cell r="BN39">
            <v>110168.6</v>
          </cell>
          <cell r="BO39">
            <v>111085.2</v>
          </cell>
          <cell r="BP39">
            <v>105946</v>
          </cell>
          <cell r="BQ39">
            <v>101118.5</v>
          </cell>
          <cell r="BR39">
            <v>98955.7</v>
          </cell>
          <cell r="BS39">
            <v>100394.29999999999</v>
          </cell>
          <cell r="BT39">
            <v>104350</v>
          </cell>
          <cell r="BU39">
            <v>105813.79999999999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</row>
        <row r="40">
          <cell r="B40">
            <v>42473.7</v>
          </cell>
          <cell r="C40">
            <v>21238.600000000006</v>
          </cell>
          <cell r="D40">
            <v>24513.099999999991</v>
          </cell>
          <cell r="E40">
            <v>-5384.8999999999942</v>
          </cell>
          <cell r="F40">
            <v>9116.8999999999942</v>
          </cell>
          <cell r="G40">
            <v>12236.600000000006</v>
          </cell>
          <cell r="H40">
            <v>-23396.399999999994</v>
          </cell>
          <cell r="I40">
            <v>5884.7999999999884</v>
          </cell>
          <cell r="J40">
            <v>11950</v>
          </cell>
          <cell r="K40">
            <v>17451.100000000006</v>
          </cell>
          <cell r="L40">
            <v>-9881.6000000000058</v>
          </cell>
          <cell r="M40">
            <v>9097.3000000000175</v>
          </cell>
          <cell r="N40">
            <v>2102.0999999999767</v>
          </cell>
          <cell r="O40">
            <v>16527.900000000023</v>
          </cell>
          <cell r="P40">
            <v>12398.099999999977</v>
          </cell>
          <cell r="Q40">
            <v>-4848.0999999999767</v>
          </cell>
          <cell r="R40">
            <v>-3682.2000000000116</v>
          </cell>
          <cell r="S40">
            <v>15627.799999999988</v>
          </cell>
          <cell r="T40">
            <v>-7385.5</v>
          </cell>
          <cell r="U40">
            <v>-3564.5999999999767</v>
          </cell>
          <cell r="V40">
            <v>1408.7999999999884</v>
          </cell>
          <cell r="W40">
            <v>2309.3999999999942</v>
          </cell>
          <cell r="X40">
            <v>-13554.299999999988</v>
          </cell>
          <cell r="Y40">
            <v>-11542.700000000012</v>
          </cell>
          <cell r="Z40">
            <v>8629.1000000000058</v>
          </cell>
          <cell r="AA40">
            <v>-10792.399999999994</v>
          </cell>
          <cell r="AB40">
            <v>-4981.6000000000058</v>
          </cell>
          <cell r="AC40">
            <v>-7461.3999999999942</v>
          </cell>
          <cell r="AD40">
            <v>5773.1000000000058</v>
          </cell>
          <cell r="AE40">
            <v>-13944.300000000017</v>
          </cell>
          <cell r="AF40">
            <v>-1059.8999999999942</v>
          </cell>
          <cell r="AG40">
            <v>-5678.1999999999971</v>
          </cell>
          <cell r="AH40">
            <v>4975.6999999999971</v>
          </cell>
          <cell r="AI40">
            <v>-7679.8000000000029</v>
          </cell>
          <cell r="AJ40">
            <v>7021.6000000000058</v>
          </cell>
          <cell r="AK40">
            <v>-8582.5</v>
          </cell>
          <cell r="AL40">
            <v>-43914.400000000001</v>
          </cell>
          <cell r="AM40">
            <v>39068.499999999993</v>
          </cell>
          <cell r="AN40">
            <v>1716.5</v>
          </cell>
          <cell r="AO40">
            <v>2059.6000000000058</v>
          </cell>
          <cell r="AP40">
            <v>3400</v>
          </cell>
          <cell r="AQ40">
            <v>5845.6999999999971</v>
          </cell>
          <cell r="AR40">
            <v>-8591.8000000000029</v>
          </cell>
          <cell r="AS40">
            <v>6161.7000000000116</v>
          </cell>
          <cell r="AT40">
            <v>-1415.1000000000058</v>
          </cell>
          <cell r="AU40">
            <v>-4380.5</v>
          </cell>
          <cell r="AV40">
            <v>19638.399999999994</v>
          </cell>
          <cell r="AW40">
            <v>-6747.7999999999884</v>
          </cell>
          <cell r="AX40">
            <v>12904.399999999994</v>
          </cell>
          <cell r="AY40">
            <v>-3368.6000000000058</v>
          </cell>
          <cell r="AZ40">
            <v>-1848</v>
          </cell>
          <cell r="BA40">
            <v>20845.899999999994</v>
          </cell>
          <cell r="BB40">
            <v>6585.2000000000116</v>
          </cell>
          <cell r="BC40">
            <v>-8461.5</v>
          </cell>
          <cell r="BD40">
            <v>13675.5</v>
          </cell>
          <cell r="BE40">
            <v>5563.1000000000058</v>
          </cell>
          <cell r="BF40">
            <v>9798</v>
          </cell>
          <cell r="BG40">
            <v>6090.5</v>
          </cell>
          <cell r="BH40">
            <v>-1329.3999999999942</v>
          </cell>
          <cell r="BI40">
            <v>10908.999999999971</v>
          </cell>
          <cell r="BJ40">
            <v>-12041.600000000006</v>
          </cell>
          <cell r="BK40">
            <v>-6735.5999999999767</v>
          </cell>
          <cell r="BL40">
            <v>-10470.300000000017</v>
          </cell>
          <cell r="BM40">
            <v>-12450.899999999994</v>
          </cell>
          <cell r="BN40">
            <v>-4858.8999999999942</v>
          </cell>
          <cell r="BO40">
            <v>-11143.5</v>
          </cell>
          <cell r="BP40">
            <v>-14435.499999999985</v>
          </cell>
          <cell r="BQ40">
            <v>663.59999999999127</v>
          </cell>
          <cell r="BR40">
            <v>1706.5</v>
          </cell>
          <cell r="BS40">
            <v>-2745.3999999999942</v>
          </cell>
          <cell r="BT40">
            <v>-8255.4000000000087</v>
          </cell>
          <cell r="BU40">
            <v>23.599999999991269</v>
          </cell>
          <cell r="BV40">
            <v>-112256.79999999999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1.0044059522150952</v>
          </cell>
          <cell r="L41">
            <v>0.95289795466560312</v>
          </cell>
          <cell r="M41">
            <v>2.5238918799251109</v>
          </cell>
          <cell r="N41">
            <v>3.1934958480685074</v>
          </cell>
          <cell r="O41">
            <v>45.507315834976232</v>
          </cell>
          <cell r="P41">
            <v>101.96008114921953</v>
          </cell>
          <cell r="Q41">
            <v>387.10469178119223</v>
          </cell>
          <cell r="R41">
            <v>1034.664513375053</v>
          </cell>
          <cell r="S41">
            <v>962.43135784986384</v>
          </cell>
          <cell r="T41">
            <v>526.17758141481852</v>
          </cell>
          <cell r="U41">
            <v>703.04253896034095</v>
          </cell>
          <cell r="V41">
            <v>1025.9617321248741</v>
          </cell>
          <cell r="W41">
            <v>976.21349446122872</v>
          </cell>
          <cell r="X41">
            <v>1000.3222557905336</v>
          </cell>
          <cell r="Y41">
            <v>822.75931520644519</v>
          </cell>
          <cell r="Z41">
            <v>1181.7119838872104</v>
          </cell>
          <cell r="AA41">
            <v>1057.7240684793555</v>
          </cell>
          <cell r="AB41">
            <v>1131.9637462235646</v>
          </cell>
          <cell r="AC41">
            <v>1094.721890377303</v>
          </cell>
          <cell r="AD41">
            <v>1070.461664225701</v>
          </cell>
          <cell r="AE41">
            <v>953.98096975734745</v>
          </cell>
          <cell r="AF41">
            <v>984.24974823766343</v>
          </cell>
          <cell r="AG41">
            <v>873.27291037260818</v>
          </cell>
          <cell r="AH41">
            <v>956.69687814702922</v>
          </cell>
          <cell r="AI41">
            <v>948.63268399962078</v>
          </cell>
          <cell r="AJ41">
            <v>1037.7856619838556</v>
          </cell>
          <cell r="AK41">
            <v>1026.6684224823291</v>
          </cell>
          <cell r="AL41">
            <v>1051.9252200654103</v>
          </cell>
          <cell r="AM41">
            <v>1056.1542420442784</v>
          </cell>
          <cell r="AN41">
            <v>952.10473313192347</v>
          </cell>
          <cell r="AO41">
            <v>1038.6655419267786</v>
          </cell>
          <cell r="AP41">
            <v>910.62179412552416</v>
          </cell>
          <cell r="AQ41">
            <v>598.95391861794394</v>
          </cell>
          <cell r="AR41">
            <v>852.60825780463244</v>
          </cell>
          <cell r="AS41">
            <v>831.56092648539777</v>
          </cell>
          <cell r="AT41">
            <v>834.23967774420953</v>
          </cell>
          <cell r="AU41">
            <v>720.96676737160135</v>
          </cell>
          <cell r="AV41">
            <v>894.32024169184285</v>
          </cell>
          <cell r="AW41">
            <v>1059.6213056779641</v>
          </cell>
          <cell r="AX41">
            <v>921.49043303121846</v>
          </cell>
          <cell r="AY41">
            <v>1000.283144360492</v>
          </cell>
          <cell r="AZ41">
            <v>1035.8722682275611</v>
          </cell>
          <cell r="BA41">
            <v>1003.3445743705623</v>
          </cell>
          <cell r="BB41">
            <v>1049.2660245216196</v>
          </cell>
          <cell r="BC41">
            <v>852.18646762333185</v>
          </cell>
          <cell r="BD41">
            <v>981.90528952191551</v>
          </cell>
          <cell r="BE41">
            <v>619.17421953675728</v>
          </cell>
          <cell r="BF41">
            <v>938.3282980866062</v>
          </cell>
          <cell r="BG41">
            <v>834.23967774420953</v>
          </cell>
          <cell r="BH41">
            <v>860.26183282980855</v>
          </cell>
          <cell r="BI41">
            <v>908.92370713758169</v>
          </cell>
          <cell r="BJ41">
            <v>1076.187615265163</v>
          </cell>
          <cell r="BK41">
            <v>822.0889244293121</v>
          </cell>
          <cell r="BL41">
            <v>1148.7624998489107</v>
          </cell>
          <cell r="BM41">
            <v>1174.401976183251</v>
          </cell>
          <cell r="BN41">
            <v>1156.4160748740869</v>
          </cell>
          <cell r="BO41">
            <v>1164.0696498992631</v>
          </cell>
          <cell r="BP41">
            <v>1052.3274545316901</v>
          </cell>
          <cell r="BQ41">
            <v>1043.9085220039965</v>
          </cell>
          <cell r="BR41">
            <v>1012.1461856495149</v>
          </cell>
          <cell r="BS41">
            <v>1085.6205058912067</v>
          </cell>
          <cell r="BT41">
            <v>1013.3333333333333</v>
          </cell>
          <cell r="BU41">
            <v>982.71903323262825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</row>
        <row r="42">
          <cell r="B42">
            <v>63953.7</v>
          </cell>
          <cell r="C42">
            <v>85192.3</v>
          </cell>
          <cell r="D42">
            <v>109705.4</v>
          </cell>
          <cell r="E42">
            <v>104320.5</v>
          </cell>
          <cell r="F42">
            <v>113437.4</v>
          </cell>
          <cell r="G42">
            <v>125674</v>
          </cell>
          <cell r="H42">
            <v>102277.6</v>
          </cell>
          <cell r="I42">
            <v>108162.4</v>
          </cell>
          <cell r="J42">
            <v>120112.4</v>
          </cell>
          <cell r="K42">
            <v>137563.5</v>
          </cell>
          <cell r="L42">
            <v>127681.9</v>
          </cell>
          <cell r="M42">
            <v>136779.20000000001</v>
          </cell>
          <cell r="N42">
            <v>138881.29999999999</v>
          </cell>
          <cell r="O42">
            <v>155409.20000000001</v>
          </cell>
          <cell r="P42">
            <v>167807.3</v>
          </cell>
          <cell r="Q42">
            <v>162959.20000000001</v>
          </cell>
          <cell r="R42">
            <v>159277</v>
          </cell>
          <cell r="S42">
            <v>174904.8</v>
          </cell>
          <cell r="T42">
            <v>167519.29999999999</v>
          </cell>
          <cell r="U42">
            <v>163954.70000000001</v>
          </cell>
          <cell r="V42">
            <v>165363.5</v>
          </cell>
          <cell r="W42">
            <v>167672.9</v>
          </cell>
          <cell r="X42">
            <v>154118.6</v>
          </cell>
          <cell r="Y42">
            <v>142575.9</v>
          </cell>
          <cell r="Z42">
            <v>151205</v>
          </cell>
          <cell r="AA42">
            <v>140412.6</v>
          </cell>
          <cell r="AB42">
            <v>135431</v>
          </cell>
          <cell r="AC42">
            <v>127969.60000000001</v>
          </cell>
          <cell r="AD42">
            <v>133742.70000000001</v>
          </cell>
          <cell r="AE42">
            <v>119798.39999999999</v>
          </cell>
          <cell r="AF42">
            <v>118738.5</v>
          </cell>
          <cell r="AG42">
            <v>113060.3</v>
          </cell>
          <cell r="AH42">
            <v>118036</v>
          </cell>
          <cell r="AI42">
            <v>110356.2</v>
          </cell>
          <cell r="AJ42">
            <v>117377.8</v>
          </cell>
          <cell r="AK42">
            <v>108795.3</v>
          </cell>
          <cell r="AL42">
            <v>64880.9</v>
          </cell>
          <cell r="AM42">
            <v>103949.4</v>
          </cell>
          <cell r="AN42">
            <v>105665.9</v>
          </cell>
          <cell r="AO42">
            <v>107725.5</v>
          </cell>
          <cell r="AP42">
            <v>111125.5</v>
          </cell>
          <cell r="AQ42">
            <v>116971.2</v>
          </cell>
          <cell r="AR42">
            <v>108379.4</v>
          </cell>
          <cell r="AS42">
            <v>114541.1</v>
          </cell>
          <cell r="AT42">
            <v>113126</v>
          </cell>
          <cell r="AU42">
            <v>108745.5</v>
          </cell>
          <cell r="AV42">
            <v>128383.9</v>
          </cell>
          <cell r="AW42">
            <v>121636.1</v>
          </cell>
          <cell r="AX42">
            <v>134540.5</v>
          </cell>
          <cell r="AY42">
            <v>131171.9</v>
          </cell>
          <cell r="AZ42">
            <v>129323.9</v>
          </cell>
          <cell r="BA42">
            <v>150169.79999999999</v>
          </cell>
          <cell r="BB42">
            <v>156755</v>
          </cell>
          <cell r="BC42">
            <v>148293.5</v>
          </cell>
          <cell r="BD42">
            <v>161969</v>
          </cell>
          <cell r="BE42">
            <v>167532.1</v>
          </cell>
          <cell r="BF42">
            <v>177330.1</v>
          </cell>
          <cell r="BG42">
            <v>183420.6</v>
          </cell>
          <cell r="BH42">
            <v>182091.2</v>
          </cell>
          <cell r="BI42">
            <v>193000.19999999998</v>
          </cell>
          <cell r="BJ42">
            <v>180958.59999999998</v>
          </cell>
          <cell r="BK42">
            <v>174223</v>
          </cell>
          <cell r="BL42">
            <v>163752.69999999998</v>
          </cell>
          <cell r="BM42">
            <v>151301.79999999999</v>
          </cell>
          <cell r="BN42">
            <v>146442.9</v>
          </cell>
          <cell r="BO42">
            <v>135299.4</v>
          </cell>
          <cell r="BP42">
            <v>120863.90000000001</v>
          </cell>
          <cell r="BQ42">
            <v>121527.5</v>
          </cell>
          <cell r="BR42">
            <v>123234</v>
          </cell>
          <cell r="BS42">
            <v>120488.6</v>
          </cell>
          <cell r="BT42">
            <v>112233.2</v>
          </cell>
          <cell r="BU42">
            <v>112256.79999999999</v>
          </cell>
          <cell r="BV42">
            <v>109477.19999999998</v>
          </cell>
          <cell r="BW42">
            <v>123341.4</v>
          </cell>
          <cell r="BX42">
            <v>112798.9</v>
          </cell>
          <cell r="BY42">
            <v>124756.09999999999</v>
          </cell>
          <cell r="BZ42">
            <v>124036.49999999999</v>
          </cell>
          <cell r="CA42">
            <v>121274.1</v>
          </cell>
          <cell r="CB42">
            <v>130256.9</v>
          </cell>
          <cell r="CC42">
            <v>128470.8</v>
          </cell>
          <cell r="CD42">
            <v>181323.7</v>
          </cell>
          <cell r="CE42">
            <v>194595.19999999998</v>
          </cell>
          <cell r="CF42">
            <v>201718.39999999999</v>
          </cell>
          <cell r="CG42">
            <v>195142.6</v>
          </cell>
          <cell r="CH42">
            <v>187510.00000000003</v>
          </cell>
          <cell r="CI42">
            <v>186906.99999999997</v>
          </cell>
          <cell r="CJ42">
            <v>177836.30000000002</v>
          </cell>
          <cell r="CK42">
            <v>164740.1</v>
          </cell>
          <cell r="CL42">
            <v>138827.4</v>
          </cell>
          <cell r="CM42">
            <v>135578.90000000002</v>
          </cell>
          <cell r="CN42">
            <v>124341.20000000001</v>
          </cell>
          <cell r="CO42">
            <v>118562</v>
          </cell>
          <cell r="CP42">
            <v>124864</v>
          </cell>
          <cell r="CQ42">
            <v>124830.8</v>
          </cell>
          <cell r="CR42">
            <v>108041</v>
          </cell>
          <cell r="CS42">
            <v>122661.1</v>
          </cell>
          <cell r="CT42">
            <v>136396.20000000001</v>
          </cell>
          <cell r="CU42">
            <v>152586</v>
          </cell>
          <cell r="CV42">
            <v>155607</v>
          </cell>
          <cell r="CW42">
            <v>141898.4</v>
          </cell>
          <cell r="CX42">
            <v>123504.5</v>
          </cell>
          <cell r="CY42">
            <v>133743.1</v>
          </cell>
          <cell r="CZ42">
            <v>132051.1</v>
          </cell>
          <cell r="DA42">
            <v>137044.5</v>
          </cell>
          <cell r="DB42">
            <v>149446.9</v>
          </cell>
          <cell r="DC42">
            <v>160693.6</v>
          </cell>
          <cell r="DD42">
            <v>176218</v>
          </cell>
          <cell r="DE42">
            <v>175317.30000000002</v>
          </cell>
          <cell r="DF42">
            <v>180127.69999999998</v>
          </cell>
          <cell r="DG42">
            <v>178771</v>
          </cell>
          <cell r="DH42">
            <v>190060.3</v>
          </cell>
          <cell r="DI42">
            <v>194092.90000000002</v>
          </cell>
          <cell r="DJ42">
            <v>194555.9</v>
          </cell>
          <cell r="DK42">
            <v>209801</v>
          </cell>
          <cell r="DL42">
            <v>203919.2</v>
          </cell>
          <cell r="DM42">
            <v>207998.5</v>
          </cell>
          <cell r="DN42">
            <v>173141.7</v>
          </cell>
          <cell r="DO42">
            <v>132660.4</v>
          </cell>
          <cell r="DP42">
            <v>146451.4</v>
          </cell>
          <cell r="DQ42">
            <v>168367.4</v>
          </cell>
          <cell r="DR42">
            <v>166941.6</v>
          </cell>
          <cell r="DS42">
            <v>167050.29999999999</v>
          </cell>
          <cell r="DT42">
            <v>167982.3</v>
          </cell>
          <cell r="DU42">
            <v>170496.4</v>
          </cell>
          <cell r="DV42">
            <v>172164.4</v>
          </cell>
          <cell r="DW42">
            <v>181861.3</v>
          </cell>
          <cell r="DX42">
            <v>170727.09999999998</v>
          </cell>
          <cell r="DY42">
            <v>163830.80000000002</v>
          </cell>
          <cell r="DZ42">
            <v>173821.8</v>
          </cell>
          <cell r="EA42">
            <v>173017</v>
          </cell>
          <cell r="EB42">
            <v>190705.2</v>
          </cell>
          <cell r="EC42">
            <v>186148</v>
          </cell>
          <cell r="ED42">
            <v>191874.7</v>
          </cell>
          <cell r="EE42">
            <v>179850.30000000002</v>
          </cell>
          <cell r="EF42">
            <v>123077.8</v>
          </cell>
          <cell r="EG42">
            <v>127782.9</v>
          </cell>
          <cell r="EH42">
            <v>149574</v>
          </cell>
          <cell r="EI42">
            <v>147304.4</v>
          </cell>
          <cell r="EJ42">
            <v>141207</v>
          </cell>
          <cell r="EK42">
            <v>141665.5</v>
          </cell>
          <cell r="EL42">
            <v>121903.1</v>
          </cell>
          <cell r="EM42">
            <v>124856.4</v>
          </cell>
          <cell r="EN42">
            <v>137838.39999999999</v>
          </cell>
          <cell r="EO42">
            <v>133503.79999999999</v>
          </cell>
          <cell r="EP42">
            <v>134783.4</v>
          </cell>
          <cell r="EQ42">
            <v>144997</v>
          </cell>
          <cell r="ER42">
            <v>155613.5</v>
          </cell>
          <cell r="ES42">
            <v>159236.9</v>
          </cell>
          <cell r="ET42">
            <v>143215.29999999999</v>
          </cell>
          <cell r="EU42">
            <v>139702.70000000001</v>
          </cell>
          <cell r="EV42">
            <v>152439</v>
          </cell>
          <cell r="EW42">
            <v>128664.19999999998</v>
          </cell>
          <cell r="EX42">
            <v>128500.8</v>
          </cell>
          <cell r="EY42">
            <v>121655</v>
          </cell>
          <cell r="EZ42">
            <v>116670.59999999999</v>
          </cell>
          <cell r="FA42">
            <v>132630</v>
          </cell>
          <cell r="FB42">
            <v>128862.9</v>
          </cell>
          <cell r="FC42">
            <v>123433.2</v>
          </cell>
          <cell r="FD42">
            <v>121517.80000000002</v>
          </cell>
          <cell r="FE42">
            <v>119888.9</v>
          </cell>
          <cell r="FF42">
            <v>126068.1</v>
          </cell>
          <cell r="FG42">
            <v>127423.20000000001</v>
          </cell>
          <cell r="FH42">
            <v>129631.09999999999</v>
          </cell>
          <cell r="FI42">
            <v>134898.1</v>
          </cell>
          <cell r="FJ42">
            <v>135976.20000000001</v>
          </cell>
          <cell r="FK42">
            <v>131053.1</v>
          </cell>
          <cell r="FL42">
            <v>33649.200000000004</v>
          </cell>
          <cell r="FM42">
            <v>71025.7</v>
          </cell>
          <cell r="FN42">
            <v>193.20000000000002</v>
          </cell>
        </row>
        <row r="43">
          <cell r="B43">
            <v>0</v>
          </cell>
          <cell r="C43">
            <v>0.49</v>
          </cell>
          <cell r="D43">
            <v>1.04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0.1</v>
          </cell>
          <cell r="M43">
            <v>0</v>
          </cell>
          <cell r="N43">
            <v>0.04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0.38</v>
          </cell>
          <cell r="T43">
            <v>0</v>
          </cell>
          <cell r="U43">
            <v>0</v>
          </cell>
          <cell r="V43">
            <v>0</v>
          </cell>
          <cell r="W43">
            <v>0.5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0.51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7.2999999999999995E-2</v>
          </cell>
          <cell r="BJ43">
            <v>0</v>
          </cell>
          <cell r="BK43">
            <v>0</v>
          </cell>
          <cell r="BL43">
            <v>0</v>
          </cell>
          <cell r="BM43">
            <v>0.04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0.03</v>
          </cell>
          <cell r="CE43">
            <v>0</v>
          </cell>
          <cell r="CF43">
            <v>0.05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0.82</v>
          </cell>
          <cell r="FF43">
            <v>1.05</v>
          </cell>
          <cell r="FG43">
            <v>1.03</v>
          </cell>
          <cell r="FH43">
            <v>1.77</v>
          </cell>
          <cell r="FI43">
            <v>5.17</v>
          </cell>
          <cell r="FJ43">
            <v>6.51</v>
          </cell>
          <cell r="FK43">
            <v>8.31</v>
          </cell>
          <cell r="FL43">
            <v>1.23</v>
          </cell>
          <cell r="FM43">
            <v>0</v>
          </cell>
          <cell r="FN43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1.0044059522150952</v>
          </cell>
          <cell r="L90">
            <v>1.9573039068806983</v>
          </cell>
          <cell r="M90">
            <v>4.4811957868058094</v>
          </cell>
          <cell r="N90">
            <v>7.6746916348743168</v>
          </cell>
          <cell r="O90">
            <v>53.182007469850546</v>
          </cell>
          <cell r="P90">
            <v>155.14208861907008</v>
          </cell>
          <cell r="Q90">
            <v>542.24678040026231</v>
          </cell>
          <cell r="R90">
            <v>1576.9112937753152</v>
          </cell>
          <cell r="S90">
            <v>2539.3426516251793</v>
          </cell>
          <cell r="T90">
            <v>3065.5202330399979</v>
          </cell>
          <cell r="U90">
            <v>3768.562772000339</v>
          </cell>
          <cell r="V90">
            <v>4794.5245041252128</v>
          </cell>
          <cell r="W90">
            <v>5770.7379985864418</v>
          </cell>
          <cell r="X90">
            <v>6771.0602543769755</v>
          </cell>
          <cell r="Y90">
            <v>7593.8195695834211</v>
          </cell>
          <cell r="Z90">
            <v>8775.5315534706315</v>
          </cell>
          <cell r="AA90">
            <v>9833.2556219499875</v>
          </cell>
          <cell r="AB90">
            <v>10965.219368173552</v>
          </cell>
          <cell r="AC90">
            <v>12059.941258550854</v>
          </cell>
          <cell r="AD90">
            <v>13130.402922776555</v>
          </cell>
          <cell r="AE90">
            <v>14084.383892533902</v>
          </cell>
          <cell r="AF90">
            <v>15068.633640771566</v>
          </cell>
          <cell r="AG90">
            <v>15941.906551144175</v>
          </cell>
          <cell r="AH90">
            <v>16898.603429291205</v>
          </cell>
          <cell r="AI90">
            <v>17847.236113290826</v>
          </cell>
          <cell r="AJ90">
            <v>18885.021775274683</v>
          </cell>
          <cell r="AK90">
            <v>19911.690197757012</v>
          </cell>
          <cell r="AL90">
            <v>20963.615417822424</v>
          </cell>
          <cell r="AM90">
            <v>22019.769659866703</v>
          </cell>
          <cell r="AN90">
            <v>22971.874392998627</v>
          </cell>
          <cell r="AO90">
            <v>24010.539934925404</v>
          </cell>
          <cell r="AP90">
            <v>24921.161729050928</v>
          </cell>
          <cell r="AQ90">
            <v>25520.11564766887</v>
          </cell>
          <cell r="AR90">
            <v>26372.723905473504</v>
          </cell>
          <cell r="AS90">
            <v>27204.284831958903</v>
          </cell>
          <cell r="AT90">
            <v>28038.524509703111</v>
          </cell>
          <cell r="AU90">
            <v>28759.491277074714</v>
          </cell>
          <cell r="AV90">
            <v>29653.811518766557</v>
          </cell>
          <cell r="AW90">
            <v>30713.432824444521</v>
          </cell>
          <cell r="AX90">
            <v>31634.923257475741</v>
          </cell>
          <cell r="AY90">
            <v>32635.206401836233</v>
          </cell>
          <cell r="AZ90">
            <v>33671.078670063791</v>
          </cell>
          <cell r="BA90">
            <v>34674.423244434351</v>
          </cell>
          <cell r="BB90">
            <v>35723.689268955968</v>
          </cell>
          <cell r="BC90">
            <v>36575.875736579299</v>
          </cell>
          <cell r="BD90">
            <v>37557.781026101213</v>
          </cell>
          <cell r="BE90">
            <v>38176.955245637968</v>
          </cell>
          <cell r="BF90">
            <v>39115.283543724574</v>
          </cell>
          <cell r="BG90">
            <v>39949.523221468786</v>
          </cell>
          <cell r="BH90">
            <v>40809.785054298598</v>
          </cell>
          <cell r="BI90">
            <v>41718.708761436181</v>
          </cell>
          <cell r="BJ90">
            <v>42794.896376701341</v>
          </cell>
          <cell r="BK90">
            <v>43616.985301130655</v>
          </cell>
          <cell r="BL90">
            <v>44765.747800979567</v>
          </cell>
          <cell r="BM90">
            <v>45940.14977716282</v>
          </cell>
          <cell r="BN90">
            <v>47096.565852036903</v>
          </cell>
          <cell r="BO90">
            <v>48260.635501936165</v>
          </cell>
          <cell r="BP90">
            <v>49312.962956467854</v>
          </cell>
          <cell r="BQ90">
            <v>50356.871478471854</v>
          </cell>
          <cell r="BR90">
            <v>51369.017664121369</v>
          </cell>
          <cell r="BS90">
            <v>52454.638170012578</v>
          </cell>
          <cell r="BT90">
            <v>53467.971503345914</v>
          </cell>
          <cell r="BU90">
            <v>54450.690536578542</v>
          </cell>
          <cell r="BV90">
            <v>54450.690536578542</v>
          </cell>
          <cell r="BW90">
            <v>54450.690536578542</v>
          </cell>
          <cell r="BX90">
            <v>54450.690536578542</v>
          </cell>
          <cell r="BY90">
            <v>54450.690536578542</v>
          </cell>
          <cell r="BZ90">
            <v>54450.690536578542</v>
          </cell>
          <cell r="CA90">
            <v>54450.690536578542</v>
          </cell>
          <cell r="CB90">
            <v>54450.690536578542</v>
          </cell>
          <cell r="CC90">
            <v>54450.690536578542</v>
          </cell>
          <cell r="CD90">
            <v>54450.690536578542</v>
          </cell>
          <cell r="CE90">
            <v>54450.690536578542</v>
          </cell>
          <cell r="CF90">
            <v>54450.690536578542</v>
          </cell>
          <cell r="CG90">
            <v>54450.690536578542</v>
          </cell>
          <cell r="CH90">
            <v>54450.690536578542</v>
          </cell>
          <cell r="CI90">
            <v>54450.690536578542</v>
          </cell>
          <cell r="CJ90">
            <v>54450.690536578542</v>
          </cell>
          <cell r="CK90">
            <v>54450.690536578542</v>
          </cell>
          <cell r="CL90">
            <v>54450.690536578542</v>
          </cell>
          <cell r="CM90">
            <v>54450.690536578542</v>
          </cell>
          <cell r="CN90">
            <v>54450.690536578542</v>
          </cell>
          <cell r="CO90">
            <v>54450.690536578542</v>
          </cell>
          <cell r="CP90">
            <v>54450.690536578542</v>
          </cell>
          <cell r="CQ90">
            <v>54450.690536578542</v>
          </cell>
          <cell r="CR90">
            <v>54450.690536578542</v>
          </cell>
          <cell r="CS90">
            <v>54450.690536578542</v>
          </cell>
          <cell r="CT90">
            <v>54450.690536578542</v>
          </cell>
          <cell r="CU90">
            <v>54450.690536578542</v>
          </cell>
          <cell r="CV90">
            <v>54450.690536578542</v>
          </cell>
          <cell r="CW90">
            <v>54450.690536578542</v>
          </cell>
          <cell r="CX90">
            <v>54450.690536578542</v>
          </cell>
          <cell r="CY90">
            <v>54450.690536578542</v>
          </cell>
          <cell r="CZ90">
            <v>54450.690536578542</v>
          </cell>
          <cell r="DA90">
            <v>54450.690536578542</v>
          </cell>
          <cell r="DB90">
            <v>54450.690536578542</v>
          </cell>
          <cell r="DC90">
            <v>54450.690536578542</v>
          </cell>
          <cell r="DD90">
            <v>54450.690536578542</v>
          </cell>
          <cell r="DE90">
            <v>54450.690536578542</v>
          </cell>
          <cell r="DF90">
            <v>54450.690536578542</v>
          </cell>
          <cell r="DG90">
            <v>54450.690536578542</v>
          </cell>
          <cell r="DH90">
            <v>54450.690536578542</v>
          </cell>
          <cell r="DI90">
            <v>54450.690536578542</v>
          </cell>
          <cell r="DJ90">
            <v>54450.690536578542</v>
          </cell>
          <cell r="DK90">
            <v>54450.690536578542</v>
          </cell>
          <cell r="DL90">
            <v>54450.690536578542</v>
          </cell>
          <cell r="DM90">
            <v>54450.690536578542</v>
          </cell>
          <cell r="DN90">
            <v>54450.690536578542</v>
          </cell>
          <cell r="DO90">
            <v>54450.690536578542</v>
          </cell>
          <cell r="DP90">
            <v>54450.690536578542</v>
          </cell>
          <cell r="DQ90">
            <v>54450.690536578542</v>
          </cell>
          <cell r="DR90">
            <v>54450.690536578542</v>
          </cell>
          <cell r="DS90">
            <v>54450.690536578542</v>
          </cell>
          <cell r="DT90">
            <v>54450.690536578542</v>
          </cell>
          <cell r="DU90">
            <v>54450.690536578542</v>
          </cell>
          <cell r="DV90">
            <v>54450.690536578542</v>
          </cell>
          <cell r="DW90">
            <v>54450.690536578542</v>
          </cell>
          <cell r="DX90">
            <v>54450.690536578542</v>
          </cell>
          <cell r="DY90">
            <v>54450.690536578542</v>
          </cell>
          <cell r="DZ90">
            <v>54450.690536578542</v>
          </cell>
          <cell r="EA90">
            <v>54450.690536578542</v>
          </cell>
          <cell r="EB90">
            <v>54450.690536578542</v>
          </cell>
          <cell r="EC90">
            <v>54450.690536578542</v>
          </cell>
          <cell r="ED90">
            <v>54450.690536578542</v>
          </cell>
          <cell r="EE90">
            <v>54450.690536578542</v>
          </cell>
          <cell r="EF90">
            <v>54450.690536578542</v>
          </cell>
          <cell r="EG90">
            <v>54450.690536578542</v>
          </cell>
          <cell r="EH90">
            <v>54450.690536578542</v>
          </cell>
          <cell r="EI90">
            <v>54450.690536578542</v>
          </cell>
          <cell r="EJ90">
            <v>54450.690536578542</v>
          </cell>
          <cell r="EK90">
            <v>54450.690536578542</v>
          </cell>
          <cell r="EL90">
            <v>54450.690536578542</v>
          </cell>
          <cell r="EM90">
            <v>54450.690536578542</v>
          </cell>
          <cell r="EN90">
            <v>54450.690536578542</v>
          </cell>
          <cell r="EO90">
            <v>54450.690536578542</v>
          </cell>
          <cell r="EP90">
            <v>54450.690536578542</v>
          </cell>
          <cell r="EQ90">
            <v>54450.690536578542</v>
          </cell>
          <cell r="ER90">
            <v>54450.690536578542</v>
          </cell>
          <cell r="ES90">
            <v>54450.690536578542</v>
          </cell>
          <cell r="ET90">
            <v>54450.690536578542</v>
          </cell>
          <cell r="EU90">
            <v>54450.690536578542</v>
          </cell>
          <cell r="EV90">
            <v>54450.690536578542</v>
          </cell>
          <cell r="EW90">
            <v>54450.690536578542</v>
          </cell>
          <cell r="EX90">
            <v>54450.690536578542</v>
          </cell>
          <cell r="EY90">
            <v>54450.690536578542</v>
          </cell>
          <cell r="EZ90">
            <v>54450.690536578542</v>
          </cell>
          <cell r="FA90">
            <v>54450.690536578542</v>
          </cell>
          <cell r="FB90">
            <v>54450.690536578542</v>
          </cell>
          <cell r="FC90">
            <v>54450.690536578542</v>
          </cell>
          <cell r="FD90">
            <v>54450.690536578542</v>
          </cell>
          <cell r="FE90">
            <v>54450.690536578542</v>
          </cell>
          <cell r="FF90">
            <v>54450.690536578542</v>
          </cell>
          <cell r="FG90">
            <v>54450.690536578542</v>
          </cell>
          <cell r="FH90">
            <v>54450.690536578542</v>
          </cell>
          <cell r="FI90">
            <v>54450.690536578542</v>
          </cell>
          <cell r="FJ90">
            <v>54450.690536578542</v>
          </cell>
          <cell r="FK90">
            <v>54450.690536578542</v>
          </cell>
          <cell r="FL90">
            <v>54450.690536578542</v>
          </cell>
          <cell r="FM90">
            <v>54450.690536578542</v>
          </cell>
          <cell r="FN90">
            <v>54450.690536578542</v>
          </cell>
        </row>
        <row r="91">
          <cell r="B91">
            <v>21480</v>
          </cell>
        </row>
        <row r="92">
          <cell r="B92">
            <v>0</v>
          </cell>
          <cell r="C92">
            <v>0.49</v>
          </cell>
          <cell r="D92">
            <v>1.53</v>
          </cell>
          <cell r="E92">
            <v>1.53</v>
          </cell>
          <cell r="F92">
            <v>1.53</v>
          </cell>
          <cell r="G92">
            <v>1.53</v>
          </cell>
          <cell r="H92">
            <v>1.53</v>
          </cell>
          <cell r="I92">
            <v>1.53</v>
          </cell>
          <cell r="J92">
            <v>1.53</v>
          </cell>
          <cell r="K92">
            <v>1.53</v>
          </cell>
          <cell r="L92">
            <v>1.6300000000000001</v>
          </cell>
          <cell r="M92">
            <v>1.6300000000000001</v>
          </cell>
          <cell r="N92">
            <v>1.6700000000000002</v>
          </cell>
          <cell r="O92">
            <v>1.6700000000000002</v>
          </cell>
          <cell r="P92">
            <v>1.6700000000000002</v>
          </cell>
          <cell r="Q92">
            <v>1.6700000000000002</v>
          </cell>
          <cell r="R92">
            <v>1.6700000000000002</v>
          </cell>
          <cell r="S92">
            <v>2.0500000000000003</v>
          </cell>
          <cell r="T92">
            <v>2.0500000000000003</v>
          </cell>
          <cell r="U92">
            <v>2.0500000000000003</v>
          </cell>
          <cell r="V92">
            <v>2.0500000000000003</v>
          </cell>
          <cell r="W92">
            <v>2.5500000000000003</v>
          </cell>
          <cell r="X92">
            <v>2.5500000000000003</v>
          </cell>
          <cell r="Y92">
            <v>2.5500000000000003</v>
          </cell>
          <cell r="Z92">
            <v>2.5500000000000003</v>
          </cell>
          <cell r="AA92">
            <v>2.5500000000000003</v>
          </cell>
          <cell r="AB92">
            <v>2.5500000000000003</v>
          </cell>
          <cell r="AC92">
            <v>2.5500000000000003</v>
          </cell>
          <cell r="AD92">
            <v>2.5500000000000003</v>
          </cell>
          <cell r="AE92">
            <v>2.5500000000000003</v>
          </cell>
          <cell r="AF92">
            <v>2.5500000000000003</v>
          </cell>
          <cell r="AG92">
            <v>2.5500000000000003</v>
          </cell>
          <cell r="AH92">
            <v>2.5500000000000003</v>
          </cell>
          <cell r="AI92">
            <v>2.5500000000000003</v>
          </cell>
          <cell r="AJ92">
            <v>2.5500000000000003</v>
          </cell>
          <cell r="AK92">
            <v>2.5500000000000003</v>
          </cell>
          <cell r="AL92">
            <v>2.5500000000000003</v>
          </cell>
          <cell r="AM92">
            <v>2.5500000000000003</v>
          </cell>
          <cell r="AN92">
            <v>2.5500000000000003</v>
          </cell>
          <cell r="AO92">
            <v>2.5500000000000003</v>
          </cell>
          <cell r="AP92">
            <v>2.5500000000000003</v>
          </cell>
          <cell r="AQ92">
            <v>2.5500000000000003</v>
          </cell>
          <cell r="AR92">
            <v>2.5500000000000003</v>
          </cell>
          <cell r="AS92">
            <v>2.5500000000000003</v>
          </cell>
          <cell r="AT92">
            <v>2.5500000000000003</v>
          </cell>
          <cell r="AU92">
            <v>2.5500000000000003</v>
          </cell>
          <cell r="AV92">
            <v>3.0600000000000005</v>
          </cell>
          <cell r="AW92">
            <v>3.0600000000000005</v>
          </cell>
          <cell r="AX92">
            <v>3.0600000000000005</v>
          </cell>
          <cell r="AY92">
            <v>3.0600000000000005</v>
          </cell>
          <cell r="AZ92">
            <v>3.0600000000000005</v>
          </cell>
          <cell r="BA92">
            <v>3.0600000000000005</v>
          </cell>
          <cell r="BB92">
            <v>3.0600000000000005</v>
          </cell>
          <cell r="BC92">
            <v>3.0600000000000005</v>
          </cell>
          <cell r="BD92">
            <v>3.0600000000000005</v>
          </cell>
          <cell r="BE92">
            <v>3.0600000000000005</v>
          </cell>
          <cell r="BF92">
            <v>3.0600000000000005</v>
          </cell>
          <cell r="BG92">
            <v>3.0600000000000005</v>
          </cell>
          <cell r="BH92">
            <v>3.0600000000000005</v>
          </cell>
          <cell r="BI92">
            <v>3.1330000000000005</v>
          </cell>
          <cell r="BJ92">
            <v>3.1330000000000005</v>
          </cell>
          <cell r="BK92">
            <v>3.1330000000000005</v>
          </cell>
          <cell r="BL92">
            <v>3.1330000000000005</v>
          </cell>
          <cell r="BM92">
            <v>3.1730000000000005</v>
          </cell>
          <cell r="BN92">
            <v>3.1730000000000005</v>
          </cell>
          <cell r="BO92">
            <v>3.1730000000000005</v>
          </cell>
          <cell r="BP92">
            <v>3.1730000000000005</v>
          </cell>
          <cell r="BQ92">
            <v>3.1730000000000005</v>
          </cell>
          <cell r="BR92">
            <v>3.1730000000000005</v>
          </cell>
          <cell r="BS92">
            <v>3.1730000000000005</v>
          </cell>
          <cell r="BT92">
            <v>3.1730000000000005</v>
          </cell>
          <cell r="BU92">
            <v>3.1730000000000005</v>
          </cell>
          <cell r="BV92">
            <v>3.1730000000000005</v>
          </cell>
          <cell r="BW92">
            <v>3.1730000000000005</v>
          </cell>
          <cell r="BX92">
            <v>3.1730000000000005</v>
          </cell>
          <cell r="BY92">
            <v>3.1730000000000005</v>
          </cell>
          <cell r="BZ92">
            <v>3.1730000000000005</v>
          </cell>
          <cell r="CA92">
            <v>3.1730000000000005</v>
          </cell>
          <cell r="CB92">
            <v>3.1730000000000005</v>
          </cell>
          <cell r="CC92">
            <v>3.1730000000000005</v>
          </cell>
          <cell r="CD92">
            <v>3.1730000000000005</v>
          </cell>
          <cell r="CE92">
            <v>3.1730000000000005</v>
          </cell>
          <cell r="CF92">
            <v>3.1730000000000005</v>
          </cell>
          <cell r="CG92">
            <v>3.1730000000000005</v>
          </cell>
          <cell r="CH92">
            <v>3.1730000000000005</v>
          </cell>
          <cell r="CI92">
            <v>3.1730000000000005</v>
          </cell>
          <cell r="CJ92">
            <v>3.1730000000000005</v>
          </cell>
          <cell r="CK92">
            <v>3.1730000000000005</v>
          </cell>
          <cell r="CL92">
            <v>3.1730000000000005</v>
          </cell>
          <cell r="CM92">
            <v>3.1730000000000005</v>
          </cell>
          <cell r="CN92">
            <v>3.1730000000000005</v>
          </cell>
          <cell r="CO92">
            <v>3.1730000000000005</v>
          </cell>
          <cell r="CP92">
            <v>3.1730000000000005</v>
          </cell>
          <cell r="CQ92">
            <v>3.1730000000000005</v>
          </cell>
          <cell r="CR92">
            <v>3.1730000000000005</v>
          </cell>
          <cell r="CS92">
            <v>3.1730000000000005</v>
          </cell>
          <cell r="CT92">
            <v>3.1730000000000005</v>
          </cell>
          <cell r="CU92">
            <v>3.1730000000000005</v>
          </cell>
          <cell r="CV92">
            <v>3.1730000000000005</v>
          </cell>
          <cell r="CW92">
            <v>3.1730000000000005</v>
          </cell>
          <cell r="CX92">
            <v>3.1730000000000005</v>
          </cell>
          <cell r="CY92">
            <v>3.1730000000000005</v>
          </cell>
          <cell r="CZ92">
            <v>3.1730000000000005</v>
          </cell>
          <cell r="DA92">
            <v>3.1730000000000005</v>
          </cell>
          <cell r="DB92">
            <v>3.1730000000000005</v>
          </cell>
          <cell r="DC92">
            <v>3.1730000000000005</v>
          </cell>
          <cell r="DD92">
            <v>3.1730000000000005</v>
          </cell>
          <cell r="DE92">
            <v>3.1730000000000005</v>
          </cell>
          <cell r="DF92">
            <v>3.1730000000000005</v>
          </cell>
          <cell r="DG92">
            <v>3.1730000000000005</v>
          </cell>
          <cell r="DH92">
            <v>3.1730000000000005</v>
          </cell>
          <cell r="DI92">
            <v>3.1730000000000005</v>
          </cell>
          <cell r="DJ92">
            <v>3.1730000000000005</v>
          </cell>
          <cell r="DK92">
            <v>3.1730000000000005</v>
          </cell>
          <cell r="DL92">
            <v>3.1730000000000005</v>
          </cell>
          <cell r="DM92">
            <v>3.1730000000000005</v>
          </cell>
          <cell r="DN92">
            <v>3.1730000000000005</v>
          </cell>
          <cell r="DO92">
            <v>3.1730000000000005</v>
          </cell>
          <cell r="DP92">
            <v>3.1730000000000005</v>
          </cell>
          <cell r="DQ92">
            <v>3.1730000000000005</v>
          </cell>
          <cell r="DR92">
            <v>3.1730000000000005</v>
          </cell>
          <cell r="DS92">
            <v>3.1730000000000005</v>
          </cell>
          <cell r="DT92">
            <v>3.1730000000000005</v>
          </cell>
          <cell r="DU92">
            <v>3.1730000000000005</v>
          </cell>
          <cell r="DV92">
            <v>3.1730000000000005</v>
          </cell>
          <cell r="DW92">
            <v>3.1730000000000005</v>
          </cell>
          <cell r="DX92">
            <v>3.1730000000000005</v>
          </cell>
          <cell r="DY92">
            <v>3.1730000000000005</v>
          </cell>
          <cell r="DZ92">
            <v>3.1730000000000005</v>
          </cell>
          <cell r="EA92">
            <v>3.1730000000000005</v>
          </cell>
          <cell r="EB92">
            <v>3.1730000000000005</v>
          </cell>
          <cell r="EC92">
            <v>3.1730000000000005</v>
          </cell>
          <cell r="ED92">
            <v>3.1730000000000005</v>
          </cell>
          <cell r="EE92">
            <v>3.1730000000000005</v>
          </cell>
          <cell r="EF92">
            <v>3.1730000000000005</v>
          </cell>
          <cell r="EG92">
            <v>3.1730000000000005</v>
          </cell>
          <cell r="EH92">
            <v>3.1730000000000005</v>
          </cell>
          <cell r="EI92">
            <v>3.1730000000000005</v>
          </cell>
          <cell r="EJ92">
            <v>3.1730000000000005</v>
          </cell>
          <cell r="EK92">
            <v>3.1730000000000005</v>
          </cell>
          <cell r="EL92">
            <v>3.1730000000000005</v>
          </cell>
          <cell r="EM92">
            <v>3.1730000000000005</v>
          </cell>
          <cell r="EN92">
            <v>3.1730000000000005</v>
          </cell>
          <cell r="EO92">
            <v>3.1730000000000005</v>
          </cell>
          <cell r="EP92">
            <v>3.1730000000000005</v>
          </cell>
          <cell r="EQ92">
            <v>3.1730000000000005</v>
          </cell>
          <cell r="ER92">
            <v>3.1730000000000005</v>
          </cell>
          <cell r="ES92">
            <v>3.1730000000000005</v>
          </cell>
          <cell r="ET92">
            <v>3.1730000000000005</v>
          </cell>
          <cell r="EU92">
            <v>3.1730000000000005</v>
          </cell>
          <cell r="EV92">
            <v>3.1730000000000005</v>
          </cell>
          <cell r="EW92">
            <v>3.1730000000000005</v>
          </cell>
          <cell r="EX92">
            <v>3.1730000000000005</v>
          </cell>
          <cell r="EY92">
            <v>3.1730000000000005</v>
          </cell>
          <cell r="EZ92">
            <v>3.1730000000000005</v>
          </cell>
          <cell r="FA92">
            <v>3.1730000000000005</v>
          </cell>
          <cell r="FB92">
            <v>3.1730000000000005</v>
          </cell>
          <cell r="FC92">
            <v>3.1730000000000005</v>
          </cell>
          <cell r="FD92">
            <v>3.1730000000000005</v>
          </cell>
          <cell r="FE92">
            <v>3.1730000000000005</v>
          </cell>
          <cell r="FF92">
            <v>3.1730000000000005</v>
          </cell>
          <cell r="FG92">
            <v>3.1730000000000005</v>
          </cell>
          <cell r="FH92">
            <v>3.1730000000000005</v>
          </cell>
          <cell r="FI92">
            <v>3.1730000000000005</v>
          </cell>
          <cell r="FJ92">
            <v>3.1730000000000005</v>
          </cell>
          <cell r="FK92">
            <v>3.1730000000000005</v>
          </cell>
          <cell r="FL92">
            <v>3.1730000000000005</v>
          </cell>
          <cell r="FM92">
            <v>3.1730000000000005</v>
          </cell>
          <cell r="FN92">
            <v>3.1730000000000005</v>
          </cell>
        </row>
        <row r="93">
          <cell r="B93">
            <v>0.61699999999999999</v>
          </cell>
          <cell r="C93">
            <v>1.2989999999999999</v>
          </cell>
          <cell r="D93">
            <v>1.8050000000000002</v>
          </cell>
          <cell r="E93">
            <v>1.8760000000000001</v>
          </cell>
          <cell r="F93">
            <v>2.319</v>
          </cell>
          <cell r="G93">
            <v>3.3320000000000003</v>
          </cell>
          <cell r="H93">
            <v>3.5370000000000004</v>
          </cell>
          <cell r="I93">
            <v>3.5990000000000002</v>
          </cell>
          <cell r="J93">
            <v>3.6520000000000001</v>
          </cell>
          <cell r="K93">
            <v>4.5599999999999996</v>
          </cell>
          <cell r="L93">
            <v>12.105</v>
          </cell>
          <cell r="M93">
            <v>13.585000000000001</v>
          </cell>
          <cell r="N93">
            <v>13.633000000000001</v>
          </cell>
          <cell r="O93">
            <v>13.757000000000001</v>
          </cell>
          <cell r="P93">
            <v>14.417000000000002</v>
          </cell>
          <cell r="Q93">
            <v>14.450000000000001</v>
          </cell>
          <cell r="R93">
            <v>17.304000000000002</v>
          </cell>
          <cell r="S93">
            <v>17.427</v>
          </cell>
          <cell r="T93">
            <v>17.486000000000001</v>
          </cell>
          <cell r="U93">
            <v>17.486000000000001</v>
          </cell>
          <cell r="V93">
            <v>18.036999999999999</v>
          </cell>
          <cell r="W93">
            <v>18.036999999999999</v>
          </cell>
          <cell r="X93">
            <v>19.2316</v>
          </cell>
          <cell r="Y93">
            <v>21.974600000000002</v>
          </cell>
          <cell r="Z93">
            <v>22.1066</v>
          </cell>
          <cell r="AA93">
            <v>22.852600000000002</v>
          </cell>
          <cell r="AB93">
            <v>23.194600000000001</v>
          </cell>
          <cell r="AC93">
            <v>23.464600000000001</v>
          </cell>
          <cell r="AD93">
            <v>23.547600000000003</v>
          </cell>
          <cell r="AE93">
            <v>23.547600000000003</v>
          </cell>
          <cell r="AF93">
            <v>24.296600000000002</v>
          </cell>
          <cell r="AG93">
            <v>24.369600000000002</v>
          </cell>
          <cell r="AH93">
            <v>24.768600000000003</v>
          </cell>
          <cell r="AI93">
            <v>28.429600000000004</v>
          </cell>
          <cell r="AJ93">
            <v>28.429600000000004</v>
          </cell>
          <cell r="AK93">
            <v>28.641600000000004</v>
          </cell>
          <cell r="AL93">
            <v>30.611600000000003</v>
          </cell>
          <cell r="AM93">
            <v>30.787600000000005</v>
          </cell>
          <cell r="AN93">
            <v>31.146600000000007</v>
          </cell>
          <cell r="AO93">
            <v>31.400600000000004</v>
          </cell>
          <cell r="AP93">
            <v>31.400600000000004</v>
          </cell>
          <cell r="AQ93">
            <v>32.031600000000005</v>
          </cell>
          <cell r="AR93">
            <v>32.862600000000008</v>
          </cell>
          <cell r="AS93">
            <v>36.711600000000004</v>
          </cell>
          <cell r="AT93">
            <v>38.061600000000006</v>
          </cell>
          <cell r="AU93">
            <v>38.201600000000006</v>
          </cell>
          <cell r="AV93">
            <v>38.201600000000006</v>
          </cell>
          <cell r="AW93">
            <v>38.312600000000003</v>
          </cell>
          <cell r="AX93">
            <v>38.37060000000001</v>
          </cell>
          <cell r="AY93">
            <v>39.343600000000009</v>
          </cell>
          <cell r="AZ93">
            <v>39.589600000000004</v>
          </cell>
          <cell r="BA93">
            <v>39.810600000000008</v>
          </cell>
          <cell r="BB93">
            <v>40.007600000000004</v>
          </cell>
          <cell r="BC93">
            <v>40.378600000000006</v>
          </cell>
          <cell r="BD93">
            <v>40.472600000000007</v>
          </cell>
          <cell r="BE93">
            <v>40.785600000000002</v>
          </cell>
          <cell r="BF93">
            <v>40.814600000000006</v>
          </cell>
          <cell r="BG93">
            <v>40.87360000000001</v>
          </cell>
          <cell r="BH93">
            <v>41.095600000000012</v>
          </cell>
          <cell r="BI93">
            <v>41.897600000000004</v>
          </cell>
          <cell r="BJ93">
            <v>43.18760000000001</v>
          </cell>
          <cell r="BK93">
            <v>43.55660000000001</v>
          </cell>
          <cell r="BL93">
            <v>43.55660000000001</v>
          </cell>
          <cell r="BM93">
            <v>43.615600000000008</v>
          </cell>
          <cell r="BN93">
            <v>43.726600000000012</v>
          </cell>
          <cell r="BO93">
            <v>44.027600000000007</v>
          </cell>
          <cell r="BP93">
            <v>44.333600000000011</v>
          </cell>
          <cell r="BQ93">
            <v>45.071600000000011</v>
          </cell>
          <cell r="BR93">
            <v>45.371600000000008</v>
          </cell>
          <cell r="BS93">
            <v>45.371600000000008</v>
          </cell>
          <cell r="BT93">
            <v>46.091600000000007</v>
          </cell>
          <cell r="BU93">
            <v>46.131600000000006</v>
          </cell>
          <cell r="BV93">
            <v>46.131600000000006</v>
          </cell>
          <cell r="BW93">
            <v>46.131600000000006</v>
          </cell>
          <cell r="BX93">
            <v>46.131600000000006</v>
          </cell>
          <cell r="BY93">
            <v>46.131600000000006</v>
          </cell>
          <cell r="BZ93">
            <v>46.131600000000006</v>
          </cell>
          <cell r="CA93">
            <v>46.131600000000006</v>
          </cell>
          <cell r="CB93">
            <v>46.131600000000006</v>
          </cell>
          <cell r="CC93">
            <v>46.131600000000006</v>
          </cell>
          <cell r="CD93">
            <v>46.131600000000006</v>
          </cell>
          <cell r="CE93">
            <v>46.131600000000006</v>
          </cell>
          <cell r="CF93">
            <v>46.131600000000006</v>
          </cell>
          <cell r="CG93">
            <v>46.131600000000006</v>
          </cell>
          <cell r="CH93">
            <v>46.131600000000006</v>
          </cell>
          <cell r="CI93">
            <v>46.131600000000006</v>
          </cell>
          <cell r="CJ93">
            <v>46.131600000000006</v>
          </cell>
          <cell r="CK93">
            <v>46.131600000000006</v>
          </cell>
          <cell r="CL93">
            <v>46.131600000000006</v>
          </cell>
          <cell r="CM93">
            <v>46.131600000000006</v>
          </cell>
          <cell r="CN93">
            <v>46.131600000000006</v>
          </cell>
          <cell r="CO93">
            <v>46.131600000000006</v>
          </cell>
          <cell r="CP93">
            <v>46.131600000000006</v>
          </cell>
          <cell r="CQ93">
            <v>46.131600000000006</v>
          </cell>
          <cell r="CR93">
            <v>46.131600000000006</v>
          </cell>
          <cell r="CS93">
            <v>46.131600000000006</v>
          </cell>
          <cell r="CT93">
            <v>46.131600000000006</v>
          </cell>
          <cell r="CU93">
            <v>46.131600000000006</v>
          </cell>
          <cell r="CV93">
            <v>46.131600000000006</v>
          </cell>
          <cell r="CW93">
            <v>46.131600000000006</v>
          </cell>
          <cell r="CX93">
            <v>46.131600000000006</v>
          </cell>
          <cell r="CY93">
            <v>46.131600000000006</v>
          </cell>
          <cell r="CZ93">
            <v>46.131600000000006</v>
          </cell>
          <cell r="DA93">
            <v>46.131600000000006</v>
          </cell>
          <cell r="DB93">
            <v>46.131600000000006</v>
          </cell>
          <cell r="DC93">
            <v>46.131600000000006</v>
          </cell>
          <cell r="DD93">
            <v>46.131600000000006</v>
          </cell>
          <cell r="DE93">
            <v>46.131600000000006</v>
          </cell>
          <cell r="DF93">
            <v>46.131600000000006</v>
          </cell>
          <cell r="DG93">
            <v>46.131600000000006</v>
          </cell>
          <cell r="DH93">
            <v>46.131600000000006</v>
          </cell>
          <cell r="DI93">
            <v>46.131600000000006</v>
          </cell>
          <cell r="DJ93">
            <v>46.131600000000006</v>
          </cell>
          <cell r="DK93">
            <v>46.131600000000006</v>
          </cell>
          <cell r="DL93">
            <v>46.131600000000006</v>
          </cell>
          <cell r="DM93">
            <v>46.131600000000006</v>
          </cell>
          <cell r="DN93">
            <v>46.131600000000006</v>
          </cell>
          <cell r="DO93">
            <v>46.131600000000006</v>
          </cell>
          <cell r="DP93">
            <v>46.131600000000006</v>
          </cell>
          <cell r="DQ93">
            <v>46.131600000000006</v>
          </cell>
          <cell r="DR93">
            <v>46.131600000000006</v>
          </cell>
          <cell r="DS93">
            <v>46.131600000000006</v>
          </cell>
          <cell r="DT93">
            <v>46.131600000000006</v>
          </cell>
          <cell r="DU93">
            <v>46.131600000000006</v>
          </cell>
          <cell r="DV93">
            <v>46.131600000000006</v>
          </cell>
          <cell r="DW93">
            <v>46.131600000000006</v>
          </cell>
          <cell r="DX93">
            <v>46.131600000000006</v>
          </cell>
          <cell r="DY93">
            <v>46.131600000000006</v>
          </cell>
          <cell r="DZ93">
            <v>46.131600000000006</v>
          </cell>
          <cell r="EA93">
            <v>46.131600000000006</v>
          </cell>
          <cell r="EB93">
            <v>46.131600000000006</v>
          </cell>
          <cell r="EC93">
            <v>46.131600000000006</v>
          </cell>
          <cell r="ED93">
            <v>46.131600000000006</v>
          </cell>
          <cell r="EE93">
            <v>46.131600000000006</v>
          </cell>
          <cell r="EF93">
            <v>46.131600000000006</v>
          </cell>
          <cell r="EG93">
            <v>46.131600000000006</v>
          </cell>
          <cell r="EH93">
            <v>46.131600000000006</v>
          </cell>
          <cell r="EI93">
            <v>46.131600000000006</v>
          </cell>
          <cell r="EJ93">
            <v>46.131600000000006</v>
          </cell>
          <cell r="EK93">
            <v>46.131600000000006</v>
          </cell>
          <cell r="EL93">
            <v>46.131600000000006</v>
          </cell>
          <cell r="EM93">
            <v>46.131600000000006</v>
          </cell>
          <cell r="EN93">
            <v>46.131600000000006</v>
          </cell>
          <cell r="EO93">
            <v>46.131600000000006</v>
          </cell>
          <cell r="EP93">
            <v>46.131600000000006</v>
          </cell>
          <cell r="EQ93">
            <v>46.131600000000006</v>
          </cell>
          <cell r="ER93">
            <v>46.131600000000006</v>
          </cell>
          <cell r="ES93">
            <v>46.131600000000006</v>
          </cell>
          <cell r="ET93">
            <v>46.131600000000006</v>
          </cell>
          <cell r="EU93">
            <v>46.131600000000006</v>
          </cell>
          <cell r="EV93">
            <v>46.131600000000006</v>
          </cell>
          <cell r="EW93">
            <v>46.131600000000006</v>
          </cell>
          <cell r="EX93">
            <v>46.131600000000006</v>
          </cell>
          <cell r="EY93">
            <v>46.131600000000006</v>
          </cell>
          <cell r="EZ93">
            <v>46.131600000000006</v>
          </cell>
          <cell r="FA93">
            <v>46.131600000000006</v>
          </cell>
          <cell r="FB93">
            <v>46.131600000000006</v>
          </cell>
          <cell r="FC93">
            <v>46.131600000000006</v>
          </cell>
          <cell r="FD93">
            <v>46.131600000000006</v>
          </cell>
          <cell r="FE93">
            <v>46.131600000000006</v>
          </cell>
          <cell r="FF93">
            <v>46.131600000000006</v>
          </cell>
          <cell r="FG93">
            <v>46.131600000000006</v>
          </cell>
          <cell r="FH93">
            <v>46.131600000000006</v>
          </cell>
          <cell r="FI93">
            <v>46.131600000000006</v>
          </cell>
          <cell r="FJ93">
            <v>46.131600000000006</v>
          </cell>
          <cell r="FK93">
            <v>46.131600000000006</v>
          </cell>
          <cell r="FL93">
            <v>46.131600000000006</v>
          </cell>
          <cell r="FM93">
            <v>46.131600000000006</v>
          </cell>
          <cell r="FN93">
            <v>46.131600000000006</v>
          </cell>
        </row>
        <row r="94">
          <cell r="B94">
            <v>7.0000000000000007E-2</v>
          </cell>
          <cell r="C94">
            <v>0.66900000000000004</v>
          </cell>
          <cell r="D94">
            <v>1.101</v>
          </cell>
          <cell r="E94">
            <v>1.1719999999999999</v>
          </cell>
          <cell r="F94">
            <v>1.615</v>
          </cell>
          <cell r="G94">
            <v>2.6280000000000001</v>
          </cell>
          <cell r="H94">
            <v>2.8330000000000002</v>
          </cell>
          <cell r="I94">
            <v>2.895</v>
          </cell>
          <cell r="J94">
            <v>2.948</v>
          </cell>
          <cell r="K94">
            <v>3.8559999999999999</v>
          </cell>
          <cell r="L94">
            <v>3.9059999999999997</v>
          </cell>
          <cell r="M94">
            <v>4.7709999999999999</v>
          </cell>
          <cell r="N94">
            <v>4.8040000000000003</v>
          </cell>
          <cell r="O94">
            <v>4.9279999999999999</v>
          </cell>
          <cell r="P94">
            <v>5.5880000000000001</v>
          </cell>
          <cell r="Q94">
            <v>5.6210000000000004</v>
          </cell>
          <cell r="R94">
            <v>7.65</v>
          </cell>
          <cell r="S94">
            <v>7.7730000000000006</v>
          </cell>
          <cell r="T94">
            <v>7.8320000000000007</v>
          </cell>
          <cell r="U94">
            <v>7.8320000000000007</v>
          </cell>
          <cell r="V94">
            <v>8.3830000000000009</v>
          </cell>
          <cell r="W94">
            <v>8.3830000000000009</v>
          </cell>
          <cell r="X94">
            <v>9.5776000000000003</v>
          </cell>
          <cell r="Y94">
            <v>12.320600000000001</v>
          </cell>
          <cell r="Z94">
            <v>12.4526</v>
          </cell>
          <cell r="AA94">
            <v>13.198600000000001</v>
          </cell>
          <cell r="AB94">
            <v>13.333600000000001</v>
          </cell>
          <cell r="AC94">
            <v>13.6036</v>
          </cell>
          <cell r="AD94">
            <v>13.6866</v>
          </cell>
          <cell r="AE94">
            <v>13.6866</v>
          </cell>
          <cell r="AF94">
            <v>14.435600000000001</v>
          </cell>
          <cell r="AG94">
            <v>14.508600000000001</v>
          </cell>
          <cell r="AH94">
            <v>14.907600000000002</v>
          </cell>
          <cell r="AI94">
            <v>18.568600000000004</v>
          </cell>
          <cell r="AJ94">
            <v>18.568600000000004</v>
          </cell>
          <cell r="AK94">
            <v>18.706600000000005</v>
          </cell>
          <cell r="AL94">
            <v>18.706600000000005</v>
          </cell>
          <cell r="AM94">
            <v>18.882600000000004</v>
          </cell>
          <cell r="AN94">
            <v>19.241600000000005</v>
          </cell>
          <cell r="AO94">
            <v>19.495600000000007</v>
          </cell>
          <cell r="AP94">
            <v>19.495600000000007</v>
          </cell>
          <cell r="AQ94">
            <v>20.126600000000007</v>
          </cell>
          <cell r="AR94">
            <v>20.957600000000006</v>
          </cell>
          <cell r="AS94">
            <v>21.050600000000006</v>
          </cell>
          <cell r="AT94">
            <v>21.050600000000006</v>
          </cell>
          <cell r="AU94">
            <v>21.190600000000007</v>
          </cell>
          <cell r="AV94">
            <v>21.190600000000007</v>
          </cell>
          <cell r="AW94">
            <v>21.219600000000007</v>
          </cell>
          <cell r="AX94">
            <v>21.277600000000007</v>
          </cell>
          <cell r="AY94">
            <v>22.250600000000006</v>
          </cell>
          <cell r="AZ94">
            <v>22.496600000000004</v>
          </cell>
          <cell r="BA94">
            <v>22.717600000000004</v>
          </cell>
          <cell r="BB94">
            <v>22.820600000000006</v>
          </cell>
          <cell r="BC94">
            <v>22.820600000000006</v>
          </cell>
          <cell r="BD94">
            <v>22.914600000000007</v>
          </cell>
          <cell r="BE94">
            <v>23.227600000000006</v>
          </cell>
          <cell r="BF94">
            <v>23.256600000000006</v>
          </cell>
          <cell r="BG94">
            <v>23.315600000000007</v>
          </cell>
          <cell r="BH94">
            <v>23.537600000000008</v>
          </cell>
          <cell r="BI94">
            <v>24.339600000000008</v>
          </cell>
          <cell r="BJ94">
            <v>25.629600000000007</v>
          </cell>
          <cell r="BK94">
            <v>25.998600000000007</v>
          </cell>
          <cell r="BL94">
            <v>25.998600000000007</v>
          </cell>
          <cell r="BM94">
            <v>26.057600000000008</v>
          </cell>
          <cell r="BN94">
            <v>26.168600000000009</v>
          </cell>
          <cell r="BO94">
            <v>26.469600000000007</v>
          </cell>
          <cell r="BP94">
            <v>26.775600000000008</v>
          </cell>
          <cell r="BQ94">
            <v>27.513600000000007</v>
          </cell>
          <cell r="BR94">
            <v>27.813600000000008</v>
          </cell>
          <cell r="BS94">
            <v>27.813600000000008</v>
          </cell>
          <cell r="BT94">
            <v>28.533600000000007</v>
          </cell>
          <cell r="BU94">
            <v>28.573600000000006</v>
          </cell>
          <cell r="BV94">
            <v>28.573600000000006</v>
          </cell>
          <cell r="BW94">
            <v>28.573600000000006</v>
          </cell>
          <cell r="BX94">
            <v>28.573600000000006</v>
          </cell>
          <cell r="BY94">
            <v>28.573600000000006</v>
          </cell>
          <cell r="BZ94">
            <v>28.573600000000006</v>
          </cell>
          <cell r="CA94">
            <v>28.573600000000006</v>
          </cell>
          <cell r="CB94">
            <v>28.573600000000006</v>
          </cell>
          <cell r="CC94">
            <v>28.573600000000006</v>
          </cell>
          <cell r="CD94">
            <v>28.573600000000006</v>
          </cell>
          <cell r="CE94">
            <v>28.573600000000006</v>
          </cell>
          <cell r="CF94">
            <v>28.573600000000006</v>
          </cell>
          <cell r="CG94">
            <v>28.573600000000006</v>
          </cell>
          <cell r="CH94">
            <v>28.573600000000006</v>
          </cell>
          <cell r="CI94">
            <v>28.573600000000006</v>
          </cell>
          <cell r="CJ94">
            <v>28.573600000000006</v>
          </cell>
          <cell r="CK94">
            <v>28.573600000000006</v>
          </cell>
          <cell r="CL94">
            <v>28.573600000000006</v>
          </cell>
          <cell r="CM94">
            <v>28.573600000000006</v>
          </cell>
          <cell r="CN94">
            <v>28.573600000000006</v>
          </cell>
          <cell r="CO94">
            <v>28.573600000000006</v>
          </cell>
          <cell r="CP94">
            <v>28.573600000000006</v>
          </cell>
          <cell r="CQ94">
            <v>28.573600000000006</v>
          </cell>
          <cell r="CR94">
            <v>28.573600000000006</v>
          </cell>
          <cell r="CS94">
            <v>28.573600000000006</v>
          </cell>
          <cell r="CT94">
            <v>28.573600000000006</v>
          </cell>
          <cell r="CU94">
            <v>28.573600000000006</v>
          </cell>
          <cell r="CV94">
            <v>28.573600000000006</v>
          </cell>
          <cell r="CW94">
            <v>28.573600000000006</v>
          </cell>
          <cell r="CX94">
            <v>28.573600000000006</v>
          </cell>
          <cell r="CY94">
            <v>28.573600000000006</v>
          </cell>
          <cell r="CZ94">
            <v>28.573600000000006</v>
          </cell>
          <cell r="DA94">
            <v>28.573600000000006</v>
          </cell>
          <cell r="DB94">
            <v>28.573600000000006</v>
          </cell>
          <cell r="DC94">
            <v>28.573600000000006</v>
          </cell>
          <cell r="DD94">
            <v>28.573600000000006</v>
          </cell>
          <cell r="DE94">
            <v>28.573600000000006</v>
          </cell>
          <cell r="DF94">
            <v>28.573600000000006</v>
          </cell>
          <cell r="DG94">
            <v>28.573600000000006</v>
          </cell>
          <cell r="DH94">
            <v>28.573600000000006</v>
          </cell>
          <cell r="DI94">
            <v>28.573600000000006</v>
          </cell>
          <cell r="DJ94">
            <v>28.573600000000006</v>
          </cell>
          <cell r="DK94">
            <v>28.573600000000006</v>
          </cell>
          <cell r="DL94">
            <v>28.573600000000006</v>
          </cell>
          <cell r="DM94">
            <v>28.573600000000006</v>
          </cell>
          <cell r="DN94">
            <v>28.573600000000006</v>
          </cell>
          <cell r="DO94">
            <v>28.573600000000006</v>
          </cell>
          <cell r="DP94">
            <v>28.573600000000006</v>
          </cell>
          <cell r="DQ94">
            <v>28.573600000000006</v>
          </cell>
          <cell r="DR94">
            <v>28.573600000000006</v>
          </cell>
          <cell r="DS94">
            <v>28.573600000000006</v>
          </cell>
          <cell r="DT94">
            <v>28.573600000000006</v>
          </cell>
          <cell r="DU94">
            <v>28.573600000000006</v>
          </cell>
          <cell r="DV94">
            <v>28.573600000000006</v>
          </cell>
          <cell r="DW94">
            <v>28.573600000000006</v>
          </cell>
          <cell r="DX94">
            <v>28.573600000000006</v>
          </cell>
          <cell r="DY94">
            <v>28.573600000000006</v>
          </cell>
          <cell r="DZ94">
            <v>28.573600000000006</v>
          </cell>
          <cell r="EA94">
            <v>28.573600000000006</v>
          </cell>
          <cell r="EB94">
            <v>28.573600000000006</v>
          </cell>
          <cell r="EC94">
            <v>28.573600000000006</v>
          </cell>
          <cell r="ED94">
            <v>28.573600000000006</v>
          </cell>
          <cell r="EE94">
            <v>28.573600000000006</v>
          </cell>
          <cell r="EF94">
            <v>28.573600000000006</v>
          </cell>
          <cell r="EG94">
            <v>28.573600000000006</v>
          </cell>
          <cell r="EH94">
            <v>28.573600000000006</v>
          </cell>
          <cell r="EI94">
            <v>28.573600000000006</v>
          </cell>
          <cell r="EJ94">
            <v>28.573600000000006</v>
          </cell>
          <cell r="EK94">
            <v>28.573600000000006</v>
          </cell>
          <cell r="EL94">
            <v>28.573600000000006</v>
          </cell>
          <cell r="EM94">
            <v>28.573600000000006</v>
          </cell>
          <cell r="EN94">
            <v>28.573600000000006</v>
          </cell>
          <cell r="EO94">
            <v>28.573600000000006</v>
          </cell>
          <cell r="EP94">
            <v>28.573600000000006</v>
          </cell>
          <cell r="EQ94">
            <v>28.573600000000006</v>
          </cell>
          <cell r="ER94">
            <v>28.573600000000006</v>
          </cell>
          <cell r="ES94">
            <v>28.573600000000006</v>
          </cell>
          <cell r="ET94">
            <v>28.573600000000006</v>
          </cell>
          <cell r="EU94">
            <v>28.573600000000006</v>
          </cell>
          <cell r="EV94">
            <v>28.573600000000006</v>
          </cell>
          <cell r="EW94">
            <v>28.573600000000006</v>
          </cell>
          <cell r="EX94">
            <v>28.573600000000006</v>
          </cell>
          <cell r="EY94">
            <v>28.573600000000006</v>
          </cell>
          <cell r="EZ94">
            <v>28.573600000000006</v>
          </cell>
          <cell r="FA94">
            <v>28.573600000000006</v>
          </cell>
          <cell r="FB94">
            <v>28.573600000000006</v>
          </cell>
          <cell r="FC94">
            <v>28.573600000000006</v>
          </cell>
          <cell r="FD94">
            <v>28.573600000000006</v>
          </cell>
          <cell r="FE94">
            <v>28.573600000000006</v>
          </cell>
          <cell r="FF94">
            <v>28.573600000000006</v>
          </cell>
          <cell r="FG94">
            <v>28.573600000000006</v>
          </cell>
          <cell r="FH94">
            <v>28.573600000000006</v>
          </cell>
          <cell r="FI94">
            <v>28.573600000000006</v>
          </cell>
          <cell r="FJ94">
            <v>28.573600000000006</v>
          </cell>
          <cell r="FK94">
            <v>28.573600000000006</v>
          </cell>
          <cell r="FL94">
            <v>28.573600000000006</v>
          </cell>
          <cell r="FM94">
            <v>28.573600000000006</v>
          </cell>
          <cell r="FN94">
            <v>28.573600000000006</v>
          </cell>
        </row>
        <row r="95">
          <cell r="B95">
            <v>0.221</v>
          </cell>
          <cell r="C95">
            <v>0.221</v>
          </cell>
          <cell r="D95">
            <v>0.221</v>
          </cell>
          <cell r="E95">
            <v>0.221</v>
          </cell>
          <cell r="F95">
            <v>0.221</v>
          </cell>
          <cell r="G95">
            <v>0.221</v>
          </cell>
          <cell r="H95">
            <v>0.221</v>
          </cell>
          <cell r="I95">
            <v>0.221</v>
          </cell>
          <cell r="J95">
            <v>0.221</v>
          </cell>
          <cell r="K95">
            <v>0.221</v>
          </cell>
          <cell r="L95">
            <v>7.7160000000000002</v>
          </cell>
          <cell r="M95">
            <v>8.0440000000000005</v>
          </cell>
          <cell r="N95">
            <v>8.0440000000000005</v>
          </cell>
          <cell r="O95">
            <v>8.0440000000000005</v>
          </cell>
          <cell r="P95">
            <v>8.0440000000000005</v>
          </cell>
          <cell r="Q95">
            <v>8.0440000000000005</v>
          </cell>
          <cell r="R95">
            <v>8.0440000000000005</v>
          </cell>
          <cell r="S95">
            <v>8.0440000000000005</v>
          </cell>
          <cell r="T95">
            <v>8.0440000000000005</v>
          </cell>
          <cell r="U95">
            <v>8.0440000000000005</v>
          </cell>
          <cell r="V95">
            <v>8.0440000000000005</v>
          </cell>
          <cell r="W95">
            <v>8.0440000000000005</v>
          </cell>
          <cell r="X95">
            <v>8.0440000000000005</v>
          </cell>
          <cell r="Y95">
            <v>8.0440000000000005</v>
          </cell>
          <cell r="Z95">
            <v>8.0440000000000005</v>
          </cell>
          <cell r="AA95">
            <v>8.0440000000000005</v>
          </cell>
          <cell r="AB95">
            <v>8.0440000000000005</v>
          </cell>
          <cell r="AC95">
            <v>8.0440000000000005</v>
          </cell>
          <cell r="AD95">
            <v>8.0440000000000005</v>
          </cell>
          <cell r="AE95">
            <v>8.0440000000000005</v>
          </cell>
          <cell r="AF95">
            <v>8.0440000000000005</v>
          </cell>
          <cell r="AG95">
            <v>8.0440000000000005</v>
          </cell>
          <cell r="AH95">
            <v>8.0440000000000005</v>
          </cell>
          <cell r="AI95">
            <v>8.0440000000000005</v>
          </cell>
          <cell r="AJ95">
            <v>8.0440000000000005</v>
          </cell>
          <cell r="AK95">
            <v>8.1180000000000003</v>
          </cell>
          <cell r="AL95">
            <v>8.1180000000000003</v>
          </cell>
          <cell r="AM95">
            <v>8.1180000000000003</v>
          </cell>
          <cell r="AN95">
            <v>8.1180000000000003</v>
          </cell>
          <cell r="AO95">
            <v>8.1180000000000003</v>
          </cell>
          <cell r="AP95">
            <v>8.1180000000000003</v>
          </cell>
          <cell r="AQ95">
            <v>8.1180000000000003</v>
          </cell>
          <cell r="AR95">
            <v>8.1180000000000003</v>
          </cell>
          <cell r="AS95">
            <v>8.1180000000000003</v>
          </cell>
          <cell r="AT95">
            <v>8.6340000000000003</v>
          </cell>
          <cell r="AU95">
            <v>8.6340000000000003</v>
          </cell>
          <cell r="AV95">
            <v>8.6340000000000003</v>
          </cell>
          <cell r="AW95">
            <v>8.6340000000000003</v>
          </cell>
          <cell r="AX95">
            <v>8.6340000000000003</v>
          </cell>
          <cell r="AY95">
            <v>8.6340000000000003</v>
          </cell>
          <cell r="AZ95">
            <v>8.6340000000000003</v>
          </cell>
          <cell r="BA95">
            <v>8.6340000000000003</v>
          </cell>
          <cell r="BB95">
            <v>8.6340000000000003</v>
          </cell>
          <cell r="BC95">
            <v>8.6340000000000003</v>
          </cell>
          <cell r="BD95">
            <v>8.6340000000000003</v>
          </cell>
          <cell r="BE95">
            <v>8.6340000000000003</v>
          </cell>
          <cell r="BF95">
            <v>8.6340000000000003</v>
          </cell>
          <cell r="BG95">
            <v>8.6340000000000003</v>
          </cell>
          <cell r="BH95">
            <v>8.6340000000000003</v>
          </cell>
          <cell r="BI95">
            <v>8.6340000000000003</v>
          </cell>
          <cell r="BJ95">
            <v>8.6340000000000003</v>
          </cell>
          <cell r="BK95">
            <v>8.6340000000000003</v>
          </cell>
          <cell r="BL95">
            <v>8.6340000000000003</v>
          </cell>
          <cell r="BM95">
            <v>8.6340000000000003</v>
          </cell>
          <cell r="BN95">
            <v>8.6340000000000003</v>
          </cell>
          <cell r="BO95">
            <v>8.6340000000000003</v>
          </cell>
          <cell r="BP95">
            <v>8.6340000000000003</v>
          </cell>
          <cell r="BQ95">
            <v>8.6340000000000003</v>
          </cell>
          <cell r="BR95">
            <v>8.6340000000000003</v>
          </cell>
          <cell r="BS95">
            <v>8.6340000000000003</v>
          </cell>
          <cell r="BT95">
            <v>8.6340000000000003</v>
          </cell>
          <cell r="BU95">
            <v>8.6340000000000003</v>
          </cell>
          <cell r="BV95">
            <v>8.6340000000000003</v>
          </cell>
          <cell r="BW95">
            <v>8.6340000000000003</v>
          </cell>
          <cell r="BX95">
            <v>8.6340000000000003</v>
          </cell>
          <cell r="BY95">
            <v>8.6340000000000003</v>
          </cell>
          <cell r="BZ95">
            <v>8.6340000000000003</v>
          </cell>
          <cell r="CA95">
            <v>8.6340000000000003</v>
          </cell>
          <cell r="CB95">
            <v>8.6340000000000003</v>
          </cell>
          <cell r="CC95">
            <v>8.6340000000000003</v>
          </cell>
          <cell r="CD95">
            <v>8.6340000000000003</v>
          </cell>
          <cell r="CE95">
            <v>8.6340000000000003</v>
          </cell>
          <cell r="CF95">
            <v>8.6340000000000003</v>
          </cell>
          <cell r="CG95">
            <v>8.6340000000000003</v>
          </cell>
          <cell r="CH95">
            <v>8.6340000000000003</v>
          </cell>
          <cell r="CI95">
            <v>8.6340000000000003</v>
          </cell>
          <cell r="CJ95">
            <v>8.6340000000000003</v>
          </cell>
          <cell r="CK95">
            <v>8.6340000000000003</v>
          </cell>
          <cell r="CL95">
            <v>8.6340000000000003</v>
          </cell>
          <cell r="CM95">
            <v>8.6340000000000003</v>
          </cell>
          <cell r="CN95">
            <v>8.6340000000000003</v>
          </cell>
          <cell r="CO95">
            <v>8.6340000000000003</v>
          </cell>
          <cell r="CP95">
            <v>8.6340000000000003</v>
          </cell>
          <cell r="CQ95">
            <v>8.6340000000000003</v>
          </cell>
          <cell r="CR95">
            <v>8.6340000000000003</v>
          </cell>
          <cell r="CS95">
            <v>8.6340000000000003</v>
          </cell>
          <cell r="CT95">
            <v>8.6340000000000003</v>
          </cell>
          <cell r="CU95">
            <v>8.6340000000000003</v>
          </cell>
          <cell r="CV95">
            <v>8.6340000000000003</v>
          </cell>
          <cell r="CW95">
            <v>8.6340000000000003</v>
          </cell>
          <cell r="CX95">
            <v>8.6340000000000003</v>
          </cell>
          <cell r="CY95">
            <v>8.6340000000000003</v>
          </cell>
          <cell r="CZ95">
            <v>8.6340000000000003</v>
          </cell>
          <cell r="DA95">
            <v>8.6340000000000003</v>
          </cell>
          <cell r="DB95">
            <v>8.6340000000000003</v>
          </cell>
          <cell r="DC95">
            <v>8.6340000000000003</v>
          </cell>
          <cell r="DD95">
            <v>8.6340000000000003</v>
          </cell>
          <cell r="DE95">
            <v>8.6340000000000003</v>
          </cell>
          <cell r="DF95">
            <v>8.6340000000000003</v>
          </cell>
          <cell r="DG95">
            <v>8.6340000000000003</v>
          </cell>
          <cell r="DH95">
            <v>8.6340000000000003</v>
          </cell>
          <cell r="DI95">
            <v>8.6340000000000003</v>
          </cell>
          <cell r="DJ95">
            <v>8.6340000000000003</v>
          </cell>
          <cell r="DK95">
            <v>8.6340000000000003</v>
          </cell>
          <cell r="DL95">
            <v>8.6340000000000003</v>
          </cell>
          <cell r="DM95">
            <v>8.6340000000000003</v>
          </cell>
          <cell r="DN95">
            <v>8.6340000000000003</v>
          </cell>
          <cell r="DO95">
            <v>8.6340000000000003</v>
          </cell>
          <cell r="DP95">
            <v>8.6340000000000003</v>
          </cell>
          <cell r="DQ95">
            <v>8.6340000000000003</v>
          </cell>
          <cell r="DR95">
            <v>8.6340000000000003</v>
          </cell>
          <cell r="DS95">
            <v>8.6340000000000003</v>
          </cell>
          <cell r="DT95">
            <v>8.6340000000000003</v>
          </cell>
          <cell r="DU95">
            <v>8.6340000000000003</v>
          </cell>
          <cell r="DV95">
            <v>8.6340000000000003</v>
          </cell>
          <cell r="DW95">
            <v>8.6340000000000003</v>
          </cell>
          <cell r="DX95">
            <v>8.6340000000000003</v>
          </cell>
          <cell r="DY95">
            <v>8.6340000000000003</v>
          </cell>
          <cell r="DZ95">
            <v>8.6340000000000003</v>
          </cell>
          <cell r="EA95">
            <v>8.6340000000000003</v>
          </cell>
          <cell r="EB95">
            <v>8.6340000000000003</v>
          </cell>
          <cell r="EC95">
            <v>8.6340000000000003</v>
          </cell>
          <cell r="ED95">
            <v>8.6340000000000003</v>
          </cell>
          <cell r="EE95">
            <v>8.6340000000000003</v>
          </cell>
          <cell r="EF95">
            <v>8.6340000000000003</v>
          </cell>
          <cell r="EG95">
            <v>8.6340000000000003</v>
          </cell>
          <cell r="EH95">
            <v>8.6340000000000003</v>
          </cell>
          <cell r="EI95">
            <v>8.6340000000000003</v>
          </cell>
          <cell r="EJ95">
            <v>8.6340000000000003</v>
          </cell>
          <cell r="EK95">
            <v>8.6340000000000003</v>
          </cell>
          <cell r="EL95">
            <v>8.6340000000000003</v>
          </cell>
          <cell r="EM95">
            <v>8.6340000000000003</v>
          </cell>
          <cell r="EN95">
            <v>8.6340000000000003</v>
          </cell>
          <cell r="EO95">
            <v>8.6340000000000003</v>
          </cell>
          <cell r="EP95">
            <v>8.6340000000000003</v>
          </cell>
          <cell r="EQ95">
            <v>8.6340000000000003</v>
          </cell>
          <cell r="ER95">
            <v>8.6340000000000003</v>
          </cell>
          <cell r="ES95">
            <v>8.6340000000000003</v>
          </cell>
          <cell r="ET95">
            <v>8.6340000000000003</v>
          </cell>
          <cell r="EU95">
            <v>8.6340000000000003</v>
          </cell>
          <cell r="EV95">
            <v>8.6340000000000003</v>
          </cell>
          <cell r="EW95">
            <v>8.6340000000000003</v>
          </cell>
          <cell r="EX95">
            <v>8.6340000000000003</v>
          </cell>
          <cell r="EY95">
            <v>8.6340000000000003</v>
          </cell>
          <cell r="EZ95">
            <v>8.6340000000000003</v>
          </cell>
          <cell r="FA95">
            <v>8.6340000000000003</v>
          </cell>
          <cell r="FB95">
            <v>8.6340000000000003</v>
          </cell>
          <cell r="FC95">
            <v>8.6340000000000003</v>
          </cell>
          <cell r="FD95">
            <v>8.6340000000000003</v>
          </cell>
          <cell r="FE95">
            <v>8.6340000000000003</v>
          </cell>
          <cell r="FF95">
            <v>8.6340000000000003</v>
          </cell>
          <cell r="FG95">
            <v>8.6340000000000003</v>
          </cell>
          <cell r="FH95">
            <v>8.6340000000000003</v>
          </cell>
          <cell r="FI95">
            <v>8.6340000000000003</v>
          </cell>
          <cell r="FJ95">
            <v>8.6340000000000003</v>
          </cell>
          <cell r="FK95">
            <v>8.6340000000000003</v>
          </cell>
          <cell r="FL95">
            <v>8.6340000000000003</v>
          </cell>
          <cell r="FM95">
            <v>8.6340000000000003</v>
          </cell>
          <cell r="FN95">
            <v>8.6340000000000003</v>
          </cell>
        </row>
        <row r="96">
          <cell r="B96">
            <v>0.32600000000000001</v>
          </cell>
          <cell r="C96">
            <v>0.40900000000000003</v>
          </cell>
          <cell r="D96">
            <v>0.48300000000000004</v>
          </cell>
          <cell r="E96">
            <v>0.48300000000000004</v>
          </cell>
          <cell r="F96">
            <v>0.48300000000000004</v>
          </cell>
          <cell r="G96">
            <v>0.48300000000000004</v>
          </cell>
          <cell r="H96">
            <v>0.48300000000000004</v>
          </cell>
          <cell r="I96">
            <v>0.48300000000000004</v>
          </cell>
          <cell r="J96">
            <v>0.48300000000000004</v>
          </cell>
          <cell r="K96">
            <v>0.48300000000000004</v>
          </cell>
          <cell r="L96">
            <v>0.48300000000000004</v>
          </cell>
          <cell r="M96">
            <v>0.77</v>
          </cell>
          <cell r="N96">
            <v>0.78500000000000003</v>
          </cell>
          <cell r="O96">
            <v>0.78500000000000003</v>
          </cell>
          <cell r="P96">
            <v>0.78500000000000003</v>
          </cell>
          <cell r="Q96">
            <v>0.78500000000000003</v>
          </cell>
          <cell r="R96">
            <v>1.6099999999999999</v>
          </cell>
          <cell r="S96">
            <v>1.6099999999999999</v>
          </cell>
          <cell r="T96">
            <v>1.6099999999999999</v>
          </cell>
          <cell r="U96">
            <v>1.6099999999999999</v>
          </cell>
          <cell r="V96">
            <v>1.6099999999999999</v>
          </cell>
          <cell r="W96">
            <v>1.6099999999999999</v>
          </cell>
          <cell r="X96">
            <v>1.6099999999999999</v>
          </cell>
          <cell r="Y96">
            <v>1.6099999999999999</v>
          </cell>
          <cell r="Z96">
            <v>1.6099999999999999</v>
          </cell>
          <cell r="AA96">
            <v>1.6099999999999999</v>
          </cell>
          <cell r="AB96">
            <v>1.8169999999999999</v>
          </cell>
          <cell r="AC96">
            <v>1.8169999999999999</v>
          </cell>
          <cell r="AD96">
            <v>1.8169999999999999</v>
          </cell>
          <cell r="AE96">
            <v>1.8169999999999999</v>
          </cell>
          <cell r="AF96">
            <v>1.8169999999999999</v>
          </cell>
          <cell r="AG96">
            <v>1.8169999999999999</v>
          </cell>
          <cell r="AH96">
            <v>1.8169999999999999</v>
          </cell>
          <cell r="AI96">
            <v>1.8169999999999999</v>
          </cell>
          <cell r="AJ96">
            <v>1.8169999999999999</v>
          </cell>
          <cell r="AK96">
            <v>1.8169999999999999</v>
          </cell>
          <cell r="AL96">
            <v>3.7869999999999999</v>
          </cell>
          <cell r="AM96">
            <v>3.7869999999999999</v>
          </cell>
          <cell r="AN96">
            <v>3.7869999999999999</v>
          </cell>
          <cell r="AO96">
            <v>3.7869999999999999</v>
          </cell>
          <cell r="AP96">
            <v>3.7869999999999999</v>
          </cell>
          <cell r="AQ96">
            <v>3.7869999999999999</v>
          </cell>
          <cell r="AR96">
            <v>3.7869999999999999</v>
          </cell>
          <cell r="AS96">
            <v>7.5429999999999993</v>
          </cell>
          <cell r="AT96">
            <v>8.3769999999999989</v>
          </cell>
          <cell r="AU96">
            <v>8.3769999999999989</v>
          </cell>
          <cell r="AV96">
            <v>8.3769999999999989</v>
          </cell>
          <cell r="AW96">
            <v>8.4589999999999996</v>
          </cell>
          <cell r="AX96">
            <v>8.4589999999999996</v>
          </cell>
          <cell r="AY96">
            <v>8.4589999999999996</v>
          </cell>
          <cell r="AZ96">
            <v>8.4589999999999996</v>
          </cell>
          <cell r="BA96">
            <v>8.4589999999999996</v>
          </cell>
          <cell r="BB96">
            <v>8.552999999999999</v>
          </cell>
          <cell r="BC96">
            <v>8.9239999999999995</v>
          </cell>
          <cell r="BD96">
            <v>8.9239999999999995</v>
          </cell>
          <cell r="BE96">
            <v>8.9239999999999995</v>
          </cell>
          <cell r="BF96">
            <v>8.9239999999999995</v>
          </cell>
          <cell r="BG96">
            <v>8.9239999999999995</v>
          </cell>
          <cell r="BH96">
            <v>8.9239999999999995</v>
          </cell>
          <cell r="BI96">
            <v>8.9239999999999995</v>
          </cell>
          <cell r="BJ96">
            <v>8.9239999999999995</v>
          </cell>
          <cell r="BK96">
            <v>8.9239999999999995</v>
          </cell>
          <cell r="BL96">
            <v>8.9239999999999995</v>
          </cell>
          <cell r="BM96">
            <v>8.9239999999999995</v>
          </cell>
          <cell r="BN96">
            <v>8.9239999999999995</v>
          </cell>
          <cell r="BO96">
            <v>8.9239999999999995</v>
          </cell>
          <cell r="BP96">
            <v>8.9239999999999995</v>
          </cell>
          <cell r="BQ96">
            <v>8.9239999999999995</v>
          </cell>
          <cell r="BR96">
            <v>8.9239999999999995</v>
          </cell>
          <cell r="BS96">
            <v>8.9239999999999995</v>
          </cell>
          <cell r="BT96">
            <v>8.9239999999999995</v>
          </cell>
          <cell r="BU96">
            <v>8.9239999999999995</v>
          </cell>
          <cell r="BV96">
            <v>8.9239999999999995</v>
          </cell>
          <cell r="BW96">
            <v>8.9239999999999995</v>
          </cell>
          <cell r="BX96">
            <v>8.9239999999999995</v>
          </cell>
          <cell r="BY96">
            <v>8.9239999999999995</v>
          </cell>
          <cell r="BZ96">
            <v>8.9239999999999995</v>
          </cell>
          <cell r="CA96">
            <v>8.9239999999999995</v>
          </cell>
          <cell r="CB96">
            <v>8.9239999999999995</v>
          </cell>
          <cell r="CC96">
            <v>8.9239999999999995</v>
          </cell>
          <cell r="CD96">
            <v>8.9239999999999995</v>
          </cell>
          <cell r="CE96">
            <v>8.9239999999999995</v>
          </cell>
          <cell r="CF96">
            <v>8.9239999999999995</v>
          </cell>
          <cell r="CG96">
            <v>8.9239999999999995</v>
          </cell>
          <cell r="CH96">
            <v>8.9239999999999995</v>
          </cell>
          <cell r="CI96">
            <v>8.9239999999999995</v>
          </cell>
          <cell r="CJ96">
            <v>8.9239999999999995</v>
          </cell>
          <cell r="CK96">
            <v>8.9239999999999995</v>
          </cell>
          <cell r="CL96">
            <v>8.9239999999999995</v>
          </cell>
          <cell r="CM96">
            <v>8.9239999999999995</v>
          </cell>
          <cell r="CN96">
            <v>8.9239999999999995</v>
          </cell>
          <cell r="CO96">
            <v>8.9239999999999995</v>
          </cell>
          <cell r="CP96">
            <v>8.9239999999999995</v>
          </cell>
          <cell r="CQ96">
            <v>8.9239999999999995</v>
          </cell>
          <cell r="CR96">
            <v>8.9239999999999995</v>
          </cell>
          <cell r="CS96">
            <v>8.9239999999999995</v>
          </cell>
          <cell r="CT96">
            <v>8.9239999999999995</v>
          </cell>
          <cell r="CU96">
            <v>8.9239999999999995</v>
          </cell>
          <cell r="CV96">
            <v>8.9239999999999995</v>
          </cell>
          <cell r="CW96">
            <v>8.9239999999999995</v>
          </cell>
          <cell r="CX96">
            <v>8.9239999999999995</v>
          </cell>
          <cell r="CY96">
            <v>8.9239999999999995</v>
          </cell>
          <cell r="CZ96">
            <v>8.9239999999999995</v>
          </cell>
          <cell r="DA96">
            <v>8.9239999999999995</v>
          </cell>
          <cell r="DB96">
            <v>8.9239999999999995</v>
          </cell>
          <cell r="DC96">
            <v>8.9239999999999995</v>
          </cell>
          <cell r="DD96">
            <v>8.9239999999999995</v>
          </cell>
          <cell r="DE96">
            <v>8.9239999999999995</v>
          </cell>
          <cell r="DF96">
            <v>8.9239999999999995</v>
          </cell>
          <cell r="DG96">
            <v>8.9239999999999995</v>
          </cell>
          <cell r="DH96">
            <v>8.9239999999999995</v>
          </cell>
          <cell r="DI96">
            <v>8.9239999999999995</v>
          </cell>
          <cell r="DJ96">
            <v>8.9239999999999995</v>
          </cell>
          <cell r="DK96">
            <v>8.9239999999999995</v>
          </cell>
          <cell r="DL96">
            <v>8.9239999999999995</v>
          </cell>
          <cell r="DM96">
            <v>8.9239999999999995</v>
          </cell>
          <cell r="DN96">
            <v>8.9239999999999995</v>
          </cell>
          <cell r="DO96">
            <v>8.9239999999999995</v>
          </cell>
          <cell r="DP96">
            <v>8.9239999999999995</v>
          </cell>
          <cell r="DQ96">
            <v>8.9239999999999995</v>
          </cell>
          <cell r="DR96">
            <v>8.9239999999999995</v>
          </cell>
          <cell r="DS96">
            <v>8.9239999999999995</v>
          </cell>
          <cell r="DT96">
            <v>8.9239999999999995</v>
          </cell>
          <cell r="DU96">
            <v>8.9239999999999995</v>
          </cell>
          <cell r="DV96">
            <v>8.9239999999999995</v>
          </cell>
          <cell r="DW96">
            <v>8.9239999999999995</v>
          </cell>
          <cell r="DX96">
            <v>8.9239999999999995</v>
          </cell>
          <cell r="DY96">
            <v>8.9239999999999995</v>
          </cell>
          <cell r="DZ96">
            <v>8.9239999999999995</v>
          </cell>
          <cell r="EA96">
            <v>8.9239999999999995</v>
          </cell>
          <cell r="EB96">
            <v>8.9239999999999995</v>
          </cell>
          <cell r="EC96">
            <v>8.9239999999999995</v>
          </cell>
          <cell r="ED96">
            <v>8.9239999999999995</v>
          </cell>
          <cell r="EE96">
            <v>8.9239999999999995</v>
          </cell>
          <cell r="EF96">
            <v>8.9239999999999995</v>
          </cell>
          <cell r="EG96">
            <v>8.9239999999999995</v>
          </cell>
          <cell r="EH96">
            <v>8.9239999999999995</v>
          </cell>
          <cell r="EI96">
            <v>8.9239999999999995</v>
          </cell>
          <cell r="EJ96">
            <v>8.9239999999999995</v>
          </cell>
          <cell r="EK96">
            <v>8.9239999999999995</v>
          </cell>
          <cell r="EL96">
            <v>8.9239999999999995</v>
          </cell>
          <cell r="EM96">
            <v>8.9239999999999995</v>
          </cell>
          <cell r="EN96">
            <v>8.9239999999999995</v>
          </cell>
          <cell r="EO96">
            <v>8.9239999999999995</v>
          </cell>
          <cell r="EP96">
            <v>8.9239999999999995</v>
          </cell>
          <cell r="EQ96">
            <v>8.9239999999999995</v>
          </cell>
          <cell r="ER96">
            <v>8.9239999999999995</v>
          </cell>
          <cell r="ES96">
            <v>8.9239999999999995</v>
          </cell>
          <cell r="ET96">
            <v>8.9239999999999995</v>
          </cell>
          <cell r="EU96">
            <v>8.9239999999999995</v>
          </cell>
          <cell r="EV96">
            <v>8.9239999999999995</v>
          </cell>
          <cell r="EW96">
            <v>8.9239999999999995</v>
          </cell>
          <cell r="EX96">
            <v>8.9239999999999995</v>
          </cell>
          <cell r="EY96">
            <v>8.9239999999999995</v>
          </cell>
          <cell r="EZ96">
            <v>8.9239999999999995</v>
          </cell>
          <cell r="FA96">
            <v>8.9239999999999995</v>
          </cell>
          <cell r="FB96">
            <v>8.9239999999999995</v>
          </cell>
          <cell r="FC96">
            <v>8.9239999999999995</v>
          </cell>
          <cell r="FD96">
            <v>8.9239999999999995</v>
          </cell>
          <cell r="FE96">
            <v>8.9239999999999995</v>
          </cell>
          <cell r="FF96">
            <v>8.9239999999999995</v>
          </cell>
          <cell r="FG96">
            <v>8.9239999999999995</v>
          </cell>
          <cell r="FH96">
            <v>8.9239999999999995</v>
          </cell>
          <cell r="FI96">
            <v>8.9239999999999995</v>
          </cell>
          <cell r="FJ96">
            <v>8.9239999999999995</v>
          </cell>
          <cell r="FK96">
            <v>8.9239999999999995</v>
          </cell>
          <cell r="FL96">
            <v>8.9239999999999995</v>
          </cell>
          <cell r="FM96">
            <v>8.9239999999999995</v>
          </cell>
          <cell r="FN96">
            <v>8.9239999999999995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10.92</v>
          </cell>
          <cell r="F97">
            <v>20.09</v>
          </cell>
          <cell r="G97">
            <v>21.23</v>
          </cell>
          <cell r="H97">
            <v>41.980000000000004</v>
          </cell>
          <cell r="I97">
            <v>52.300000000000004</v>
          </cell>
          <cell r="J97">
            <v>54.06</v>
          </cell>
          <cell r="K97">
            <v>55.39</v>
          </cell>
          <cell r="L97">
            <v>55.39</v>
          </cell>
          <cell r="M97">
            <v>55.39</v>
          </cell>
          <cell r="N97">
            <v>55.39</v>
          </cell>
          <cell r="O97">
            <v>55.39</v>
          </cell>
          <cell r="P97">
            <v>55.39</v>
          </cell>
          <cell r="Q97">
            <v>55.39</v>
          </cell>
          <cell r="R97">
            <v>55.39</v>
          </cell>
          <cell r="S97">
            <v>55.39</v>
          </cell>
          <cell r="T97">
            <v>55.39</v>
          </cell>
          <cell r="U97">
            <v>55.39</v>
          </cell>
          <cell r="V97">
            <v>55.39</v>
          </cell>
          <cell r="W97">
            <v>55.39</v>
          </cell>
          <cell r="X97">
            <v>55.39</v>
          </cell>
          <cell r="Y97">
            <v>55.39</v>
          </cell>
          <cell r="Z97">
            <v>55.39</v>
          </cell>
          <cell r="AA97">
            <v>55.39</v>
          </cell>
          <cell r="AB97">
            <v>55.39</v>
          </cell>
          <cell r="AC97">
            <v>55.39</v>
          </cell>
          <cell r="AD97">
            <v>55.39</v>
          </cell>
          <cell r="AE97">
            <v>55.39</v>
          </cell>
          <cell r="AF97">
            <v>55.39</v>
          </cell>
          <cell r="AG97">
            <v>55.39</v>
          </cell>
          <cell r="AH97">
            <v>55.39</v>
          </cell>
          <cell r="AI97">
            <v>55.39</v>
          </cell>
          <cell r="AJ97">
            <v>55.39</v>
          </cell>
          <cell r="AK97">
            <v>55.39</v>
          </cell>
          <cell r="AL97">
            <v>61.26</v>
          </cell>
          <cell r="AM97">
            <v>63.884</v>
          </cell>
          <cell r="AN97">
            <v>63.884</v>
          </cell>
          <cell r="AO97">
            <v>63.884</v>
          </cell>
          <cell r="AP97">
            <v>63.884</v>
          </cell>
          <cell r="AQ97">
            <v>63.884</v>
          </cell>
          <cell r="AR97">
            <v>63.884</v>
          </cell>
          <cell r="AS97">
            <v>63.884</v>
          </cell>
          <cell r="AT97">
            <v>63.884</v>
          </cell>
          <cell r="AU97">
            <v>63.884</v>
          </cell>
          <cell r="AV97">
            <v>63.884</v>
          </cell>
          <cell r="AW97">
            <v>63.884</v>
          </cell>
          <cell r="AX97">
            <v>63.884</v>
          </cell>
          <cell r="AY97">
            <v>63.884</v>
          </cell>
          <cell r="AZ97">
            <v>63.884</v>
          </cell>
          <cell r="BA97">
            <v>63.884</v>
          </cell>
          <cell r="BB97">
            <v>63.884</v>
          </cell>
          <cell r="BC97">
            <v>63.884</v>
          </cell>
          <cell r="BD97">
            <v>63.884</v>
          </cell>
          <cell r="BE97">
            <v>63.884</v>
          </cell>
          <cell r="BF97">
            <v>63.884</v>
          </cell>
          <cell r="BG97">
            <v>63.884</v>
          </cell>
          <cell r="BH97">
            <v>63.884</v>
          </cell>
          <cell r="BI97">
            <v>63.884</v>
          </cell>
          <cell r="BJ97">
            <v>63.884</v>
          </cell>
          <cell r="BK97">
            <v>63.884</v>
          </cell>
          <cell r="BL97">
            <v>63.884</v>
          </cell>
          <cell r="BM97">
            <v>63.884</v>
          </cell>
          <cell r="BN97">
            <v>63.884</v>
          </cell>
          <cell r="BO97">
            <v>64.474000000000004</v>
          </cell>
          <cell r="BP97">
            <v>64.474000000000004</v>
          </cell>
          <cell r="BQ97">
            <v>64.474000000000004</v>
          </cell>
          <cell r="BR97">
            <v>64.474000000000004</v>
          </cell>
          <cell r="BS97">
            <v>64.474000000000004</v>
          </cell>
          <cell r="BT97">
            <v>64.474000000000004</v>
          </cell>
          <cell r="BU97">
            <v>64.474000000000004</v>
          </cell>
          <cell r="BV97">
            <v>64.474000000000004</v>
          </cell>
          <cell r="BW97">
            <v>64.474000000000004</v>
          </cell>
          <cell r="BX97">
            <v>64.474000000000004</v>
          </cell>
          <cell r="BY97">
            <v>64.474000000000004</v>
          </cell>
          <cell r="BZ97">
            <v>64.474000000000004</v>
          </cell>
          <cell r="CA97">
            <v>64.474000000000004</v>
          </cell>
          <cell r="CB97">
            <v>64.474000000000004</v>
          </cell>
          <cell r="CC97">
            <v>64.474000000000004</v>
          </cell>
          <cell r="CD97">
            <v>64.474000000000004</v>
          </cell>
          <cell r="CE97">
            <v>64.474000000000004</v>
          </cell>
          <cell r="CF97">
            <v>64.474000000000004</v>
          </cell>
          <cell r="CG97">
            <v>64.474000000000004</v>
          </cell>
          <cell r="CH97">
            <v>64.474000000000004</v>
          </cell>
          <cell r="CI97">
            <v>64.474000000000004</v>
          </cell>
          <cell r="CJ97">
            <v>64.474000000000004</v>
          </cell>
          <cell r="CK97">
            <v>64.474000000000004</v>
          </cell>
          <cell r="CL97">
            <v>64.474000000000004</v>
          </cell>
          <cell r="CM97">
            <v>64.474000000000004</v>
          </cell>
          <cell r="CN97">
            <v>64.474000000000004</v>
          </cell>
          <cell r="CO97">
            <v>64.474000000000004</v>
          </cell>
          <cell r="CP97">
            <v>64.474000000000004</v>
          </cell>
          <cell r="CQ97">
            <v>64.474000000000004</v>
          </cell>
          <cell r="CR97">
            <v>64.474000000000004</v>
          </cell>
          <cell r="CS97">
            <v>64.474000000000004</v>
          </cell>
          <cell r="CT97">
            <v>64.474000000000004</v>
          </cell>
          <cell r="CU97">
            <v>64.474000000000004</v>
          </cell>
          <cell r="CV97">
            <v>64.474000000000004</v>
          </cell>
          <cell r="CW97">
            <v>64.474000000000004</v>
          </cell>
          <cell r="CX97">
            <v>64.474000000000004</v>
          </cell>
          <cell r="CY97">
            <v>64.474000000000004</v>
          </cell>
          <cell r="CZ97">
            <v>64.474000000000004</v>
          </cell>
          <cell r="DA97">
            <v>64.474000000000004</v>
          </cell>
          <cell r="DB97">
            <v>64.474000000000004</v>
          </cell>
          <cell r="DC97">
            <v>64.474000000000004</v>
          </cell>
          <cell r="DD97">
            <v>64.474000000000004</v>
          </cell>
          <cell r="DE97">
            <v>64.474000000000004</v>
          </cell>
          <cell r="DF97">
            <v>64.474000000000004</v>
          </cell>
          <cell r="DG97">
            <v>64.474000000000004</v>
          </cell>
          <cell r="DH97">
            <v>64.474000000000004</v>
          </cell>
          <cell r="DI97">
            <v>64.474000000000004</v>
          </cell>
          <cell r="DJ97">
            <v>64.474000000000004</v>
          </cell>
          <cell r="DK97">
            <v>64.474000000000004</v>
          </cell>
          <cell r="DL97">
            <v>64.474000000000004</v>
          </cell>
          <cell r="DM97">
            <v>64.474000000000004</v>
          </cell>
          <cell r="DN97">
            <v>64.474000000000004</v>
          </cell>
          <cell r="DO97">
            <v>64.474000000000004</v>
          </cell>
          <cell r="DP97">
            <v>64.474000000000004</v>
          </cell>
          <cell r="DQ97">
            <v>64.474000000000004</v>
          </cell>
          <cell r="DR97">
            <v>64.474000000000004</v>
          </cell>
          <cell r="DS97">
            <v>64.474000000000004</v>
          </cell>
          <cell r="DT97">
            <v>64.474000000000004</v>
          </cell>
          <cell r="DU97">
            <v>64.474000000000004</v>
          </cell>
          <cell r="DV97">
            <v>64.474000000000004</v>
          </cell>
          <cell r="DW97">
            <v>64.474000000000004</v>
          </cell>
          <cell r="DX97">
            <v>64.474000000000004</v>
          </cell>
          <cell r="DY97">
            <v>64.474000000000004</v>
          </cell>
          <cell r="DZ97">
            <v>64.474000000000004</v>
          </cell>
          <cell r="EA97">
            <v>64.474000000000004</v>
          </cell>
          <cell r="EB97">
            <v>64.474000000000004</v>
          </cell>
          <cell r="EC97">
            <v>64.474000000000004</v>
          </cell>
          <cell r="ED97">
            <v>64.474000000000004</v>
          </cell>
          <cell r="EE97">
            <v>64.474000000000004</v>
          </cell>
          <cell r="EF97">
            <v>64.474000000000004</v>
          </cell>
          <cell r="EG97">
            <v>64.474000000000004</v>
          </cell>
          <cell r="EH97">
            <v>64.474000000000004</v>
          </cell>
          <cell r="EI97">
            <v>64.474000000000004</v>
          </cell>
          <cell r="EJ97">
            <v>64.474000000000004</v>
          </cell>
          <cell r="EK97">
            <v>64.474000000000004</v>
          </cell>
          <cell r="EL97">
            <v>64.474000000000004</v>
          </cell>
          <cell r="EM97">
            <v>64.474000000000004</v>
          </cell>
          <cell r="EN97">
            <v>64.474000000000004</v>
          </cell>
          <cell r="EO97">
            <v>64.474000000000004</v>
          </cell>
          <cell r="EP97">
            <v>64.474000000000004</v>
          </cell>
          <cell r="EQ97">
            <v>64.474000000000004</v>
          </cell>
          <cell r="ER97">
            <v>64.474000000000004</v>
          </cell>
          <cell r="ES97">
            <v>64.474000000000004</v>
          </cell>
          <cell r="ET97">
            <v>64.474000000000004</v>
          </cell>
          <cell r="EU97">
            <v>64.474000000000004</v>
          </cell>
          <cell r="EV97">
            <v>64.474000000000004</v>
          </cell>
          <cell r="EW97">
            <v>64.474000000000004</v>
          </cell>
          <cell r="EX97">
            <v>64.474000000000004</v>
          </cell>
          <cell r="EY97">
            <v>64.474000000000004</v>
          </cell>
          <cell r="EZ97">
            <v>64.474000000000004</v>
          </cell>
          <cell r="FA97">
            <v>64.474000000000004</v>
          </cell>
          <cell r="FB97">
            <v>64.474000000000004</v>
          </cell>
          <cell r="FC97">
            <v>64.474000000000004</v>
          </cell>
          <cell r="FD97">
            <v>64.474000000000004</v>
          </cell>
          <cell r="FE97">
            <v>64.474000000000004</v>
          </cell>
          <cell r="FF97">
            <v>64.474000000000004</v>
          </cell>
          <cell r="FG97">
            <v>64.474000000000004</v>
          </cell>
          <cell r="FH97">
            <v>64.474000000000004</v>
          </cell>
          <cell r="FI97">
            <v>64.474000000000004</v>
          </cell>
          <cell r="FJ97">
            <v>64.474000000000004</v>
          </cell>
          <cell r="FK97">
            <v>64.474000000000004</v>
          </cell>
          <cell r="FL97">
            <v>64.474000000000004</v>
          </cell>
          <cell r="FM97">
            <v>64.474000000000004</v>
          </cell>
          <cell r="FN97">
            <v>64.474000000000004</v>
          </cell>
        </row>
        <row r="98">
          <cell r="B98">
            <v>0.61699999999999999</v>
          </cell>
          <cell r="C98">
            <v>1.7889999999999999</v>
          </cell>
          <cell r="D98">
            <v>3.335</v>
          </cell>
          <cell r="E98">
            <v>14.325999999999999</v>
          </cell>
          <cell r="F98">
            <v>23.939</v>
          </cell>
          <cell r="G98">
            <v>26.092000000000002</v>
          </cell>
          <cell r="H98">
            <v>47.047000000000004</v>
          </cell>
          <cell r="I98">
            <v>57.429000000000002</v>
          </cell>
          <cell r="J98">
            <v>59.242000000000004</v>
          </cell>
          <cell r="K98">
            <v>61.480000000000004</v>
          </cell>
          <cell r="L98">
            <v>69.125</v>
          </cell>
          <cell r="M98">
            <v>70.60499999999999</v>
          </cell>
          <cell r="N98">
            <v>70.692999999999998</v>
          </cell>
          <cell r="O98">
            <v>70.817000000000007</v>
          </cell>
          <cell r="P98">
            <v>71.477000000000004</v>
          </cell>
          <cell r="Q98">
            <v>71.510000000000005</v>
          </cell>
          <cell r="R98">
            <v>74.364000000000004</v>
          </cell>
          <cell r="S98">
            <v>74.867000000000004</v>
          </cell>
          <cell r="T98">
            <v>74.926000000000002</v>
          </cell>
          <cell r="U98">
            <v>74.926000000000002</v>
          </cell>
          <cell r="V98">
            <v>75.47699999999999</v>
          </cell>
          <cell r="W98">
            <v>75.97699999999999</v>
          </cell>
          <cell r="X98">
            <v>77.171599999999998</v>
          </cell>
          <cell r="Y98">
            <v>79.914599999999993</v>
          </cell>
          <cell r="Z98">
            <v>80.046599999999998</v>
          </cell>
          <cell r="AA98">
            <v>80.792600000000007</v>
          </cell>
          <cell r="AB98">
            <v>81.134599999999992</v>
          </cell>
          <cell r="AC98">
            <v>81.404600000000002</v>
          </cell>
          <cell r="AD98">
            <v>81.4876</v>
          </cell>
          <cell r="AE98">
            <v>81.4876</v>
          </cell>
          <cell r="AF98">
            <v>82.236599999999996</v>
          </cell>
          <cell r="AG98">
            <v>82.309600000000003</v>
          </cell>
          <cell r="AH98">
            <v>82.708600000000004</v>
          </cell>
          <cell r="AI98">
            <v>86.369600000000005</v>
          </cell>
          <cell r="AJ98">
            <v>86.369600000000005</v>
          </cell>
          <cell r="AK98">
            <v>86.581599999999995</v>
          </cell>
          <cell r="AL98">
            <v>94.421599999999998</v>
          </cell>
          <cell r="AM98">
            <v>97.221600000000009</v>
          </cell>
          <cell r="AN98">
            <v>97.580600000000004</v>
          </cell>
          <cell r="AO98">
            <v>97.834600000000009</v>
          </cell>
          <cell r="AP98">
            <v>97.834600000000009</v>
          </cell>
          <cell r="AQ98">
            <v>98.465600000000009</v>
          </cell>
          <cell r="AR98">
            <v>99.296599999999998</v>
          </cell>
          <cell r="AS98">
            <v>103.1456</v>
          </cell>
          <cell r="AT98">
            <v>104.49560000000001</v>
          </cell>
          <cell r="AU98">
            <v>104.6356</v>
          </cell>
          <cell r="AV98">
            <v>105.1456</v>
          </cell>
          <cell r="AW98">
            <v>105.25660000000001</v>
          </cell>
          <cell r="AX98">
            <v>105.31460000000001</v>
          </cell>
          <cell r="AY98">
            <v>106.28760000000001</v>
          </cell>
          <cell r="AZ98">
            <v>106.53360000000001</v>
          </cell>
          <cell r="BA98">
            <v>106.75460000000001</v>
          </cell>
          <cell r="BB98">
            <v>106.95160000000001</v>
          </cell>
          <cell r="BC98">
            <v>107.32260000000001</v>
          </cell>
          <cell r="BD98">
            <v>107.41660000000002</v>
          </cell>
          <cell r="BE98">
            <v>107.7296</v>
          </cell>
          <cell r="BF98">
            <v>107.7586</v>
          </cell>
          <cell r="BG98">
            <v>107.81760000000001</v>
          </cell>
          <cell r="BH98">
            <v>108.03960000000001</v>
          </cell>
          <cell r="BI98">
            <v>108.91459999999999</v>
          </cell>
          <cell r="BJ98">
            <v>110.20460000000001</v>
          </cell>
          <cell r="BK98">
            <v>110.57360000000001</v>
          </cell>
          <cell r="BL98">
            <v>110.57360000000001</v>
          </cell>
          <cell r="BM98">
            <v>110.67260000000002</v>
          </cell>
          <cell r="BN98">
            <v>110.78360000000001</v>
          </cell>
          <cell r="BO98">
            <v>111.67460000000001</v>
          </cell>
          <cell r="BP98">
            <v>111.98060000000001</v>
          </cell>
          <cell r="BQ98">
            <v>112.71860000000001</v>
          </cell>
          <cell r="BR98">
            <v>113.01860000000002</v>
          </cell>
          <cell r="BS98">
            <v>113.01860000000002</v>
          </cell>
          <cell r="BT98">
            <v>113.73860000000002</v>
          </cell>
          <cell r="BU98">
            <v>113.77860000000001</v>
          </cell>
          <cell r="BV98">
            <v>113.77860000000001</v>
          </cell>
          <cell r="BW98">
            <v>113.77860000000001</v>
          </cell>
          <cell r="BX98">
            <v>113.77860000000001</v>
          </cell>
          <cell r="BY98">
            <v>113.77860000000001</v>
          </cell>
          <cell r="BZ98">
            <v>113.77860000000001</v>
          </cell>
          <cell r="CA98">
            <v>113.77860000000001</v>
          </cell>
          <cell r="CB98">
            <v>113.77860000000001</v>
          </cell>
          <cell r="CC98">
            <v>113.77860000000001</v>
          </cell>
          <cell r="CD98">
            <v>113.77860000000001</v>
          </cell>
          <cell r="CE98">
            <v>113.77860000000001</v>
          </cell>
          <cell r="CF98">
            <v>113.77860000000001</v>
          </cell>
          <cell r="CG98">
            <v>113.77860000000001</v>
          </cell>
          <cell r="CH98">
            <v>113.77860000000001</v>
          </cell>
          <cell r="CI98">
            <v>113.77860000000001</v>
          </cell>
          <cell r="CJ98">
            <v>113.77860000000001</v>
          </cell>
          <cell r="CK98">
            <v>113.77860000000001</v>
          </cell>
          <cell r="CL98">
            <v>113.77860000000001</v>
          </cell>
          <cell r="CM98">
            <v>113.77860000000001</v>
          </cell>
          <cell r="CN98">
            <v>113.77860000000001</v>
          </cell>
          <cell r="CO98">
            <v>113.77860000000001</v>
          </cell>
          <cell r="CP98">
            <v>113.77860000000001</v>
          </cell>
          <cell r="CQ98">
            <v>113.77860000000001</v>
          </cell>
          <cell r="CR98">
            <v>113.77860000000001</v>
          </cell>
          <cell r="CS98">
            <v>113.77860000000001</v>
          </cell>
          <cell r="CT98">
            <v>113.77860000000001</v>
          </cell>
          <cell r="CU98">
            <v>113.77860000000001</v>
          </cell>
          <cell r="CV98">
            <v>113.77860000000001</v>
          </cell>
          <cell r="CW98">
            <v>113.77860000000001</v>
          </cell>
          <cell r="CX98">
            <v>113.77860000000001</v>
          </cell>
          <cell r="CY98">
            <v>113.77860000000001</v>
          </cell>
          <cell r="CZ98">
            <v>113.77860000000001</v>
          </cell>
          <cell r="DA98">
            <v>113.77860000000001</v>
          </cell>
          <cell r="DB98">
            <v>113.77860000000001</v>
          </cell>
          <cell r="DC98">
            <v>113.77860000000001</v>
          </cell>
          <cell r="DD98">
            <v>113.77860000000001</v>
          </cell>
          <cell r="DE98">
            <v>113.77860000000001</v>
          </cell>
          <cell r="DF98">
            <v>113.77860000000001</v>
          </cell>
          <cell r="DG98">
            <v>113.77860000000001</v>
          </cell>
          <cell r="DH98">
            <v>113.77860000000001</v>
          </cell>
          <cell r="DI98">
            <v>113.77860000000001</v>
          </cell>
          <cell r="DJ98">
            <v>113.77860000000001</v>
          </cell>
          <cell r="DK98">
            <v>113.77860000000001</v>
          </cell>
          <cell r="DL98">
            <v>113.77860000000001</v>
          </cell>
          <cell r="DM98">
            <v>113.77860000000001</v>
          </cell>
          <cell r="DN98">
            <v>113.77860000000001</v>
          </cell>
          <cell r="DO98">
            <v>113.77860000000001</v>
          </cell>
          <cell r="DP98">
            <v>113.77860000000001</v>
          </cell>
          <cell r="DQ98">
            <v>113.77860000000001</v>
          </cell>
          <cell r="DR98">
            <v>113.77860000000001</v>
          </cell>
          <cell r="DS98">
            <v>113.77860000000001</v>
          </cell>
          <cell r="DT98">
            <v>113.77860000000001</v>
          </cell>
          <cell r="DU98">
            <v>113.77860000000001</v>
          </cell>
          <cell r="DV98">
            <v>113.77860000000001</v>
          </cell>
          <cell r="DW98">
            <v>113.77860000000001</v>
          </cell>
          <cell r="DX98">
            <v>113.77860000000001</v>
          </cell>
          <cell r="DY98">
            <v>113.77860000000001</v>
          </cell>
          <cell r="DZ98">
            <v>113.77860000000001</v>
          </cell>
          <cell r="EA98">
            <v>113.77860000000001</v>
          </cell>
          <cell r="EB98">
            <v>113.77860000000001</v>
          </cell>
          <cell r="EC98">
            <v>113.77860000000001</v>
          </cell>
          <cell r="ED98">
            <v>113.77860000000001</v>
          </cell>
          <cell r="EE98">
            <v>113.77860000000001</v>
          </cell>
          <cell r="EF98">
            <v>113.77860000000001</v>
          </cell>
          <cell r="EG98">
            <v>113.77860000000001</v>
          </cell>
          <cell r="EH98">
            <v>113.77860000000001</v>
          </cell>
          <cell r="EI98">
            <v>113.77860000000001</v>
          </cell>
          <cell r="EJ98">
            <v>113.77860000000001</v>
          </cell>
          <cell r="EK98">
            <v>113.77860000000001</v>
          </cell>
          <cell r="EL98">
            <v>113.77860000000001</v>
          </cell>
          <cell r="EM98">
            <v>113.77860000000001</v>
          </cell>
          <cell r="EN98">
            <v>113.77860000000001</v>
          </cell>
          <cell r="EO98">
            <v>113.77860000000001</v>
          </cell>
          <cell r="EP98">
            <v>113.77860000000001</v>
          </cell>
          <cell r="EQ98">
            <v>113.77860000000001</v>
          </cell>
          <cell r="ER98">
            <v>113.77860000000001</v>
          </cell>
          <cell r="ES98">
            <v>113.77860000000001</v>
          </cell>
          <cell r="ET98">
            <v>113.77860000000001</v>
          </cell>
          <cell r="EU98">
            <v>113.77860000000001</v>
          </cell>
          <cell r="EV98">
            <v>113.77860000000001</v>
          </cell>
          <cell r="EW98">
            <v>113.77860000000001</v>
          </cell>
          <cell r="EX98">
            <v>113.77860000000001</v>
          </cell>
          <cell r="EY98">
            <v>113.77860000000001</v>
          </cell>
          <cell r="EZ98">
            <v>113.77860000000001</v>
          </cell>
          <cell r="FA98">
            <v>113.77860000000001</v>
          </cell>
          <cell r="FB98">
            <v>113.77860000000001</v>
          </cell>
          <cell r="FC98">
            <v>113.77860000000001</v>
          </cell>
          <cell r="FD98">
            <v>113.77860000000001</v>
          </cell>
          <cell r="FE98">
            <v>113.77860000000001</v>
          </cell>
          <cell r="FF98">
            <v>113.77860000000001</v>
          </cell>
          <cell r="FG98">
            <v>113.77860000000001</v>
          </cell>
          <cell r="FH98">
            <v>113.77860000000001</v>
          </cell>
          <cell r="FI98">
            <v>113.77860000000001</v>
          </cell>
          <cell r="FJ98">
            <v>113.77860000000001</v>
          </cell>
          <cell r="FK98">
            <v>113.77860000000001</v>
          </cell>
          <cell r="FL98">
            <v>113.77860000000001</v>
          </cell>
          <cell r="FM98">
            <v>113.77860000000001</v>
          </cell>
          <cell r="FN98">
            <v>113.77860000000001</v>
          </cell>
        </row>
        <row r="99">
          <cell r="B99">
            <v>0</v>
          </cell>
          <cell r="BV99">
            <v>2.0499999999999998</v>
          </cell>
          <cell r="BW99">
            <v>2.0499999999999998</v>
          </cell>
          <cell r="BX99">
            <v>2.0499999999999998</v>
          </cell>
          <cell r="BY99">
            <v>2.0499999999999998</v>
          </cell>
          <cell r="BZ99">
            <v>2.0499999999999998</v>
          </cell>
          <cell r="CA99">
            <v>2.0499999999999998</v>
          </cell>
          <cell r="CB99">
            <v>3.2039999999999997</v>
          </cell>
          <cell r="CC99">
            <v>3.2039999999999997</v>
          </cell>
          <cell r="CD99">
            <v>3.2039999999999997</v>
          </cell>
          <cell r="CE99">
            <v>3.2039999999999997</v>
          </cell>
          <cell r="CF99">
            <v>3.2039999999999997</v>
          </cell>
          <cell r="CG99">
            <v>3.2039999999999997</v>
          </cell>
          <cell r="CH99">
            <v>3.2039999999999997</v>
          </cell>
          <cell r="CI99">
            <v>3.2039999999999997</v>
          </cell>
          <cell r="CJ99">
            <v>3.2039999999999997</v>
          </cell>
          <cell r="CK99">
            <v>3.2039999999999997</v>
          </cell>
          <cell r="CL99">
            <v>3.2039999999999997</v>
          </cell>
          <cell r="CM99">
            <v>3.2039999999999997</v>
          </cell>
          <cell r="CN99">
            <v>3.2039999999999997</v>
          </cell>
          <cell r="CO99">
            <v>3.2039999999999997</v>
          </cell>
          <cell r="CP99">
            <v>3.2039999999999997</v>
          </cell>
          <cell r="CQ99">
            <v>3.2039999999999997</v>
          </cell>
          <cell r="CR99">
            <v>3.2039999999999997</v>
          </cell>
          <cell r="CS99">
            <v>3.2039999999999997</v>
          </cell>
          <cell r="CT99">
            <v>3.2039999999999997</v>
          </cell>
          <cell r="CU99">
            <v>3.2039999999999997</v>
          </cell>
          <cell r="CV99">
            <v>3.2039999999999997</v>
          </cell>
          <cell r="CW99">
            <v>3.2039999999999997</v>
          </cell>
          <cell r="CX99">
            <v>3.2039999999999997</v>
          </cell>
          <cell r="CY99">
            <v>3.2039999999999997</v>
          </cell>
          <cell r="CZ99">
            <v>3.2039999999999997</v>
          </cell>
          <cell r="DA99">
            <v>3.2039999999999997</v>
          </cell>
          <cell r="DB99">
            <v>3.2039999999999997</v>
          </cell>
          <cell r="DC99">
            <v>3.2039999999999997</v>
          </cell>
          <cell r="DD99">
            <v>3.2039999999999997</v>
          </cell>
          <cell r="DE99">
            <v>3.2039999999999997</v>
          </cell>
          <cell r="DF99">
            <v>3.6639999999999997</v>
          </cell>
          <cell r="DG99">
            <v>3.6639999999999997</v>
          </cell>
          <cell r="DH99">
            <v>3.6639999999999997</v>
          </cell>
          <cell r="DI99">
            <v>3.6639999999999997</v>
          </cell>
          <cell r="DJ99">
            <v>3.6639999999999997</v>
          </cell>
          <cell r="DK99">
            <v>3.6639999999999997</v>
          </cell>
          <cell r="DL99">
            <v>3.6639999999999997</v>
          </cell>
          <cell r="DM99">
            <v>3.6639999999999997</v>
          </cell>
          <cell r="DN99">
            <v>3.6639999999999997</v>
          </cell>
          <cell r="DO99">
            <v>3.6639999999999997</v>
          </cell>
          <cell r="DP99">
            <v>3.6639999999999997</v>
          </cell>
          <cell r="DQ99">
            <v>3.6639999999999997</v>
          </cell>
          <cell r="DR99">
            <v>3.6639999999999997</v>
          </cell>
          <cell r="DS99">
            <v>3.6639999999999997</v>
          </cell>
          <cell r="DT99">
            <v>3.6639999999999997</v>
          </cell>
          <cell r="DU99">
            <v>3.6639999999999997</v>
          </cell>
          <cell r="DV99">
            <v>3.6639999999999997</v>
          </cell>
          <cell r="DW99">
            <v>3.6639999999999997</v>
          </cell>
          <cell r="DX99">
            <v>3.6639999999999997</v>
          </cell>
          <cell r="DY99">
            <v>3.6639999999999997</v>
          </cell>
          <cell r="DZ99">
            <v>3.6639999999999997</v>
          </cell>
          <cell r="EA99">
            <v>3.6639999999999997</v>
          </cell>
          <cell r="EB99">
            <v>3.6639999999999997</v>
          </cell>
          <cell r="EC99">
            <v>3.6639999999999997</v>
          </cell>
          <cell r="ED99">
            <v>3.6639999999999997</v>
          </cell>
          <cell r="EE99">
            <v>3.6639999999999997</v>
          </cell>
          <cell r="EF99">
            <v>3.6639999999999997</v>
          </cell>
          <cell r="EG99">
            <v>3.6639999999999997</v>
          </cell>
          <cell r="EH99">
            <v>3.6639999999999997</v>
          </cell>
          <cell r="EI99">
            <v>3.6639999999999997</v>
          </cell>
          <cell r="EJ99">
            <v>3.6639999999999997</v>
          </cell>
          <cell r="EK99">
            <v>3.6639999999999997</v>
          </cell>
          <cell r="EL99">
            <v>3.6639999999999997</v>
          </cell>
          <cell r="EM99">
            <v>3.6639999999999997</v>
          </cell>
          <cell r="EN99">
            <v>3.6639999999999997</v>
          </cell>
          <cell r="EO99">
            <v>3.6639999999999997</v>
          </cell>
          <cell r="EP99">
            <v>3.6639999999999997</v>
          </cell>
          <cell r="EQ99">
            <v>3.6639999999999997</v>
          </cell>
          <cell r="ER99">
            <v>3.6639999999999997</v>
          </cell>
          <cell r="ES99">
            <v>3.6639999999999997</v>
          </cell>
          <cell r="ET99">
            <v>3.6639999999999997</v>
          </cell>
          <cell r="EU99">
            <v>3.6639999999999997</v>
          </cell>
          <cell r="EV99">
            <v>3.6639999999999997</v>
          </cell>
          <cell r="EW99">
            <v>3.6639999999999997</v>
          </cell>
          <cell r="EX99">
            <v>3.6639999999999997</v>
          </cell>
          <cell r="EY99">
            <v>3.6639999999999997</v>
          </cell>
          <cell r="EZ99">
            <v>3.6639999999999997</v>
          </cell>
          <cell r="FA99">
            <v>3.6639999999999997</v>
          </cell>
          <cell r="FB99">
            <v>3.6639999999999997</v>
          </cell>
          <cell r="FC99">
            <v>3.6639999999999997</v>
          </cell>
          <cell r="FD99">
            <v>3.6639999999999997</v>
          </cell>
          <cell r="FE99">
            <v>3.6639999999999997</v>
          </cell>
          <cell r="FF99">
            <v>3.6639999999999997</v>
          </cell>
          <cell r="FG99">
            <v>3.6639999999999997</v>
          </cell>
          <cell r="FH99">
            <v>3.6639999999999997</v>
          </cell>
          <cell r="FI99">
            <v>3.6639999999999997</v>
          </cell>
          <cell r="FJ99">
            <v>3.6639999999999997</v>
          </cell>
          <cell r="FK99">
            <v>3.6639999999999997</v>
          </cell>
          <cell r="FL99">
            <v>3.6639999999999997</v>
          </cell>
          <cell r="FM99">
            <v>3.6639999999999997</v>
          </cell>
          <cell r="FN99">
            <v>3.6639999999999997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FMX"/>
      <sheetName val="Mp.ACC"/>
      <sheetName val="Mp.Dtvm"/>
      <sheetName val="Mp.Seg"/>
      <sheetName val="Mp.Leas"/>
      <sheetName val="Mp.Cons"/>
      <sheetName val="DOAR"/>
      <sheetName val="suporte"/>
      <sheetName val="1)gerenciador"/>
      <sheetName val="PREV"/>
      <sheetName val="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DEMONSTRAÇÃO DAS ORIGENS E APLICAÇÕES DE RECURSOS EM 31 DE DEZEMBRO DE 2001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LÇTOS PROVISÃO INCENTIVO"/>
      <sheetName val="PREMIO PN ABR-03 1ºCALCULO"/>
      <sheetName val="PREMIO PN ABR-03 2ºCALCULO"/>
      <sheetName val="PREMIO"/>
      <sheetName val="RESUMO PREMIO"/>
      <sheetName val="INCENTIVO-ENSACADO"/>
      <sheetName val="RATEIO RECEITA BRUTA"/>
      <sheetName val="RECEITA-BRUTA-USINAS"/>
      <sheetName val="producao"/>
      <sheetName val="cta movto incentivo"/>
      <sheetName val="lctos incentivo-SAP"/>
      <sheetName val="comercialização"/>
      <sheetName val="comercialização-usinas"/>
      <sheetName val="SUBSIDIO"/>
      <sheetName val="1)gerenciador"/>
      <sheetName val="bonificacao"/>
      <sheetName val="incentivo acucar.me"/>
      <sheetName val="dif.logistico"/>
      <sheetName val="dif.servicos"/>
      <sheetName val="incentivo ducula liquido"/>
      <sheetName val="inc.anidro unif.alcool"/>
      <sheetName val="INC-HIDRATADO"/>
      <sheetName val="INC-ANIDRO"/>
      <sheetName val="2)mapa vendas"/>
      <sheetName val="3)param.mi"/>
      <sheetName val="4)mapa acucar "/>
      <sheetName val="5)mapa alcool"/>
      <sheetName val="5a)incentivo alcool"/>
      <sheetName val="6)qtde coper"/>
      <sheetName val="6a)quebras coper"/>
      <sheetName val="6a)quebras usinas"/>
      <sheetName val="7)lctos"/>
      <sheetName val="planilha-2"/>
      <sheetName val="cabecalho-2"/>
      <sheetName val="8)receita liq"/>
      <sheetName val="9)usina mi sem zl"/>
      <sheetName val="11)usina me"/>
      <sheetName val="12)qtde usinas"/>
      <sheetName val="13)incentivo.mi"/>
      <sheetName val="complem incentivo"/>
      <sheetName val="suporte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Módulo10"/>
      <sheetName val="Módulo11"/>
      <sheetName val="Módulo12"/>
      <sheetName val="Módulo14"/>
      <sheetName val="Módulo15"/>
      <sheetName val="Módulo21"/>
      <sheetName val="Módulo22"/>
      <sheetName val="Módulo23"/>
      <sheetName val="Módulo25"/>
      <sheetName val="Módulo27"/>
      <sheetName val="Módulo28"/>
      <sheetName val="Módulo29"/>
      <sheetName val="Módulo31"/>
      <sheetName val="Módulo32"/>
      <sheetName val="Módulo33"/>
      <sheetName val="Módulo35"/>
      <sheetName val="Módulo37"/>
      <sheetName val="Módulo38"/>
      <sheetName val="Módulo39"/>
      <sheetName val="Módulo43"/>
      <sheetName val="Módulo44"/>
      <sheetName val="Módulo45"/>
      <sheetName val="Módulo47"/>
      <sheetName val="PREMIO (2)"/>
      <sheetName val="PREMIO (3)"/>
      <sheetName val="mapa-vendas-anterior"/>
      <sheetName val="PREV"/>
      <sheetName val="REAL"/>
      <sheetName val="Cálculo Parâmetro"/>
      <sheetName val="Lead"/>
      <sheetName val="XREF"/>
      <sheetName val="Composição {ppc}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Dtvm"/>
      <sheetName val="Mp.FMX"/>
      <sheetName val="Mp.ACC"/>
      <sheetName val="Mp.Seg"/>
      <sheetName val="Mp.FMX2"/>
      <sheetName val="Mp.Cons"/>
      <sheetName val="DOAR"/>
      <sheetName val="Movimentação Imobi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B7" t="str">
            <v>ORIGENS DE RECURSOS:</v>
          </cell>
          <cell r="D7">
            <v>768560868.40000021</v>
          </cell>
          <cell r="F7">
            <v>1675295.2799999991</v>
          </cell>
          <cell r="H7">
            <v>46138771.170000002</v>
          </cell>
          <cell r="J7" t="e">
            <v>#REF!</v>
          </cell>
          <cell r="L7" t="e">
            <v>#REF!</v>
          </cell>
          <cell r="N7">
            <v>23301318.480000008</v>
          </cell>
        </row>
        <row r="9">
          <cell r="A9">
            <v>0</v>
          </cell>
          <cell r="B9" t="str">
            <v>LUCRO LÍQUIDO (PREJUÍZO)</v>
          </cell>
          <cell r="D9">
            <v>-12461013.389999924</v>
          </cell>
          <cell r="F9">
            <v>97525.86</v>
          </cell>
          <cell r="H9">
            <v>2257638.35</v>
          </cell>
          <cell r="J9">
            <v>48220872.909999996</v>
          </cell>
          <cell r="L9">
            <v>38011.85</v>
          </cell>
          <cell r="N9">
            <v>917103.92000000214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758831.98</v>
          </cell>
          <cell r="F11">
            <v>4185.09</v>
          </cell>
          <cell r="H11">
            <v>509134.5</v>
          </cell>
          <cell r="J11">
            <v>13926238.07</v>
          </cell>
          <cell r="L11">
            <v>0</v>
          </cell>
          <cell r="N11">
            <v>247867.7</v>
          </cell>
        </row>
        <row r="12">
          <cell r="A12">
            <v>102</v>
          </cell>
          <cell r="B12" t="str">
            <v>.Amortização de ágio em investimentos</v>
          </cell>
          <cell r="D12">
            <v>30647054.229999997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-23048673.189999994</v>
          </cell>
          <cell r="F13">
            <v>0</v>
          </cell>
          <cell r="H13">
            <v>0</v>
          </cell>
          <cell r="J13">
            <v>-327460.99</v>
          </cell>
          <cell r="L13">
            <v>0</v>
          </cell>
          <cell r="N13">
            <v>0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A16">
            <v>31</v>
          </cell>
          <cell r="B16" t="str">
            <v>.Provisão para perdas em Investimentos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-4103800.3699999191</v>
          </cell>
          <cell r="F17">
            <v>101710.95</v>
          </cell>
          <cell r="H17">
            <v>2766772.85</v>
          </cell>
          <cell r="J17">
            <v>61819649.989999995</v>
          </cell>
          <cell r="L17">
            <v>38011.85</v>
          </cell>
          <cell r="N17">
            <v>1164971.6200000022</v>
          </cell>
        </row>
        <row r="18">
          <cell r="B18" t="str">
            <v>RECURSOS DE TERCEIROS ORIGINADOS DE:</v>
          </cell>
          <cell r="D18">
            <v>772664668.7700001</v>
          </cell>
          <cell r="F18">
            <v>1573584.3299999991</v>
          </cell>
          <cell r="H18">
            <v>43371998.32</v>
          </cell>
          <cell r="J18" t="e">
            <v>#REF!</v>
          </cell>
          <cell r="L18" t="e">
            <v>#REF!</v>
          </cell>
          <cell r="N18">
            <v>22136346.860000007</v>
          </cell>
        </row>
        <row r="19">
          <cell r="A19">
            <v>42</v>
          </cell>
          <cell r="B19" t="str">
            <v>AUMENTO DE RESERVA DE CAPITAL VIA INCORPORAÇÃO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REVERSÃO DE DIVIDENDOS PROPOSTOS</v>
          </cell>
          <cell r="D20">
            <v>0</v>
          </cell>
          <cell r="F20">
            <v>0</v>
          </cell>
          <cell r="H20">
            <v>1068022.6200000001</v>
          </cell>
          <cell r="J20">
            <v>0</v>
          </cell>
          <cell r="L20">
            <v>0</v>
          </cell>
          <cell r="N20">
            <v>1068022.6200000001</v>
          </cell>
        </row>
        <row r="21">
          <cell r="A21">
            <v>41</v>
          </cell>
          <cell r="B21" t="str">
            <v>INCORPORAÇÃO DE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CPITAL PROPRIO DECLARADOS</v>
          </cell>
          <cell r="D22">
            <v>0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</row>
        <row r="23">
          <cell r="A23">
            <v>43</v>
          </cell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34398.93</v>
          </cell>
          <cell r="J23">
            <v>0</v>
          </cell>
          <cell r="L23">
            <v>0</v>
          </cell>
          <cell r="N23">
            <v>0</v>
          </cell>
        </row>
        <row r="24">
          <cell r="B24" t="str">
            <v>CONSTITUIÇÃO DA SOCIEDADE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A25">
            <v>5</v>
          </cell>
          <cell r="B25" t="str">
            <v>AUMENTO DE CAPITAL</v>
          </cell>
          <cell r="D25">
            <v>0</v>
          </cell>
          <cell r="F25">
            <v>0</v>
          </cell>
          <cell r="H25">
            <v>9500000</v>
          </cell>
          <cell r="J25">
            <v>0</v>
          </cell>
          <cell r="L25">
            <v>0</v>
          </cell>
          <cell r="N25">
            <v>9500000</v>
          </cell>
        </row>
        <row r="26">
          <cell r="A26">
            <v>550</v>
          </cell>
          <cell r="B26" t="str">
            <v>AUMENTO NOS RESULTADOS DE EXERCÍCIOS FUTUROS</v>
          </cell>
          <cell r="D26">
            <v>0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</row>
        <row r="27">
          <cell r="A27">
            <v>50</v>
          </cell>
          <cell r="B27" t="str">
            <v>DIVIDENDOS DECLARADOS</v>
          </cell>
          <cell r="D27">
            <v>13245186.32</v>
          </cell>
          <cell r="F27">
            <v>0</v>
          </cell>
          <cell r="H27">
            <v>0</v>
          </cell>
          <cell r="J27">
            <v>0</v>
          </cell>
          <cell r="L27">
            <v>0</v>
          </cell>
          <cell r="N27">
            <v>0</v>
          </cell>
        </row>
        <row r="28">
          <cell r="B28" t="str">
            <v>AUMENTO DOS SUBGRUPOS DO PASSIVO:</v>
          </cell>
          <cell r="D28">
            <v>759236301.48000002</v>
          </cell>
          <cell r="F28">
            <v>249653.40999999968</v>
          </cell>
          <cell r="H28">
            <v>26988604.949999999</v>
          </cell>
          <cell r="J28">
            <v>130887357.66000001</v>
          </cell>
          <cell r="L28">
            <v>2300.8299999999995</v>
          </cell>
          <cell r="N28">
            <v>4884751.0300000049</v>
          </cell>
        </row>
        <row r="29">
          <cell r="A29">
            <v>51</v>
          </cell>
          <cell r="B29" t="str">
            <v xml:space="preserve">.Depósitos </v>
          </cell>
          <cell r="D29">
            <v>280125089.54999995</v>
          </cell>
          <cell r="F29">
            <v>0</v>
          </cell>
          <cell r="H29">
            <v>22832070.939999998</v>
          </cell>
          <cell r="J29">
            <v>0</v>
          </cell>
          <cell r="L29">
            <v>0</v>
          </cell>
          <cell r="N29">
            <v>2431974.8700000048</v>
          </cell>
        </row>
        <row r="30">
          <cell r="A30">
            <v>6</v>
          </cell>
          <cell r="B30" t="str">
            <v>.Captações no mercado aberto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61</v>
          </cell>
          <cell r="B31" t="str">
            <v>.Relações interfinanceiras</v>
          </cell>
          <cell r="D31">
            <v>113626218.54000001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A32">
            <v>7</v>
          </cell>
          <cell r="B32" t="str">
            <v>.Obrigações por empréstimos e repasses</v>
          </cell>
          <cell r="D32">
            <v>0</v>
          </cell>
          <cell r="F32">
            <v>0</v>
          </cell>
          <cell r="H32">
            <v>0</v>
          </cell>
          <cell r="J32">
            <v>123594152.58000001</v>
          </cell>
          <cell r="L32">
            <v>0</v>
          </cell>
          <cell r="N32">
            <v>0</v>
          </cell>
        </row>
        <row r="33">
          <cell r="B33" t="str">
            <v>.Recursos de emissão de títulos</v>
          </cell>
          <cell r="D33">
            <v>0</v>
          </cell>
          <cell r="F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</row>
        <row r="34">
          <cell r="A34">
            <v>71</v>
          </cell>
          <cell r="B34" t="str">
            <v>.Outras Obrigações</v>
          </cell>
          <cell r="D34">
            <v>365484993.39000005</v>
          </cell>
          <cell r="F34">
            <v>249653.40999999968</v>
          </cell>
          <cell r="H34">
            <v>4156534.0100000002</v>
          </cell>
          <cell r="J34">
            <v>7293205.0799999982</v>
          </cell>
          <cell r="L34">
            <v>2300.8299999999995</v>
          </cell>
          <cell r="N34">
            <v>2452776.16</v>
          </cell>
        </row>
        <row r="35">
          <cell r="B35" t="str">
            <v>REDUÇÃO DOS SUBGRUPOS DO ATIVO</v>
          </cell>
          <cell r="D35">
            <v>71790.13</v>
          </cell>
          <cell r="F35">
            <v>1027838.3799999994</v>
          </cell>
          <cell r="H35">
            <v>0</v>
          </cell>
          <cell r="J35" t="e">
            <v>#REF!</v>
          </cell>
          <cell r="L35" t="e">
            <v>#REF!</v>
          </cell>
          <cell r="N35">
            <v>1043155.3900000006</v>
          </cell>
        </row>
        <row r="36">
          <cell r="A36">
            <v>8</v>
          </cell>
          <cell r="B36" t="str">
            <v>.Aplicações interfinanceiras de liquidez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0</v>
          </cell>
        </row>
        <row r="37">
          <cell r="A37">
            <v>80</v>
          </cell>
          <cell r="B37" t="str">
            <v>.Títulos e valores mobiliários</v>
          </cell>
          <cell r="D37">
            <v>0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</row>
        <row r="38">
          <cell r="A38">
            <v>81</v>
          </cell>
          <cell r="B38" t="str">
            <v>.Relações interfinanceiras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9</v>
          </cell>
          <cell r="B39" t="str">
            <v>.Operacoes de crédito</v>
          </cell>
          <cell r="D39">
            <v>0</v>
          </cell>
          <cell r="F39">
            <v>0</v>
          </cell>
          <cell r="H39">
            <v>0</v>
          </cell>
          <cell r="J39">
            <v>245007882.96000004</v>
          </cell>
          <cell r="L39">
            <v>0</v>
          </cell>
          <cell r="N39">
            <v>0</v>
          </cell>
        </row>
        <row r="40">
          <cell r="A40">
            <v>10</v>
          </cell>
          <cell r="B40" t="str">
            <v>.Outros créditos</v>
          </cell>
          <cell r="D40">
            <v>0</v>
          </cell>
          <cell r="F40">
            <v>1017838.3199999994</v>
          </cell>
          <cell r="H40">
            <v>0</v>
          </cell>
          <cell r="J40">
            <v>2445370.7400000095</v>
          </cell>
          <cell r="L40">
            <v>0</v>
          </cell>
          <cell r="N40">
            <v>1043155.3900000006</v>
          </cell>
        </row>
        <row r="41">
          <cell r="A41">
            <v>100</v>
          </cell>
          <cell r="B41" t="str">
            <v>.Outros valores e bens</v>
          </cell>
          <cell r="D41">
            <v>71790.13</v>
          </cell>
          <cell r="F41">
            <v>10000.060000000001</v>
          </cell>
          <cell r="H41">
            <v>0</v>
          </cell>
          <cell r="J41" t="e">
            <v>#REF!</v>
          </cell>
          <cell r="L41" t="e">
            <v>#REF!</v>
          </cell>
          <cell r="N41">
            <v>0</v>
          </cell>
        </row>
        <row r="42">
          <cell r="B42" t="str">
            <v>ALIENAÇÃO DE BENS E INVESTIMENTOS:</v>
          </cell>
          <cell r="D42">
            <v>111390.83999999995</v>
          </cell>
          <cell r="F42">
            <v>296092.54000000004</v>
          </cell>
          <cell r="H42">
            <v>5780971.8200000003</v>
          </cell>
          <cell r="J42">
            <v>6461242.3500000006</v>
          </cell>
          <cell r="L42">
            <v>0</v>
          </cell>
          <cell r="N42">
            <v>5640417.8200000003</v>
          </cell>
        </row>
        <row r="43">
          <cell r="A43">
            <v>101</v>
          </cell>
          <cell r="B43" t="str">
            <v>.Bens não de uso próprio</v>
          </cell>
          <cell r="D43">
            <v>101044.50999999995</v>
          </cell>
          <cell r="F43">
            <v>257023.85</v>
          </cell>
          <cell r="H43">
            <v>0</v>
          </cell>
          <cell r="J43">
            <v>0</v>
          </cell>
          <cell r="L43">
            <v>0</v>
          </cell>
          <cell r="N43">
            <v>0</v>
          </cell>
        </row>
        <row r="44">
          <cell r="A44">
            <v>11</v>
          </cell>
          <cell r="B44" t="str">
            <v>.Investimentos</v>
          </cell>
          <cell r="D44">
            <v>0</v>
          </cell>
          <cell r="F44">
            <v>0</v>
          </cell>
          <cell r="H44">
            <v>4176244.3</v>
          </cell>
          <cell r="J44">
            <v>0</v>
          </cell>
          <cell r="L44">
            <v>0</v>
          </cell>
          <cell r="N44">
            <v>4051853.2</v>
          </cell>
        </row>
        <row r="45">
          <cell r="A45">
            <v>12</v>
          </cell>
          <cell r="B45" t="str">
            <v>.Imobilizado de uso</v>
          </cell>
          <cell r="D45">
            <v>10346.33</v>
          </cell>
          <cell r="F45">
            <v>39068.69</v>
          </cell>
          <cell r="H45">
            <v>958634.28</v>
          </cell>
          <cell r="J45">
            <v>921094.37</v>
          </cell>
          <cell r="L45">
            <v>0</v>
          </cell>
          <cell r="N45">
            <v>958634.28</v>
          </cell>
        </row>
        <row r="46">
          <cell r="A46">
            <v>13</v>
          </cell>
          <cell r="B46" t="str">
            <v>.Diferido</v>
          </cell>
          <cell r="D46">
            <v>0</v>
          </cell>
          <cell r="F46">
            <v>0</v>
          </cell>
          <cell r="H46">
            <v>646093.24</v>
          </cell>
          <cell r="J46">
            <v>5540147.9800000004</v>
          </cell>
          <cell r="L46">
            <v>0</v>
          </cell>
          <cell r="N46">
            <v>629930.34</v>
          </cell>
        </row>
        <row r="48">
          <cell r="B48" t="str">
            <v>APLICAÇÕES DE RECURSOS:</v>
          </cell>
          <cell r="D48">
            <v>771795041.87970066</v>
          </cell>
          <cell r="F48">
            <v>1678820.2199999997</v>
          </cell>
          <cell r="H48">
            <v>48223061.81000001</v>
          </cell>
          <cell r="J48" t="e">
            <v>#REF!</v>
          </cell>
          <cell r="L48" t="e">
            <v>#REF!</v>
          </cell>
          <cell r="N48">
            <v>23525506.090000007</v>
          </cell>
        </row>
        <row r="50">
          <cell r="A50">
            <v>130</v>
          </cell>
          <cell r="B50" t="str">
            <v>DIVIDENDOS PROVISIONADOS + TJLP</v>
          </cell>
          <cell r="D50">
            <v>15573496</v>
          </cell>
          <cell r="F50">
            <v>232320.36</v>
          </cell>
          <cell r="H50">
            <v>568415.4</v>
          </cell>
          <cell r="J50">
            <v>12334500</v>
          </cell>
          <cell r="L50">
            <v>0</v>
          </cell>
          <cell r="N50">
            <v>568415.4</v>
          </cell>
        </row>
        <row r="51">
          <cell r="A51">
            <v>133</v>
          </cell>
          <cell r="B51" t="str">
            <v>REDUÇÃO DE CAPITAL POR GRUPAMENTO DE AÇÕES</v>
          </cell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</row>
        <row r="52">
          <cell r="A52">
            <v>134</v>
          </cell>
          <cell r="B52" t="str">
            <v>REVERSAO DE DIVIDENDOS A RECEBER DE CONTROLADAS</v>
          </cell>
          <cell r="D52">
            <v>1068022.6200000001</v>
          </cell>
          <cell r="F52">
            <v>0</v>
          </cell>
          <cell r="H52">
            <v>0</v>
          </cell>
          <cell r="J52">
            <v>0</v>
          </cell>
          <cell r="L52">
            <v>0</v>
          </cell>
          <cell r="N52">
            <v>0</v>
          </cell>
        </row>
        <row r="53">
          <cell r="A53">
            <v>131</v>
          </cell>
          <cell r="B53" t="str">
            <v>PARTICIPAÇÃO DOS MINORITÁRIOS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A54">
            <v>131</v>
          </cell>
          <cell r="B54" t="str">
            <v>AQUISIÇÃO DE PARTICIPAÇÕES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132</v>
          </cell>
          <cell r="B55" t="str">
            <v>REDUÇÃO NOS RESULTADOS DE EXERCÍCIOS FUTUROS</v>
          </cell>
          <cell r="D55">
            <v>0</v>
          </cell>
          <cell r="F55">
            <v>0</v>
          </cell>
          <cell r="H55">
            <v>0</v>
          </cell>
          <cell r="J55">
            <v>14985871.119999999</v>
          </cell>
          <cell r="L55">
            <v>0</v>
          </cell>
          <cell r="N55">
            <v>0</v>
          </cell>
        </row>
        <row r="56">
          <cell r="B56" t="str">
            <v>INVERSÕES EM:</v>
          </cell>
          <cell r="D56">
            <v>31113776.949999999</v>
          </cell>
          <cell r="F56">
            <v>0</v>
          </cell>
          <cell r="H56">
            <v>613437.74</v>
          </cell>
          <cell r="J56">
            <v>25844925.109999999</v>
          </cell>
          <cell r="L56">
            <v>0</v>
          </cell>
          <cell r="N56">
            <v>132170.35999999999</v>
          </cell>
        </row>
        <row r="57">
          <cell r="A57">
            <v>141</v>
          </cell>
          <cell r="B57" t="str">
            <v>.Bens não de uso próprio</v>
          </cell>
          <cell r="D57">
            <v>0</v>
          </cell>
          <cell r="F57">
            <v>0</v>
          </cell>
          <cell r="H57">
            <v>0</v>
          </cell>
          <cell r="J57">
            <v>0</v>
          </cell>
          <cell r="L57">
            <v>0</v>
          </cell>
          <cell r="N57">
            <v>0</v>
          </cell>
        </row>
        <row r="58">
          <cell r="A58">
            <v>142</v>
          </cell>
          <cell r="B58" t="str">
            <v>.Participações societárias</v>
          </cell>
          <cell r="D58">
            <v>31102973.870000001</v>
          </cell>
          <cell r="F58">
            <v>0</v>
          </cell>
          <cell r="H58">
            <v>0</v>
          </cell>
          <cell r="J58">
            <v>0</v>
          </cell>
          <cell r="L58">
            <v>0</v>
          </cell>
          <cell r="N58">
            <v>0</v>
          </cell>
        </row>
        <row r="59">
          <cell r="A59">
            <v>14</v>
          </cell>
          <cell r="B59" t="str">
            <v>.Investimentos</v>
          </cell>
          <cell r="D59">
            <v>0</v>
          </cell>
          <cell r="F59">
            <v>0</v>
          </cell>
          <cell r="H59">
            <v>0</v>
          </cell>
          <cell r="J59">
            <v>300000</v>
          </cell>
          <cell r="L59">
            <v>0</v>
          </cell>
          <cell r="N59">
            <v>0</v>
          </cell>
        </row>
        <row r="60">
          <cell r="A60">
            <v>15</v>
          </cell>
          <cell r="B60" t="str">
            <v>.Imobilizado de uso</v>
          </cell>
          <cell r="D60">
            <v>10803.08</v>
          </cell>
          <cell r="F60">
            <v>0</v>
          </cell>
          <cell r="H60">
            <v>613437.74</v>
          </cell>
          <cell r="J60">
            <v>25544925.109999999</v>
          </cell>
          <cell r="L60">
            <v>0</v>
          </cell>
          <cell r="N60">
            <v>132170.35999999999</v>
          </cell>
        </row>
        <row r="61">
          <cell r="A61">
            <v>16</v>
          </cell>
          <cell r="B61" t="str">
            <v>APLICAÇÕES NO DIFERIDO</v>
          </cell>
          <cell r="D61">
            <v>2965798.41</v>
          </cell>
          <cell r="F61">
            <v>0</v>
          </cell>
          <cell r="H61">
            <v>784</v>
          </cell>
          <cell r="J61">
            <v>34359050.373999998</v>
          </cell>
          <cell r="L61">
            <v>0</v>
          </cell>
          <cell r="N61">
            <v>0</v>
          </cell>
        </row>
        <row r="62">
          <cell r="B62" t="str">
            <v>AUMENTO DOS SUBGRUPOS DO ATIVO:</v>
          </cell>
          <cell r="D62">
            <v>721073947.89970064</v>
          </cell>
          <cell r="F62">
            <v>1446499.8599999999</v>
          </cell>
          <cell r="H62">
            <v>47040424.670000009</v>
          </cell>
          <cell r="J62" t="e">
            <v>#REF!</v>
          </cell>
          <cell r="L62" t="e">
            <v>#REF!</v>
          </cell>
          <cell r="N62">
            <v>22824920.330000009</v>
          </cell>
        </row>
        <row r="63">
          <cell r="A63">
            <v>160</v>
          </cell>
          <cell r="B63" t="str">
            <v>.Aplicações interfinanceiras de liquidez</v>
          </cell>
          <cell r="D63">
            <v>77094912.24000001</v>
          </cell>
          <cell r="F63">
            <v>1446499.8599999999</v>
          </cell>
          <cell r="H63">
            <v>0</v>
          </cell>
          <cell r="J63">
            <v>0</v>
          </cell>
          <cell r="L63">
            <v>0</v>
          </cell>
          <cell r="N63">
            <v>0</v>
          </cell>
        </row>
        <row r="64">
          <cell r="A64">
            <v>17</v>
          </cell>
          <cell r="B64" t="str">
            <v>.Títulos e valores mobiliários</v>
          </cell>
          <cell r="D64">
            <v>84721470.030000016</v>
          </cell>
          <cell r="F64">
            <v>0</v>
          </cell>
          <cell r="H64">
            <v>9921749.4600000009</v>
          </cell>
          <cell r="J64">
            <v>381905.68000000017</v>
          </cell>
          <cell r="L64">
            <v>24475.389999999985</v>
          </cell>
          <cell r="N64">
            <v>9921749.4600000009</v>
          </cell>
        </row>
        <row r="65">
          <cell r="A65">
            <v>18</v>
          </cell>
          <cell r="B65" t="str">
            <v>.Relações interfinanceiras</v>
          </cell>
          <cell r="D65">
            <v>0</v>
          </cell>
          <cell r="F65">
            <v>0</v>
          </cell>
          <cell r="H65">
            <v>0</v>
          </cell>
          <cell r="J65">
            <v>123144965.42</v>
          </cell>
          <cell r="L65">
            <v>0</v>
          </cell>
          <cell r="N65">
            <v>0</v>
          </cell>
        </row>
        <row r="66">
          <cell r="A66">
            <v>180</v>
          </cell>
          <cell r="B66" t="str">
            <v>.Operações de crédito</v>
          </cell>
          <cell r="D66">
            <v>481227719.67000055</v>
          </cell>
          <cell r="F66">
            <v>0</v>
          </cell>
          <cell r="H66">
            <v>32966267.910000004</v>
          </cell>
          <cell r="J66">
            <v>0</v>
          </cell>
          <cell r="L66">
            <v>0</v>
          </cell>
          <cell r="N66">
            <v>8836989.5700000077</v>
          </cell>
        </row>
        <row r="67">
          <cell r="A67">
            <v>19</v>
          </cell>
          <cell r="B67" t="str">
            <v>.Outros créditos</v>
          </cell>
          <cell r="D67">
            <v>78029845.959700078</v>
          </cell>
          <cell r="F67">
            <v>0</v>
          </cell>
          <cell r="H67">
            <v>87069.91999999946</v>
          </cell>
          <cell r="J67">
            <v>0</v>
          </cell>
          <cell r="L67">
            <v>14915.190000000002</v>
          </cell>
          <cell r="N67">
            <v>0</v>
          </cell>
        </row>
        <row r="68">
          <cell r="A68">
            <v>20</v>
          </cell>
          <cell r="B68" t="str">
            <v>.Outros valores e bens</v>
          </cell>
          <cell r="D68">
            <v>0</v>
          </cell>
          <cell r="F68">
            <v>0</v>
          </cell>
          <cell r="H68">
            <v>4065337.38</v>
          </cell>
          <cell r="J68" t="e">
            <v>#REF!</v>
          </cell>
          <cell r="L68" t="e">
            <v>#REF!</v>
          </cell>
          <cell r="N68">
            <v>4066181.3</v>
          </cell>
        </row>
        <row r="69">
          <cell r="B69" t="str">
            <v>REDUÇÃO DOS SUBGRUPOS DO PASSIVO:</v>
          </cell>
          <cell r="D69">
            <v>0</v>
          </cell>
          <cell r="F69">
            <v>0</v>
          </cell>
          <cell r="H69">
            <v>0</v>
          </cell>
          <cell r="J69">
            <v>231104949.80000001</v>
          </cell>
          <cell r="L69">
            <v>0</v>
          </cell>
          <cell r="N69">
            <v>0</v>
          </cell>
        </row>
        <row r="70">
          <cell r="A70">
            <v>21</v>
          </cell>
          <cell r="B70" t="str">
            <v xml:space="preserve">.Depósitos </v>
          </cell>
          <cell r="D70">
            <v>0</v>
          </cell>
          <cell r="F70">
            <v>0</v>
          </cell>
          <cell r="H70">
            <v>0</v>
          </cell>
          <cell r="J70">
            <v>0</v>
          </cell>
          <cell r="L70">
            <v>0</v>
          </cell>
          <cell r="N70">
            <v>0</v>
          </cell>
        </row>
        <row r="71">
          <cell r="A71">
            <v>210</v>
          </cell>
          <cell r="B71" t="str">
            <v>.Captações no mercado aberto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N71">
            <v>0</v>
          </cell>
        </row>
        <row r="72">
          <cell r="A72">
            <v>211</v>
          </cell>
          <cell r="B72" t="str">
            <v>.Relações interfinanceiras</v>
          </cell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</row>
        <row r="73">
          <cell r="A73">
            <v>212</v>
          </cell>
          <cell r="B73" t="str">
            <v>.Obrigações por empréstimos e repasses</v>
          </cell>
          <cell r="D73">
            <v>0</v>
          </cell>
          <cell r="F73">
            <v>0</v>
          </cell>
          <cell r="H73">
            <v>0</v>
          </cell>
          <cell r="J73">
            <v>0</v>
          </cell>
          <cell r="L73">
            <v>0</v>
          </cell>
          <cell r="N73">
            <v>0</v>
          </cell>
        </row>
        <row r="74">
          <cell r="A74">
            <v>22</v>
          </cell>
          <cell r="B74" t="str">
            <v>.Recursos de emissão de títulos</v>
          </cell>
          <cell r="D74">
            <v>0</v>
          </cell>
          <cell r="F74">
            <v>0</v>
          </cell>
          <cell r="H74">
            <v>0</v>
          </cell>
          <cell r="J74">
            <v>231104949.80000001</v>
          </cell>
          <cell r="L74">
            <v>0</v>
          </cell>
          <cell r="N74">
            <v>0</v>
          </cell>
        </row>
        <row r="75">
          <cell r="A75">
            <v>23</v>
          </cell>
          <cell r="B75" t="str">
            <v>.Outras Obrigações</v>
          </cell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</row>
        <row r="77">
          <cell r="B77" t="str">
            <v>AUMENTO (REDUÇÃO) DAS DISPONIBILIDADES</v>
          </cell>
          <cell r="D77">
            <v>-3234173.4797004461</v>
          </cell>
          <cell r="F77">
            <v>-3524.9400000006426</v>
          </cell>
          <cell r="H77">
            <v>-2084290.640000008</v>
          </cell>
          <cell r="J77" t="e">
            <v>#REF!</v>
          </cell>
          <cell r="L77" t="e">
            <v>#REF!</v>
          </cell>
          <cell r="N77">
            <v>-224187.6099999994</v>
          </cell>
        </row>
        <row r="79">
          <cell r="B79" t="str">
            <v>MODIFICAÇÕES NA POSIÇÃO FINANCEIRA</v>
          </cell>
        </row>
        <row r="80">
          <cell r="B80" t="str">
            <v>Disponibilidades</v>
          </cell>
        </row>
        <row r="81">
          <cell r="A81">
            <v>24</v>
          </cell>
          <cell r="B81" t="str">
            <v>.Início do semestre</v>
          </cell>
          <cell r="D81">
            <v>5247534.76</v>
          </cell>
          <cell r="F81">
            <v>8483.7800000000007</v>
          </cell>
          <cell r="H81">
            <v>2194489.0499999998</v>
          </cell>
          <cell r="J81">
            <v>2132415.31</v>
          </cell>
          <cell r="L81">
            <v>1759.69</v>
          </cell>
          <cell r="N81">
            <v>334386.02</v>
          </cell>
        </row>
        <row r="82">
          <cell r="A82">
            <v>25</v>
          </cell>
          <cell r="B82" t="str">
            <v>.Fim do semestre</v>
          </cell>
          <cell r="D82">
            <v>2013361.28</v>
          </cell>
          <cell r="F82">
            <v>4958.84</v>
          </cell>
          <cell r="H82">
            <v>110198.41</v>
          </cell>
          <cell r="J82">
            <v>1908559.77</v>
          </cell>
          <cell r="L82">
            <v>2681.79</v>
          </cell>
          <cell r="N82">
            <v>110198.41</v>
          </cell>
        </row>
        <row r="83">
          <cell r="B83" t="str">
            <v>AUMENTO (REDUÇÃO) DAS DISPONIBILIDADES</v>
          </cell>
          <cell r="D83">
            <v>-3234173.4799999995</v>
          </cell>
          <cell r="F83">
            <v>-3524.9400000000005</v>
          </cell>
          <cell r="H83">
            <v>-2084290.64</v>
          </cell>
          <cell r="J83">
            <v>-223855.54000000004</v>
          </cell>
          <cell r="L83">
            <v>922.09999999999991</v>
          </cell>
          <cell r="N83">
            <v>-224187.61000000002</v>
          </cell>
        </row>
        <row r="84">
          <cell r="D84">
            <v>2.9955338686704636E-4</v>
          </cell>
          <cell r="F84">
            <v>-6.4210325945168734E-10</v>
          </cell>
          <cell r="H84">
            <v>-8.149072527885437E-9</v>
          </cell>
          <cell r="J84" t="e">
            <v>#REF!</v>
          </cell>
          <cell r="L84" t="e">
            <v>#REF!</v>
          </cell>
          <cell r="N84">
            <v>6.1118043959140778E-10</v>
          </cell>
        </row>
      </sheetData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EMPRESTIMOS"/>
      <sheetName val="DOAR"/>
      <sheetName val="PARTES"/>
      <sheetName val="IMOBILIZADO"/>
      <sheetName val="Movimentação Imobilizado"/>
      <sheetName val="MAPAIMOB"/>
      <sheetName val="MAPADIF"/>
      <sheetName val="MOV. LONGO PRAZO"/>
      <sheetName val="FLUXO CAIXA IND."/>
      <sheetName val="FLUXO CAIXA IND. (2)"/>
      <sheetName val="Lead"/>
      <sheetName val="Links"/>
      <sheetName val="Customize Your Invoice"/>
      <sheetName val="Geral"/>
      <sheetName val="Cálculo Parâmetro"/>
      <sheetName val="XREF"/>
      <sheetName val="suporte"/>
      <sheetName val="1)gerenciador"/>
      <sheetName val="Income Statement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ACC"/>
      <sheetName val="Mp.Dtvm"/>
      <sheetName val="Mp.Seg"/>
      <sheetName val="Mp.Leas"/>
      <sheetName val="Mp.Cons"/>
      <sheetName val="DOAR"/>
      <sheetName val="anál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 xml:space="preserve">GRUPO FININVEST </v>
          </cell>
        </row>
        <row r="7">
          <cell r="B7" t="str">
            <v>ORIGENS DE RECURSOS:</v>
          </cell>
          <cell r="D7">
            <v>291306446.60999995</v>
          </cell>
          <cell r="F7">
            <v>2309533.4</v>
          </cell>
          <cell r="H7">
            <v>98539195.709999979</v>
          </cell>
          <cell r="J7">
            <v>266466522.18000007</v>
          </cell>
          <cell r="L7">
            <v>63326.04</v>
          </cell>
          <cell r="N7">
            <v>658685023.93999994</v>
          </cell>
        </row>
        <row r="9">
          <cell r="A9">
            <v>0</v>
          </cell>
          <cell r="B9" t="str">
            <v>LUCRO LÍQUIDO (PREJUÍZO)</v>
          </cell>
          <cell r="D9">
            <v>10881575.1</v>
          </cell>
          <cell r="F9">
            <v>329876.33</v>
          </cell>
          <cell r="H9">
            <v>352006.1</v>
          </cell>
          <cell r="J9">
            <v>11790408.290399898</v>
          </cell>
          <cell r="L9">
            <v>52669.72</v>
          </cell>
          <cell r="N9">
            <v>23406535.540399894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65547.38</v>
          </cell>
          <cell r="F11">
            <v>20498.28</v>
          </cell>
          <cell r="H11">
            <v>0</v>
          </cell>
          <cell r="J11">
            <v>9048432.4000000004</v>
          </cell>
          <cell r="L11">
            <v>0</v>
          </cell>
          <cell r="N11">
            <v>9134478.0600000005</v>
          </cell>
        </row>
        <row r="12">
          <cell r="B12" t="str">
            <v>.Ajustes de exercícios anteriores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-11894197.43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-11894197.43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B16" t="str">
            <v>.Reversão de provisão para perdas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-947074.94999999925</v>
          </cell>
          <cell r="F17">
            <v>350374.61</v>
          </cell>
          <cell r="H17">
            <v>352006.1</v>
          </cell>
          <cell r="J17">
            <v>20838840.6903999</v>
          </cell>
          <cell r="L17">
            <v>52669.72</v>
          </cell>
          <cell r="N17">
            <v>20646816.170399897</v>
          </cell>
        </row>
        <row r="18">
          <cell r="B18" t="str">
            <v>RECURSOS DE TERCEIROS ORIGINADOS DE:</v>
          </cell>
          <cell r="D18">
            <v>292253521.55999994</v>
          </cell>
          <cell r="F18">
            <v>1959158.79</v>
          </cell>
          <cell r="H18">
            <v>98187189.609999985</v>
          </cell>
          <cell r="J18">
            <v>245627681.48960015</v>
          </cell>
          <cell r="L18">
            <v>10656.32</v>
          </cell>
          <cell r="N18">
            <v>638038207.76960003</v>
          </cell>
        </row>
        <row r="19">
          <cell r="B19" t="str">
            <v>APORTE DE CAPITAL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PARTICIPAÇÃO DOS MINORITÁRIOS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  <cell r="L20">
            <v>0</v>
          </cell>
          <cell r="N20">
            <v>0</v>
          </cell>
        </row>
        <row r="21">
          <cell r="B21" t="str">
            <v>REDUÇÕES PATRIMONIAIS EM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CAPITAL PRÓPRIO DECLARADOS</v>
          </cell>
          <cell r="D22">
            <v>7331911.7199999997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7331911.7199999997</v>
          </cell>
        </row>
        <row r="23"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</row>
        <row r="24">
          <cell r="A24">
            <v>5</v>
          </cell>
          <cell r="B24" t="str">
            <v>AUMENTO DE CAPITAL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B25" t="str">
            <v>AUMENTO NOS RESULTADOS DE EXERCÍCIOS FUTUROS</v>
          </cell>
          <cell r="D25">
            <v>0</v>
          </cell>
          <cell r="F25">
            <v>0</v>
          </cell>
          <cell r="H25">
            <v>0</v>
          </cell>
          <cell r="J25">
            <v>0</v>
          </cell>
          <cell r="L25">
            <v>0</v>
          </cell>
          <cell r="N25">
            <v>0</v>
          </cell>
        </row>
        <row r="26">
          <cell r="A26">
            <v>50</v>
          </cell>
          <cell r="B26" t="str">
            <v>DIVIDENDOS DECLARADOS</v>
          </cell>
          <cell r="D26">
            <v>574993.64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574993.64</v>
          </cell>
        </row>
        <row r="27">
          <cell r="B27" t="str">
            <v>AUMENTO DOS SUBGRUPOS DO PASSIVO:</v>
          </cell>
          <cell r="D27">
            <v>167663462.00999996</v>
          </cell>
          <cell r="F27">
            <v>721325.16000000015</v>
          </cell>
          <cell r="H27">
            <v>253923.11000000007</v>
          </cell>
          <cell r="J27">
            <v>168668918.60000002</v>
          </cell>
          <cell r="L27">
            <v>0</v>
          </cell>
          <cell r="N27">
            <v>337307628.88</v>
          </cell>
        </row>
        <row r="28">
          <cell r="A28">
            <v>51</v>
          </cell>
          <cell r="B28" t="str">
            <v xml:space="preserve">.Depósitos </v>
          </cell>
          <cell r="D28">
            <v>161545334.27999997</v>
          </cell>
          <cell r="F28">
            <v>0</v>
          </cell>
          <cell r="H28">
            <v>0</v>
          </cell>
          <cell r="J28">
            <v>0</v>
          </cell>
          <cell r="L28">
            <v>0</v>
          </cell>
          <cell r="N28">
            <v>161545334.27999997</v>
          </cell>
        </row>
        <row r="29">
          <cell r="A29">
            <v>6</v>
          </cell>
          <cell r="B29" t="str">
            <v>.Captações no mercado aberto</v>
          </cell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</row>
        <row r="30">
          <cell r="B30" t="str">
            <v>.Relações interfinanceiras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7</v>
          </cell>
          <cell r="B31" t="str">
            <v>.Obrigações por empréstimos e repasses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B32" t="str">
            <v>.Recursos de emissão de títulos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</row>
        <row r="33">
          <cell r="A33">
            <v>71</v>
          </cell>
          <cell r="B33" t="str">
            <v>.Outras Obrigações</v>
          </cell>
          <cell r="D33">
            <v>6118127.7299999893</v>
          </cell>
          <cell r="F33">
            <v>721325.16000000015</v>
          </cell>
          <cell r="H33">
            <v>253923.11000000007</v>
          </cell>
          <cell r="J33">
            <v>168668918.60000002</v>
          </cell>
          <cell r="L33">
            <v>0</v>
          </cell>
          <cell r="N33">
            <v>175762294.60000002</v>
          </cell>
        </row>
        <row r="34">
          <cell r="B34" t="str">
            <v>REDUÇÃO DOS SUBGRUPOS DO ATIVO</v>
          </cell>
          <cell r="D34">
            <v>116417504.61999999</v>
          </cell>
          <cell r="F34">
            <v>1237115.8299999998</v>
          </cell>
          <cell r="H34">
            <v>97933266.499999985</v>
          </cell>
          <cell r="J34">
            <v>74366812.489600107</v>
          </cell>
          <cell r="L34">
            <v>10656.32</v>
          </cell>
          <cell r="N34">
            <v>289965355.75960004</v>
          </cell>
        </row>
        <row r="35">
          <cell r="A35">
            <v>8</v>
          </cell>
          <cell r="B35" t="str">
            <v>.Aplicações interfinanceiras de liquidez</v>
          </cell>
          <cell r="D35">
            <v>0</v>
          </cell>
          <cell r="F35">
            <v>1237115.8299999998</v>
          </cell>
          <cell r="H35">
            <v>97896132.039999992</v>
          </cell>
          <cell r="J35">
            <v>0</v>
          </cell>
          <cell r="L35">
            <v>0</v>
          </cell>
          <cell r="N35">
            <v>99133247.86999999</v>
          </cell>
        </row>
        <row r="36">
          <cell r="A36">
            <v>80</v>
          </cell>
          <cell r="B36" t="str">
            <v>.Títulos e valores mobiliários</v>
          </cell>
          <cell r="D36">
            <v>105363399.91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105363399.91</v>
          </cell>
        </row>
        <row r="37">
          <cell r="A37">
            <v>81</v>
          </cell>
          <cell r="B37" t="str">
            <v>.Relações interfinanceiras</v>
          </cell>
          <cell r="D37">
            <v>11054031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11054031</v>
          </cell>
        </row>
        <row r="38">
          <cell r="A38">
            <v>9</v>
          </cell>
          <cell r="B38" t="str">
            <v>.Operacoes de crédito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10</v>
          </cell>
          <cell r="B39" t="str">
            <v>.Outros créditos</v>
          </cell>
          <cell r="D39">
            <v>0</v>
          </cell>
          <cell r="F39">
            <v>0</v>
          </cell>
          <cell r="H39">
            <v>37134.460000000006</v>
          </cell>
          <cell r="J39">
            <v>73785591.999600112</v>
          </cell>
          <cell r="L39">
            <v>10656.32</v>
          </cell>
          <cell r="N39">
            <v>73833382.779600099</v>
          </cell>
        </row>
        <row r="40">
          <cell r="A40">
            <v>100</v>
          </cell>
          <cell r="B40" t="str">
            <v>.Outros valores e bens</v>
          </cell>
          <cell r="D40">
            <v>73.710000000000036</v>
          </cell>
          <cell r="F40">
            <v>0</v>
          </cell>
          <cell r="H40">
            <v>0</v>
          </cell>
          <cell r="J40">
            <v>581220.49</v>
          </cell>
          <cell r="L40">
            <v>0</v>
          </cell>
          <cell r="N40">
            <v>581294.19999999995</v>
          </cell>
        </row>
        <row r="41">
          <cell r="B41" t="str">
            <v>ALIENAÇÃO DE BENS E INVESTIMENTOS:</v>
          </cell>
          <cell r="D41">
            <v>265649.57</v>
          </cell>
          <cell r="F41">
            <v>717.8</v>
          </cell>
          <cell r="H41">
            <v>0</v>
          </cell>
          <cell r="J41">
            <v>2591950.4000000004</v>
          </cell>
          <cell r="L41">
            <v>0</v>
          </cell>
          <cell r="N41">
            <v>2858317.77</v>
          </cell>
        </row>
        <row r="42">
          <cell r="A42">
            <v>101</v>
          </cell>
          <cell r="B42" t="str">
            <v>.Bens não de uso próprio</v>
          </cell>
          <cell r="D42">
            <v>265063.53999999998</v>
          </cell>
          <cell r="F42">
            <v>0</v>
          </cell>
          <cell r="H42">
            <v>0</v>
          </cell>
          <cell r="J42">
            <v>0</v>
          </cell>
          <cell r="L42">
            <v>0</v>
          </cell>
          <cell r="N42">
            <v>265063.53999999998</v>
          </cell>
        </row>
        <row r="43">
          <cell r="A43">
            <v>11</v>
          </cell>
          <cell r="B43" t="str">
            <v>.Investimentos</v>
          </cell>
          <cell r="D43">
            <v>0</v>
          </cell>
          <cell r="F43">
            <v>0</v>
          </cell>
          <cell r="H43">
            <v>0</v>
          </cell>
          <cell r="J43">
            <v>495160.05</v>
          </cell>
          <cell r="L43">
            <v>0</v>
          </cell>
          <cell r="N43">
            <v>495160.05</v>
          </cell>
        </row>
        <row r="44">
          <cell r="A44">
            <v>12</v>
          </cell>
          <cell r="B44" t="str">
            <v>.Imobilizado de uso</v>
          </cell>
          <cell r="D44">
            <v>586.03</v>
          </cell>
          <cell r="F44">
            <v>717.8</v>
          </cell>
          <cell r="H44">
            <v>0</v>
          </cell>
          <cell r="J44">
            <v>373270.23000000004</v>
          </cell>
          <cell r="L44">
            <v>0</v>
          </cell>
          <cell r="N44">
            <v>374574.06000000006</v>
          </cell>
        </row>
        <row r="45">
          <cell r="A45">
            <v>13</v>
          </cell>
          <cell r="B45" t="str">
            <v>.Diferido</v>
          </cell>
          <cell r="D45">
            <v>0</v>
          </cell>
          <cell r="F45">
            <v>0</v>
          </cell>
          <cell r="H45">
            <v>0</v>
          </cell>
          <cell r="J45">
            <v>1723520.12</v>
          </cell>
          <cell r="L45">
            <v>0</v>
          </cell>
          <cell r="N45">
            <v>1723520.12</v>
          </cell>
        </row>
        <row r="47">
          <cell r="B47" t="str">
            <v>APLICAÇÕES DE RECURSOS:</v>
          </cell>
          <cell r="D47">
            <v>291077789.95999998</v>
          </cell>
          <cell r="F47">
            <v>2310010.9800000009</v>
          </cell>
          <cell r="H47">
            <v>98540399.609999999</v>
          </cell>
          <cell r="J47">
            <v>225332449.09999999</v>
          </cell>
          <cell r="L47">
            <v>66981.619999999966</v>
          </cell>
          <cell r="N47">
            <v>617327631.26999986</v>
          </cell>
        </row>
        <row r="49">
          <cell r="A49">
            <v>130</v>
          </cell>
          <cell r="B49" t="str">
            <v>DIVIDENDOS PROVISIONADOS + TJLP</v>
          </cell>
          <cell r="D49">
            <v>8040946.7400000002</v>
          </cell>
          <cell r="F49">
            <v>830546.37</v>
          </cell>
          <cell r="H49">
            <v>300000</v>
          </cell>
          <cell r="J49">
            <v>0</v>
          </cell>
          <cell r="L49">
            <v>0</v>
          </cell>
          <cell r="N49">
            <v>9171493.1099999994</v>
          </cell>
        </row>
        <row r="50">
          <cell r="A50">
            <v>131</v>
          </cell>
          <cell r="B50" t="str">
            <v>PARTICIPAÇÃO DOS MINORITÁRIOS</v>
          </cell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</row>
        <row r="51">
          <cell r="A51">
            <v>132</v>
          </cell>
          <cell r="B51" t="str">
            <v>REDUÇÃO NOS RESULTADOS DE EXERCÍCIOS FUTUROS</v>
          </cell>
          <cell r="D51">
            <v>0</v>
          </cell>
          <cell r="F51">
            <v>0</v>
          </cell>
          <cell r="H51">
            <v>0</v>
          </cell>
          <cell r="J51">
            <v>11241909.300000001</v>
          </cell>
          <cell r="L51">
            <v>0</v>
          </cell>
          <cell r="N51">
            <v>11241909.300000001</v>
          </cell>
        </row>
        <row r="52">
          <cell r="B52" t="str">
            <v>INVERSÕES EM:</v>
          </cell>
          <cell r="D52">
            <v>3875</v>
          </cell>
          <cell r="F52">
            <v>0</v>
          </cell>
          <cell r="H52">
            <v>1000</v>
          </cell>
          <cell r="J52">
            <v>10661847.92</v>
          </cell>
          <cell r="L52">
            <v>0</v>
          </cell>
          <cell r="N52">
            <v>10666722.92</v>
          </cell>
        </row>
        <row r="53">
          <cell r="B53" t="str">
            <v>.Bens não de uso próprio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B54" t="str">
            <v>.Participações societárias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14</v>
          </cell>
          <cell r="B55" t="str">
            <v>.Investimentos</v>
          </cell>
          <cell r="D55">
            <v>0</v>
          </cell>
          <cell r="F55">
            <v>0</v>
          </cell>
          <cell r="H55">
            <v>1000</v>
          </cell>
          <cell r="J55">
            <v>312000</v>
          </cell>
          <cell r="L55">
            <v>0</v>
          </cell>
          <cell r="N55">
            <v>313000</v>
          </cell>
        </row>
        <row r="56">
          <cell r="A56">
            <v>15</v>
          </cell>
          <cell r="B56" t="str">
            <v>.Imobilizado de uso</v>
          </cell>
          <cell r="D56">
            <v>3875</v>
          </cell>
          <cell r="F56">
            <v>0</v>
          </cell>
          <cell r="H56">
            <v>0</v>
          </cell>
          <cell r="J56">
            <v>10349847.92</v>
          </cell>
          <cell r="L56">
            <v>0</v>
          </cell>
          <cell r="N56">
            <v>10353722.92</v>
          </cell>
        </row>
        <row r="57">
          <cell r="A57">
            <v>16</v>
          </cell>
          <cell r="B57" t="str">
            <v>APLICAÇÕES NO DIFERIDO</v>
          </cell>
          <cell r="D57">
            <v>0</v>
          </cell>
          <cell r="F57">
            <v>0</v>
          </cell>
          <cell r="H57">
            <v>0</v>
          </cell>
          <cell r="J57">
            <v>6359751.7599999998</v>
          </cell>
          <cell r="L57">
            <v>0</v>
          </cell>
          <cell r="N57">
            <v>6359751.7599999998</v>
          </cell>
        </row>
        <row r="58">
          <cell r="B58" t="str">
            <v>AUMENTO DOS SUBGRUPOS DO ATIVO:</v>
          </cell>
          <cell r="D58">
            <v>250020389.17999995</v>
          </cell>
          <cell r="F58">
            <v>1479464.6100000008</v>
          </cell>
          <cell r="H58">
            <v>0</v>
          </cell>
          <cell r="J58">
            <v>20698727.389999986</v>
          </cell>
          <cell r="L58">
            <v>60204.159999999974</v>
          </cell>
          <cell r="N58">
            <v>272258785.33999991</v>
          </cell>
        </row>
        <row r="59">
          <cell r="A59">
            <v>160</v>
          </cell>
          <cell r="B59" t="str">
            <v>.Aplicações interfinanceiras de liquidez</v>
          </cell>
          <cell r="D59">
            <v>168118417.09999999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168118417.09999999</v>
          </cell>
        </row>
        <row r="60">
          <cell r="A60">
            <v>17</v>
          </cell>
          <cell r="B60" t="str">
            <v>.Títulos e valores mobiliários</v>
          </cell>
          <cell r="D60">
            <v>0</v>
          </cell>
          <cell r="F60">
            <v>0</v>
          </cell>
          <cell r="H60">
            <v>0</v>
          </cell>
          <cell r="J60">
            <v>20698727.389999986</v>
          </cell>
          <cell r="L60">
            <v>60204.159999999974</v>
          </cell>
          <cell r="N60">
            <v>20758931.549999986</v>
          </cell>
        </row>
        <row r="61">
          <cell r="A61">
            <v>18</v>
          </cell>
          <cell r="B61" t="str">
            <v>.Relações interfinanceiras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L61">
            <v>0</v>
          </cell>
          <cell r="N61">
            <v>0</v>
          </cell>
        </row>
        <row r="62">
          <cell r="A62">
            <v>180</v>
          </cell>
          <cell r="B62" t="str">
            <v>.Operações de crédito</v>
          </cell>
          <cell r="D62">
            <v>76567254.98999995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76567254.98999995</v>
          </cell>
        </row>
        <row r="63">
          <cell r="A63">
            <v>19</v>
          </cell>
          <cell r="B63" t="str">
            <v>.Outros créditos</v>
          </cell>
          <cell r="D63">
            <v>5334717.0899999961</v>
          </cell>
          <cell r="F63">
            <v>1479464.6100000008</v>
          </cell>
          <cell r="H63">
            <v>0</v>
          </cell>
          <cell r="J63">
            <v>0</v>
          </cell>
          <cell r="L63">
            <v>0</v>
          </cell>
          <cell r="N63">
            <v>6814181.6999999974</v>
          </cell>
        </row>
        <row r="64">
          <cell r="A64">
            <v>20</v>
          </cell>
          <cell r="B64" t="str">
            <v>.Outros valores e bens</v>
          </cell>
          <cell r="D64">
            <v>0</v>
          </cell>
          <cell r="F64">
            <v>0</v>
          </cell>
          <cell r="H64">
            <v>0</v>
          </cell>
          <cell r="J64">
            <v>0</v>
          </cell>
          <cell r="L64">
            <v>0</v>
          </cell>
          <cell r="N64">
            <v>0</v>
          </cell>
        </row>
        <row r="65">
          <cell r="B65" t="str">
            <v>REDUÇÃO DOS SUBGRUPOS DO PASSIVO:</v>
          </cell>
          <cell r="D65">
            <v>33012579.039999999</v>
          </cell>
          <cell r="F65">
            <v>0</v>
          </cell>
          <cell r="H65">
            <v>98239399.609999999</v>
          </cell>
          <cell r="J65">
            <v>176370212.72999999</v>
          </cell>
          <cell r="L65">
            <v>6777.4599999999991</v>
          </cell>
          <cell r="N65">
            <v>307628968.83999997</v>
          </cell>
        </row>
        <row r="66">
          <cell r="A66">
            <v>21</v>
          </cell>
          <cell r="B66" t="str">
            <v xml:space="preserve">.Depósitos </v>
          </cell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</row>
        <row r="67">
          <cell r="A67">
            <v>210</v>
          </cell>
          <cell r="B67" t="str">
            <v>.Captações no mercado aberto</v>
          </cell>
          <cell r="D67">
            <v>24000008.010000002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24000008.010000002</v>
          </cell>
        </row>
        <row r="68">
          <cell r="A68">
            <v>211</v>
          </cell>
          <cell r="B68" t="str">
            <v>.Relações interfinanceiras</v>
          </cell>
          <cell r="D68">
            <v>9012571.0299999993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9012571.0299999993</v>
          </cell>
        </row>
        <row r="69">
          <cell r="B69" t="str">
            <v>.Obrigações por empréstimos e repasses</v>
          </cell>
          <cell r="D69">
            <v>0</v>
          </cell>
          <cell r="F69">
            <v>0</v>
          </cell>
          <cell r="H69">
            <v>98239399.609999999</v>
          </cell>
          <cell r="J69">
            <v>48292865.82</v>
          </cell>
          <cell r="L69">
            <v>0</v>
          </cell>
          <cell r="N69">
            <v>146532265.43000001</v>
          </cell>
        </row>
        <row r="70">
          <cell r="A70">
            <v>22</v>
          </cell>
          <cell r="B70" t="str">
            <v>.Recursos de emissão de títulos</v>
          </cell>
          <cell r="D70">
            <v>0</v>
          </cell>
          <cell r="F70">
            <v>0</v>
          </cell>
          <cell r="H70">
            <v>0</v>
          </cell>
          <cell r="J70">
            <v>128077346.91</v>
          </cell>
          <cell r="L70">
            <v>0</v>
          </cell>
          <cell r="N70">
            <v>128077346.91</v>
          </cell>
        </row>
        <row r="71">
          <cell r="A71">
            <v>23</v>
          </cell>
          <cell r="B71" t="str">
            <v>.Outras Obrigações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6777.4599999999991</v>
          </cell>
          <cell r="N71">
            <v>6777.4599999999991</v>
          </cell>
        </row>
        <row r="73">
          <cell r="B73" t="str">
            <v>AUMENTO(REDUÇÃO) DAS DISPONIBILIDADES</v>
          </cell>
          <cell r="D73">
            <v>228656.64999997616</v>
          </cell>
          <cell r="F73">
            <v>-477.58000000100583</v>
          </cell>
          <cell r="H73">
            <v>-1203.9000000208616</v>
          </cell>
          <cell r="J73">
            <v>41134073.080000073</v>
          </cell>
          <cell r="L73">
            <v>-3655.5799999999654</v>
          </cell>
          <cell r="N73">
            <v>41357392.670000076</v>
          </cell>
        </row>
        <row r="75">
          <cell r="B75" t="str">
            <v>MODIFICAÇÕES NA POSIÇÃO FINANCEIRA</v>
          </cell>
        </row>
        <row r="76">
          <cell r="B76" t="str">
            <v>Disponibilidades</v>
          </cell>
        </row>
        <row r="77">
          <cell r="A77">
            <v>24</v>
          </cell>
          <cell r="B77" t="str">
            <v>.Início do exercício</v>
          </cell>
          <cell r="D77">
            <v>709365.08</v>
          </cell>
          <cell r="F77">
            <v>12914.61</v>
          </cell>
          <cell r="H77">
            <v>1798.43</v>
          </cell>
          <cell r="J77">
            <v>1103433.8500000001</v>
          </cell>
          <cell r="L77">
            <v>5045.09</v>
          </cell>
          <cell r="N77">
            <v>1832557.0600000003</v>
          </cell>
        </row>
        <row r="78">
          <cell r="A78">
            <v>25</v>
          </cell>
          <cell r="B78" t="str">
            <v>.Fim do exercício</v>
          </cell>
          <cell r="D78">
            <v>938021.73</v>
          </cell>
          <cell r="F78">
            <v>12437.03</v>
          </cell>
          <cell r="H78">
            <v>594.53</v>
          </cell>
          <cell r="J78">
            <v>42237506.93</v>
          </cell>
          <cell r="L78">
            <v>1389.51</v>
          </cell>
          <cell r="N78">
            <v>43189949.729999997</v>
          </cell>
        </row>
        <row r="79">
          <cell r="B79" t="str">
            <v>AUMENTO(REDUÇÃO) DAS DISPONIBILIDADES</v>
          </cell>
          <cell r="D79">
            <v>228656.65000000002</v>
          </cell>
          <cell r="F79">
            <v>-477.57999999999993</v>
          </cell>
          <cell r="H79">
            <v>-1203.9000000000001</v>
          </cell>
          <cell r="J79">
            <v>41134073.079999998</v>
          </cell>
          <cell r="L79">
            <v>-3655.58</v>
          </cell>
          <cell r="N79">
            <v>41357392.669999994</v>
          </cell>
        </row>
        <row r="80">
          <cell r="D80">
            <v>-2.3865140974521637E-8</v>
          </cell>
          <cell r="F80">
            <v>-1.0059011401608586E-9</v>
          </cell>
          <cell r="H80">
            <v>-2.0861534721916541E-8</v>
          </cell>
          <cell r="J80">
            <v>7.4505805969238281E-8</v>
          </cell>
          <cell r="L80">
            <v>3.4560798667371273E-11</v>
          </cell>
          <cell r="N80">
            <v>8.1956386566162109E-8</v>
          </cell>
        </row>
      </sheetData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ONS"/>
      <sheetName val="Sintético"/>
      <sheetName val="Analítico"/>
      <sheetName val="PAP Balanço"/>
      <sheetName val="DOAR"/>
    </sheetNames>
    <sheetDataSet>
      <sheetData sheetId="0">
        <row r="1">
          <cell r="A1" t="str">
            <v>Processamento =&gt;  05/05/2006  15:39:00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 Balanço"/>
      <sheetName val="PAP Resultado"/>
      <sheetName val="Lead"/>
      <sheetName val="Links"/>
      <sheetName val="Tickmarks"/>
      <sheetName val="Movimentação Imobilizado"/>
      <sheetName val="CDI"/>
      <sheetName val="DOAR"/>
      <sheetName val="Customer U$"/>
      <sheetName val="Plan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PAP Balanço"/>
      <sheetName val="Movimentação 09"/>
      <sheetName val="RES CONS"/>
      <sheetName val="CDI"/>
      <sheetName val="Relatórios-REF"/>
      <sheetName val="BALANÇO"/>
      <sheetName val="DETAILS"/>
      <sheetName val="Worksheet in 8110 RESULTADO- F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INGLES"/>
      <sheetName val="BRASIL-PILARINGLES"/>
      <sheetName val="graficos 1001 "/>
      <sheetName val="GRAFICO COMITE"/>
      <sheetName val="GRAFICO-COMITE 2"/>
      <sheetName val="ESTADO"/>
      <sheetName val="BRASIL-PILAR"/>
      <sheetName val="BRASIL-PILAR (3)"/>
      <sheetName val="SP"/>
      <sheetName val="RJ"/>
      <sheetName val="MG"/>
      <sheetName val="BA"/>
      <sheetName val="RS"/>
      <sheetName val="DF"/>
      <sheetName val="PE"/>
      <sheetName val="DEMAIS"/>
      <sheetName val="PR"/>
      <sheetName val="SC"/>
      <sheetName val="BASE01"/>
      <sheetName val="BASE00"/>
      <sheetName val="RANKING_REGIAO01"/>
      <sheetName val="RANKING_REGIAO00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RESUMEN"/>
      <sheetName val="LEGENDA 01"/>
      <sheetName val="LEGENDA"/>
      <sheetName val="ELEMENTO PEP"/>
      <sheetName val="DRE_Bras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(1)"/>
      <sheetName val="VENDAS(2)"/>
      <sheetName val="VENDAS(3)"/>
      <sheetName val="resumo"/>
      <sheetName val="RANKING_REGIAO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"/>
      <sheetName val="DOAR"/>
      <sheetName val="Cash flow"/>
      <sheetName val="Movim. DOAR (31_12_03)"/>
      <sheetName val="Movim. CASH FLOW (31_12_03)"/>
      <sheetName val="BP (31_12_03)"/>
      <sheetName val="BP c out"/>
      <sheetName val="DRE c out"/>
      <sheetName val="lalur"/>
      <sheetName val="outorga-histórico"/>
      <sheetName val="DOAR BARRETO"/>
      <sheetName val="memoriadoar"/>
      <sheetName val="FLCX"/>
      <sheetName val="XREF"/>
      <sheetName val="Lead"/>
      <sheetName val="RANKING_REGIAO01"/>
      <sheetName val="Inputs from PSTN Model"/>
      <sheetName val="Lea me"/>
      <sheetName val="Mapa Empréstimos {ppc}"/>
      <sheetName val="Report 31.12.04"/>
      <sheetName val="Calculo DTT"/>
      <sheetName val="Cartas de Fiança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CARTE"/>
      <sheetName val="VAR"/>
      <sheetName val="COTAEXTRA"/>
      <sheetName val="CORRMAT"/>
      <sheetName val="SWAP"/>
      <sheetName val="CURVA"/>
      <sheetName val="DDI"/>
      <sheetName val="Plan1"/>
      <sheetName val="CART"/>
      <sheetName val="CDI e PTAX"/>
      <sheetName val="CENARIOS"/>
      <sheetName val="FERIADOS"/>
      <sheetName val="Lead"/>
      <sheetName val="Links"/>
      <sheetName val="Base"/>
      <sheetName val="Data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to PL "/>
      <sheetName val="Links"/>
      <sheetName val="Ingresso"/>
      <sheetName val="Resgate"/>
      <sheetName val="Cota Aplic. Resg."/>
      <sheetName val="Circ. de cotista"/>
      <sheetName val="Tickmarks"/>
      <sheetName val="Limites Operacionais"/>
      <sheetName val="Sheet1"/>
      <sheetName val="FERIADOS"/>
      <sheetName val="Caixa 125 - P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lp"/>
      <sheetName val="Lead"/>
      <sheetName val="Data"/>
      <sheetName val="START"/>
      <sheetName val="Movim. DOAR (31_12_03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ça"/>
      <sheetName val="#REF"/>
      <sheetName val="tjlp"/>
    </sheetNames>
    <sheetDataSet>
      <sheetData sheetId="0">
        <row r="1">
          <cell r="B1" t="str">
            <v>01</v>
          </cell>
        </row>
      </sheetData>
      <sheetData sheetId="1" refreshError="1"/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190"/>
      <sheetName val="NF210"/>
      <sheetName val="NF403"/>
      <sheetName val="NF250"/>
      <sheetName val="NF298"/>
      <sheetName val="Conta de luz"/>
      <sheetName val="Conta de luz (2)"/>
      <sheetName val="Sheet1"/>
      <sheetName val="Tickmarks"/>
      <sheetName val="#REF"/>
      <sheetName val="Base"/>
      <sheetName val="Lead"/>
      <sheetName val="P2 - Lead"/>
      <sheetName val="Links"/>
      <sheetName val="FERIADOS"/>
      <sheetName val="C-2Veloso"/>
      <sheetName val="Finança"/>
      <sheetName val="Cashflow Forecast Port"/>
      <sheetName val="Worksheet in  Documentos Despes"/>
      <sheetName val="EmpFin"/>
      <sheetName val="Capital"/>
      <sheetName val="tjlp"/>
      <sheetName val="ORIGINA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Passos Identificação"/>
      <sheetName val="Análise BC Controladora"/>
      <sheetName val="Análise BC CONSOLIDADO"/>
      <sheetName val="Programa de Trabalho"/>
      <sheetName val="Estratégia Escopo"/>
      <sheetName val="Controles Internos"/>
      <sheetName val="Pontos de Atenção"/>
      <sheetName val="Tabelas"/>
      <sheetName val="Carta Audit Subsidiárias"/>
      <sheetName val="Tickmarks"/>
      <sheetName val="Master FIF Flutu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ira Schroder Small Caps"/>
      <sheetName val="dados"/>
      <sheetName val="dados (2)"/>
      <sheetName val="Setores"/>
      <sheetName val="Schroder Small Caps"/>
      <sheetName val="Schroder_Small_Caps"/>
      <sheetName val="FRA"/>
      <sheetName val="COUPOM"/>
      <sheetName val="Taxas"/>
      <sheetName val="Aplic. Finac. - 30.09.02"/>
      <sheetName val="Detailed Adjustments"/>
      <sheetName val="PREVER"/>
      <sheetName val="SEG"/>
      <sheetName val="UNICA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FRA"/>
      <sheetName val="COUPOM"/>
      <sheetName val="Summary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Movimentação Imobilizado"/>
      <sheetName val="Versao 1b ($=R$2,13)"/>
      <sheetName val="Detailed Adjustments"/>
      <sheetName val="Ativo"/>
      <sheetName val="Taxas"/>
      <sheetName val="Links"/>
      <sheetName val="Lead"/>
      <sheetName val="Consolidate"/>
      <sheetName val="Abertura Nov'03"/>
      <sheetName val="ACUMULADO"/>
      <sheetName val="Profit_&amp;_Loss"/>
      <sheetName val="Balance_01"/>
      <sheetName val="ALMOX_ÓPTICO"/>
      <sheetName val="Canbras_TVA"/>
      <sheetName val="PREV"/>
      <sheetName val="REAL"/>
      <sheetName val="Lista"/>
      <sheetName val="Sheet1"/>
      <sheetName val="Sheet2"/>
      <sheetName val="Sheet3"/>
      <sheetName val="European Margins"/>
      <sheetName val="Summary Information"/>
      <sheetName val="Input Data"/>
      <sheetName val="Exchange Rate"/>
      <sheetName val="Despesas"/>
      <sheetName val="demanda-DDR-0800-A"/>
      <sheetName val="LISTAS"/>
      <sheetName val="Conta Flux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SEG"/>
      <sheetName val="SEG Sem"/>
      <sheetName val="MercSeguros"/>
      <sheetName val="UNICAP"/>
      <sheetName val="UNICAP Sem"/>
      <sheetName val="MercCapit"/>
      <sheetName val="CART"/>
      <sheetName val="CART Sem"/>
      <sheetName val="PREVER"/>
      <sheetName val="PREVER Sem"/>
      <sheetName val="MercPrevi"/>
      <sheetName val="DIBENS"/>
      <sheetName val="DIBENS Sem"/>
      <sheetName val="SegCapPrevSEM"/>
      <sheetName val="SegCapPrevTRIM"/>
      <sheetName val="SegCapPrevSEM3"/>
      <sheetName val="Fatia"/>
      <sheetName val="Combined"/>
      <sheetName val="Bal.AGEX"/>
      <sheetName val="Res.AGEX"/>
      <sheetName val="Macro"/>
      <sheetName val="FRA"/>
      <sheetName val="COUPOM"/>
      <sheetName val="Detailed Adjustments"/>
      <sheetName val="Fin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e Contas"/>
      <sheetName val="Testes Res."/>
      <sheetName val="Programa"/>
      <sheetName val="Log"/>
      <sheetName val="XREF"/>
      <sheetName val="Tickmarks"/>
      <sheetName val="Master"/>
      <sheetName val="Macro1"/>
      <sheetName val="indices"/>
      <sheetName val="Cabos"/>
      <sheetName val="Anual"/>
      <sheetName val="Teste de Adições"/>
      <sheetName val="inpc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da"/>
      <sheetName val="Historico"/>
      <sheetName val="Extraor"/>
      <sheetName val="Var Oper"/>
      <sheetName val="Real-Orç"/>
      <sheetName val="Outras Operacionais"/>
      <sheetName val="Var.Taxa"/>
      <sheetName val="Explic"/>
      <sheetName val="gráfico"/>
      <sheetName val="Plan2"/>
      <sheetName val="Plan1"/>
      <sheetName val="Desp Uncorp"/>
      <sheetName val="Desp Uncorp 2"/>
      <sheetName val="Var PL Agex"/>
      <sheetName val="Schroder Small Caps"/>
      <sheetName val="PREVER"/>
      <sheetName val="SEG"/>
      <sheetName val="UNICAP"/>
      <sheetName val="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Unibanco"/>
      <sheetName val="HSBC"/>
      <sheetName val="Itau"/>
      <sheetName val="JP_Morgan"/>
      <sheetName val="Opportunity"/>
      <sheetName val="CSFB"/>
      <sheetName val="GP_Tecnologia"/>
      <sheetName val="AMBEV"/>
      <sheetName val="AMBEV_DATA"/>
      <sheetName val="IBOVESPA"/>
      <sheetName val="IBX"/>
      <sheetName val="CDI"/>
      <sheetName val="Feriados"/>
      <sheetName val="Schroder Small Caps"/>
      <sheetName val="Summary Information"/>
      <sheetName val="BLP"/>
      <sheetName val="PARAMETRO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"/>
      <sheetName val="Cabos"/>
      <sheetName val="Cálculos"/>
      <sheetName val="Módulo1"/>
      <sheetName val="Master"/>
      <sheetName val="indices"/>
      <sheetName val="PRG"/>
      <sheetName val="Fc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1"/>
      <sheetName val="Reconciliação Set.05"/>
      <sheetName val="Itens Pendentes Set.05"/>
      <sheetName val="Circularização Set.05"/>
      <sheetName val="Sheet1"/>
      <sheetName val="tick"/>
      <sheetName val="Links"/>
      <sheetName val="Lead"/>
      <sheetName val="Movimentação Imobilizado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N a Merc."/>
      <sheetName val="XREF"/>
      <sheetName val="Links"/>
      <sheetName val="Lead"/>
      <sheetName val="Master FIF Flutuação"/>
      <sheetName val="lodo"/>
      <sheetName val="Carteira"/>
      <sheetName val="projetado"/>
      <sheetName val="Detailed Adjustm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ENU"/>
      <sheetName val="Plan1"/>
      <sheetName val="Plan2"/>
      <sheetName val="Plan1 (2)"/>
      <sheetName val="Plan2 (2)"/>
      <sheetName val="Plan3"/>
      <sheetName val="Plan2 (3)"/>
      <sheetName val="Plan4"/>
      <sheetName val="Plan2 (4)"/>
      <sheetName val="Macro1"/>
      <sheetName val="basedados"/>
      <sheetName val="Plan7"/>
      <sheetName val="Prereal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matricial"/>
      <sheetName val="Inseri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atricial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showGridLines="0" zoomScaleNormal="100" workbookViewId="0">
      <pane xSplit="1" topLeftCell="W1" activePane="topRight" state="frozen"/>
      <selection pane="topRight" activeCell="AA38" sqref="AA38"/>
    </sheetView>
  </sheetViews>
  <sheetFormatPr defaultColWidth="9.1796875" defaultRowHeight="12.65" customHeight="1"/>
  <cols>
    <col min="1" max="1" width="35.7265625" style="12" customWidth="1"/>
    <col min="2" max="26" width="11.26953125" style="4" customWidth="1"/>
    <col min="27" max="27" width="9.1796875" style="5"/>
    <col min="28" max="33" width="11.26953125" style="4" customWidth="1"/>
    <col min="34" max="16384" width="9.1796875" style="5"/>
  </cols>
  <sheetData>
    <row r="1" spans="1:35" s="31" customFormat="1" ht="12.65" customHeight="1" thickBot="1">
      <c r="A1" s="8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B1" s="32"/>
      <c r="AC1" s="32"/>
      <c r="AD1" s="32"/>
      <c r="AE1" s="32"/>
      <c r="AF1" s="32"/>
      <c r="AG1" s="32"/>
    </row>
    <row r="2" spans="1:35" ht="27.75" customHeight="1" thickTop="1">
      <c r="A2" s="97" t="s">
        <v>9</v>
      </c>
      <c r="B2" s="377" t="s">
        <v>226</v>
      </c>
      <c r="C2" s="377" t="s">
        <v>228</v>
      </c>
      <c r="D2" s="377" t="s">
        <v>239</v>
      </c>
      <c r="E2" s="377" t="s">
        <v>240</v>
      </c>
      <c r="F2" s="377" t="s">
        <v>247</v>
      </c>
      <c r="G2" s="377" t="s">
        <v>254</v>
      </c>
      <c r="H2" s="377" t="s">
        <v>258</v>
      </c>
      <c r="I2" s="377" t="s">
        <v>262</v>
      </c>
      <c r="J2" s="377" t="s">
        <v>266</v>
      </c>
      <c r="K2" s="377" t="s">
        <v>268</v>
      </c>
      <c r="L2" s="377" t="s">
        <v>270</v>
      </c>
      <c r="M2" s="377" t="s">
        <v>272</v>
      </c>
      <c r="N2" s="377" t="s">
        <v>278</v>
      </c>
      <c r="O2" s="377" t="s">
        <v>280</v>
      </c>
      <c r="P2" s="377" t="s">
        <v>300</v>
      </c>
      <c r="Q2" s="377" t="s">
        <v>302</v>
      </c>
      <c r="R2" s="377" t="s">
        <v>309</v>
      </c>
      <c r="S2" s="377" t="s">
        <v>310</v>
      </c>
      <c r="T2" s="377" t="s">
        <v>311</v>
      </c>
      <c r="U2" s="377" t="s">
        <v>312</v>
      </c>
      <c r="V2" s="377" t="s">
        <v>319</v>
      </c>
      <c r="W2" s="377" t="s">
        <v>320</v>
      </c>
      <c r="X2" s="377" t="s">
        <v>331</v>
      </c>
      <c r="Y2" s="377" t="s">
        <v>325</v>
      </c>
      <c r="Z2" s="377" t="s">
        <v>389</v>
      </c>
      <c r="AB2" s="377" t="s">
        <v>298</v>
      </c>
      <c r="AC2" s="377" t="s">
        <v>296</v>
      </c>
      <c r="AD2" s="377" t="s">
        <v>297</v>
      </c>
      <c r="AE2" s="377" t="s">
        <v>303</v>
      </c>
      <c r="AF2" s="386" t="s">
        <v>313</v>
      </c>
      <c r="AG2" s="386" t="s">
        <v>326</v>
      </c>
    </row>
    <row r="3" spans="1:35" ht="5.1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B3" s="7"/>
      <c r="AC3" s="7"/>
      <c r="AD3" s="7"/>
      <c r="AE3" s="7"/>
      <c r="AF3" s="7"/>
      <c r="AG3" s="7"/>
    </row>
    <row r="4" spans="1:35" ht="12.65" customHeight="1">
      <c r="A4" s="99" t="s">
        <v>227</v>
      </c>
      <c r="B4" s="101">
        <v>4466.1530000000002</v>
      </c>
      <c r="C4" s="101">
        <v>4618.7640000000001</v>
      </c>
      <c r="D4" s="101">
        <v>4640.6319999999996</v>
      </c>
      <c r="E4" s="101">
        <v>5942.2979999999998</v>
      </c>
      <c r="F4" s="101">
        <v>5718.0129999999999</v>
      </c>
      <c r="G4" s="101">
        <v>5746.9690000000001</v>
      </c>
      <c r="H4" s="101">
        <v>6817.6480000000001</v>
      </c>
      <c r="I4" s="101">
        <v>8988.0619999999999</v>
      </c>
      <c r="J4" s="101">
        <v>7662.5039999999999</v>
      </c>
      <c r="K4" s="101">
        <v>8566.4760000000006</v>
      </c>
      <c r="L4" s="101">
        <v>12355.456</v>
      </c>
      <c r="M4" s="101">
        <v>14932.234</v>
      </c>
      <c r="N4" s="101">
        <v>12472.692999999999</v>
      </c>
      <c r="O4" s="101">
        <v>13746.419</v>
      </c>
      <c r="P4" s="101">
        <v>13843.797</v>
      </c>
      <c r="Q4" s="101">
        <v>15544.773999999999</v>
      </c>
      <c r="R4" s="101">
        <v>14124.251</v>
      </c>
      <c r="S4" s="101">
        <v>13922.668872399989</v>
      </c>
      <c r="T4" s="101">
        <v>14154.093999999999</v>
      </c>
      <c r="U4" s="101">
        <v>17959.718000000001</v>
      </c>
      <c r="V4" s="101">
        <v>15548.23</v>
      </c>
      <c r="W4" s="101">
        <v>14727.161</v>
      </c>
      <c r="X4" s="101">
        <v>14833.457</v>
      </c>
      <c r="Y4" s="101">
        <v>17947.424999999999</v>
      </c>
      <c r="Z4" s="101">
        <v>16028.291000000001</v>
      </c>
      <c r="AA4" s="34"/>
      <c r="AB4" s="101">
        <f>SUM(B4:E4)</f>
        <v>19667.847000000002</v>
      </c>
      <c r="AC4" s="101">
        <f>SUM(F4:I4)</f>
        <v>27270.692000000003</v>
      </c>
      <c r="AD4" s="101">
        <f>SUM(J4:M4)</f>
        <v>43516.67</v>
      </c>
      <c r="AE4" s="101">
        <f>SUM(N4:Q4)</f>
        <v>55607.682999999997</v>
      </c>
      <c r="AF4" s="101">
        <f>SUM(R4:U4)</f>
        <v>60160.731872399985</v>
      </c>
      <c r="AG4" s="101">
        <f>SUM(V4:Y4)</f>
        <v>63056.273000000001</v>
      </c>
      <c r="AH4" s="351"/>
      <c r="AI4" s="352"/>
    </row>
    <row r="5" spans="1:35" ht="5.15" customHeight="1">
      <c r="A5" s="9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"/>
      <c r="AC5" s="7"/>
      <c r="AD5" s="7"/>
      <c r="AE5" s="7"/>
      <c r="AF5" s="7"/>
      <c r="AG5" s="7"/>
      <c r="AH5" s="351"/>
      <c r="AI5" s="352"/>
    </row>
    <row r="6" spans="1:35" ht="12.65" customHeight="1">
      <c r="A6" s="99" t="s">
        <v>8</v>
      </c>
      <c r="B6" s="101">
        <v>4366.29</v>
      </c>
      <c r="C6" s="101">
        <v>4487.26</v>
      </c>
      <c r="D6" s="101">
        <v>4444.45</v>
      </c>
      <c r="E6" s="101">
        <v>5598.5129999999999</v>
      </c>
      <c r="F6" s="101">
        <v>5313.2129999999997</v>
      </c>
      <c r="G6" s="101">
        <v>5196.1620000000003</v>
      </c>
      <c r="H6" s="101">
        <v>5999.4340000000002</v>
      </c>
      <c r="I6" s="101">
        <v>7868.3239999999996</v>
      </c>
      <c r="J6" s="101">
        <v>6486.2849999999999</v>
      </c>
      <c r="K6" s="101">
        <v>6816.5590000000002</v>
      </c>
      <c r="L6" s="101">
        <v>10349.482</v>
      </c>
      <c r="M6" s="101">
        <v>12463.709000000001</v>
      </c>
      <c r="N6" s="101">
        <v>10118.382</v>
      </c>
      <c r="O6" s="101">
        <v>10912.831</v>
      </c>
      <c r="P6" s="101">
        <v>10474.933999999999</v>
      </c>
      <c r="Q6" s="101">
        <v>11476.54</v>
      </c>
      <c r="R6" s="101">
        <v>10576.94</v>
      </c>
      <c r="S6" s="101">
        <v>10367.208000000001</v>
      </c>
      <c r="T6" s="101">
        <v>10729.048000000001</v>
      </c>
      <c r="U6" s="101">
        <v>13515.81</v>
      </c>
      <c r="V6" s="101">
        <v>11311.547</v>
      </c>
      <c r="W6" s="101">
        <v>10645.944</v>
      </c>
      <c r="X6" s="101">
        <v>10571.016</v>
      </c>
      <c r="Y6" s="101">
        <v>13062.476000000001</v>
      </c>
      <c r="Z6" s="101">
        <v>11530.064</v>
      </c>
      <c r="AA6" s="34"/>
      <c r="AB6" s="101">
        <f>SUM(B6:E6)</f>
        <v>18896.512999999999</v>
      </c>
      <c r="AC6" s="101">
        <f>SUM(F6:I6)</f>
        <v>24377.133000000002</v>
      </c>
      <c r="AD6" s="101">
        <f>SUM(J6:M6)</f>
        <v>36116.035000000003</v>
      </c>
      <c r="AE6" s="101">
        <f>SUM(N6:Q6)</f>
        <v>42982.686999999998</v>
      </c>
      <c r="AF6" s="101">
        <f>SUM(R6:U6)</f>
        <v>45189.006000000001</v>
      </c>
      <c r="AG6" s="101">
        <f>SUM(V6:Y6)</f>
        <v>45590.983</v>
      </c>
      <c r="AH6" s="351"/>
      <c r="AI6" s="352"/>
    </row>
    <row r="7" spans="1:35" ht="12.65" customHeight="1">
      <c r="A7" s="99" t="s">
        <v>7</v>
      </c>
      <c r="B7" s="101">
        <v>3613.2629999999999</v>
      </c>
      <c r="C7" s="101">
        <v>3696.1850000000004</v>
      </c>
      <c r="D7" s="101">
        <v>3670.4669999999996</v>
      </c>
      <c r="E7" s="101">
        <v>4610.5289999999995</v>
      </c>
      <c r="F7" s="101">
        <v>4328.9839999999995</v>
      </c>
      <c r="G7" s="101">
        <v>4308.1020000000008</v>
      </c>
      <c r="H7" s="101">
        <v>4864.1980000000003</v>
      </c>
      <c r="I7" s="101">
        <v>6385.0259999999998</v>
      </c>
      <c r="J7" s="101">
        <v>5234.7489999999998</v>
      </c>
      <c r="K7" s="101">
        <v>5568.2440000000006</v>
      </c>
      <c r="L7" s="101">
        <v>8308.3260000000009</v>
      </c>
      <c r="M7" s="101">
        <v>10065.793000000001</v>
      </c>
      <c r="N7" s="101">
        <v>8252.8130000000001</v>
      </c>
      <c r="O7" s="101">
        <v>9013.3080000000009</v>
      </c>
      <c r="P7" s="101">
        <v>8612.0329999999994</v>
      </c>
      <c r="Q7" s="101">
        <v>9399.996000000001</v>
      </c>
      <c r="R7" s="101">
        <v>8762.1759999999995</v>
      </c>
      <c r="S7" s="101">
        <v>8562.3889999999992</v>
      </c>
      <c r="T7" s="101">
        <v>8807.0190000000002</v>
      </c>
      <c r="U7" s="101">
        <v>11167.418</v>
      </c>
      <c r="V7" s="101">
        <v>9067.3340000000007</v>
      </c>
      <c r="W7" s="101">
        <v>8572.2559999999994</v>
      </c>
      <c r="X7" s="101">
        <v>8578.8179999999993</v>
      </c>
      <c r="Y7" s="101">
        <v>10549.741</v>
      </c>
      <c r="Z7" s="101">
        <v>9239.2649999999994</v>
      </c>
      <c r="AA7" s="33"/>
      <c r="AB7" s="101">
        <f>SUM(B7:E7)</f>
        <v>15590.444</v>
      </c>
      <c r="AC7" s="101">
        <f>SUM(F7:I7)</f>
        <v>19886.309999999998</v>
      </c>
      <c r="AD7" s="101">
        <f>SUM(J7:M7)</f>
        <v>29177.112000000005</v>
      </c>
      <c r="AE7" s="101">
        <f>SUM(N7:Q7)</f>
        <v>35278.15</v>
      </c>
      <c r="AF7" s="101">
        <f>SUM(R7:U7)</f>
        <v>37299.002</v>
      </c>
      <c r="AG7" s="101">
        <f>SUM(V7:Y7)</f>
        <v>36768.148999999998</v>
      </c>
      <c r="AH7" s="351"/>
      <c r="AI7" s="352"/>
    </row>
    <row r="8" spans="1:35" s="31" customFormat="1" ht="5.15" customHeight="1">
      <c r="A8" s="9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373"/>
      <c r="AB8" s="7"/>
      <c r="AC8" s="7"/>
      <c r="AD8" s="7"/>
      <c r="AE8" s="7"/>
      <c r="AF8" s="7"/>
      <c r="AG8" s="7"/>
      <c r="AH8" s="392"/>
      <c r="AI8" s="393"/>
    </row>
    <row r="9" spans="1:35" ht="12.65" customHeight="1">
      <c r="A9" s="99" t="s">
        <v>20</v>
      </c>
      <c r="B9" s="101">
        <v>1043.355</v>
      </c>
      <c r="C9" s="101">
        <v>1108.0240000000003</v>
      </c>
      <c r="D9" s="101">
        <v>1089.8679999999995</v>
      </c>
      <c r="E9" s="101">
        <v>1296.1749999999997</v>
      </c>
      <c r="F9" s="101">
        <v>1211.4189999999994</v>
      </c>
      <c r="G9" s="101">
        <v>1092.2340000000008</v>
      </c>
      <c r="H9" s="101">
        <v>1424.9190000000003</v>
      </c>
      <c r="I9" s="101">
        <v>1825.3890000000001</v>
      </c>
      <c r="J9" s="101">
        <v>1420.473</v>
      </c>
      <c r="K9" s="101">
        <v>1435.2030000000004</v>
      </c>
      <c r="L9" s="101">
        <v>2178.7340000000013</v>
      </c>
      <c r="M9" s="101">
        <v>2485.5510000000013</v>
      </c>
      <c r="N9" s="101">
        <v>2070.1019999999999</v>
      </c>
      <c r="O9" s="101">
        <v>2308.2690000000011</v>
      </c>
      <c r="P9" s="101">
        <v>1734.1329999999998</v>
      </c>
      <c r="Q9" s="101">
        <v>2374.3010000000013</v>
      </c>
      <c r="R9" s="101">
        <v>2431.75</v>
      </c>
      <c r="S9" s="101">
        <v>2452.7750000000001</v>
      </c>
      <c r="T9" s="101">
        <v>2454.674</v>
      </c>
      <c r="U9" s="101">
        <v>3099.6970000000001</v>
      </c>
      <c r="V9" s="101">
        <v>2479.2930000000001</v>
      </c>
      <c r="W9" s="101">
        <v>2468.6449999999995</v>
      </c>
      <c r="X9" s="101">
        <v>2023.1489999999999</v>
      </c>
      <c r="Y9" s="101">
        <v>3192.7959999999998</v>
      </c>
      <c r="Z9" s="101">
        <v>2763.3959999999997</v>
      </c>
      <c r="AA9" s="33"/>
      <c r="AB9" s="101">
        <f>SUM(B9:E9)</f>
        <v>4537.4219999999996</v>
      </c>
      <c r="AC9" s="101">
        <f>SUM(F9:I9)</f>
        <v>5553.9610000000011</v>
      </c>
      <c r="AD9" s="101">
        <f>SUM(J9:M9)</f>
        <v>7519.961000000003</v>
      </c>
      <c r="AE9" s="101">
        <f>SUM(N9:Q9)</f>
        <v>8486.8050000000021</v>
      </c>
      <c r="AF9" s="101">
        <f>SUM(R9:U9)</f>
        <v>10438.896000000001</v>
      </c>
      <c r="AG9" s="101">
        <f>SUM(V9:Y9)</f>
        <v>10163.883</v>
      </c>
      <c r="AH9" s="351"/>
      <c r="AI9" s="352"/>
    </row>
    <row r="10" spans="1:35" ht="12.65" customHeight="1">
      <c r="A10" s="99" t="s">
        <v>10</v>
      </c>
      <c r="B10" s="102">
        <f t="shared" ref="B10:C10" si="0">B9/B7</f>
        <v>0.28875700440294549</v>
      </c>
      <c r="C10" s="102">
        <f t="shared" si="0"/>
        <v>0.29977503831653451</v>
      </c>
      <c r="D10" s="102">
        <f t="shared" ref="D10:J10" si="1">D9/D7</f>
        <v>0.29692897388806372</v>
      </c>
      <c r="E10" s="102">
        <f t="shared" si="1"/>
        <v>0.28113368335824368</v>
      </c>
      <c r="F10" s="102">
        <f t="shared" si="1"/>
        <v>0.27983910312442817</v>
      </c>
      <c r="G10" s="102">
        <f t="shared" si="1"/>
        <v>0.25353020889477562</v>
      </c>
      <c r="H10" s="102">
        <f t="shared" si="1"/>
        <v>0.2929401722545012</v>
      </c>
      <c r="I10" s="102">
        <f t="shared" si="1"/>
        <v>0.28588591495163845</v>
      </c>
      <c r="J10" s="102">
        <f t="shared" si="1"/>
        <v>0.27135455778299972</v>
      </c>
      <c r="K10" s="102">
        <f t="shared" ref="K10:L10" si="2">K9/K7</f>
        <v>0.25774786449731735</v>
      </c>
      <c r="L10" s="102">
        <f t="shared" si="2"/>
        <v>0.26223501581425679</v>
      </c>
      <c r="M10" s="102">
        <f t="shared" ref="M10:N10" si="3">M9/M7</f>
        <v>0.24693047035638432</v>
      </c>
      <c r="N10" s="102">
        <f t="shared" si="3"/>
        <v>0.2508359270954037</v>
      </c>
      <c r="O10" s="102">
        <f t="shared" ref="O10:Y10" si="4">O9/O7</f>
        <v>0.25609565322742783</v>
      </c>
      <c r="P10" s="102">
        <f t="shared" si="4"/>
        <v>0.20136162971042956</v>
      </c>
      <c r="Q10" s="102">
        <f t="shared" si="4"/>
        <v>0.25258532024907254</v>
      </c>
      <c r="R10" s="102">
        <f t="shared" si="4"/>
        <v>0.27752809347814972</v>
      </c>
      <c r="S10" s="102">
        <f t="shared" si="4"/>
        <v>0.28645918796728348</v>
      </c>
      <c r="T10" s="102">
        <f t="shared" si="4"/>
        <v>0.27871791806058327</v>
      </c>
      <c r="U10" s="102">
        <f t="shared" si="4"/>
        <v>0.27756613032663419</v>
      </c>
      <c r="V10" s="102">
        <f t="shared" si="4"/>
        <v>0.2734313084750159</v>
      </c>
      <c r="W10" s="102">
        <f t="shared" si="4"/>
        <v>0.28798078358835755</v>
      </c>
      <c r="X10" s="102">
        <f t="shared" si="4"/>
        <v>0.23583074031877119</v>
      </c>
      <c r="Y10" s="102">
        <f t="shared" si="4"/>
        <v>0.30264212173550042</v>
      </c>
      <c r="Z10" s="102">
        <f t="shared" ref="Z10" si="5">Z9/Z7</f>
        <v>0.29909262262744923</v>
      </c>
      <c r="AA10" s="34"/>
      <c r="AB10" s="102">
        <f>AB9/AB7</f>
        <v>0.29103866445368715</v>
      </c>
      <c r="AC10" s="102">
        <f t="shared" ref="AC10:AD10" si="6">AC9/AC7</f>
        <v>0.27928564927329413</v>
      </c>
      <c r="AD10" s="102">
        <f t="shared" si="6"/>
        <v>0.25773493277881654</v>
      </c>
      <c r="AE10" s="102">
        <f t="shared" ref="AE10" si="7">AE9/AE7</f>
        <v>0.24056831211387222</v>
      </c>
      <c r="AF10" s="102">
        <f t="shared" ref="AF10:AG10" si="8">AF9/AF7</f>
        <v>0.27987065176703657</v>
      </c>
      <c r="AG10" s="102">
        <f t="shared" si="8"/>
        <v>0.27643172899457086</v>
      </c>
      <c r="AH10" s="351"/>
      <c r="AI10" s="352"/>
    </row>
    <row r="11" spans="1:35" s="31" customFormat="1" ht="5.15" customHeight="1">
      <c r="A11" s="9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373"/>
      <c r="AB11" s="7"/>
      <c r="AC11" s="7"/>
      <c r="AD11" s="7"/>
      <c r="AE11" s="7"/>
      <c r="AF11" s="7"/>
      <c r="AG11" s="101"/>
      <c r="AH11" s="392"/>
      <c r="AI11" s="393"/>
    </row>
    <row r="12" spans="1:35" ht="12.65" customHeight="1">
      <c r="A12" s="99" t="s">
        <v>6</v>
      </c>
      <c r="B12" s="101">
        <v>300.50499999999988</v>
      </c>
      <c r="C12" s="101">
        <v>312.40100000000029</v>
      </c>
      <c r="D12" s="101">
        <v>278.86499999999955</v>
      </c>
      <c r="E12" s="101">
        <v>353.46999999999957</v>
      </c>
      <c r="F12" s="101">
        <v>395.3719999999995</v>
      </c>
      <c r="G12" s="101">
        <v>379.923</v>
      </c>
      <c r="H12" s="101">
        <v>501.19100000000026</v>
      </c>
      <c r="I12" s="101">
        <v>499.05200000000036</v>
      </c>
      <c r="J12" s="101">
        <v>332.62099999999987</v>
      </c>
      <c r="K12" s="101">
        <v>143.74400000000014</v>
      </c>
      <c r="L12" s="101">
        <v>546.06899999999996</v>
      </c>
      <c r="M12" s="101">
        <v>504.66500000000002</v>
      </c>
      <c r="N12" s="101">
        <v>695.58899999999994</v>
      </c>
      <c r="O12" s="101">
        <v>465.11099999999999</v>
      </c>
      <c r="P12" s="101">
        <v>134.75399999999968</v>
      </c>
      <c r="Q12" s="101">
        <v>-7.8890000000000002</v>
      </c>
      <c r="R12" s="101">
        <v>339.50700000000001</v>
      </c>
      <c r="S12" s="101">
        <v>457.43200000000002</v>
      </c>
      <c r="T12" s="101">
        <v>496.05500000000006</v>
      </c>
      <c r="U12" s="101">
        <v>642.26499999999999</v>
      </c>
      <c r="V12" s="101">
        <v>324.12799999999999</v>
      </c>
      <c r="W12" s="101">
        <v>283.8779999999997</v>
      </c>
      <c r="X12" s="101">
        <v>-286.04700000000003</v>
      </c>
      <c r="Y12" s="101">
        <v>548.58299999999997</v>
      </c>
      <c r="Z12" s="101">
        <v>684.85799999999995</v>
      </c>
      <c r="AA12" s="33"/>
      <c r="AB12" s="101">
        <f>SUM(B12:E12)</f>
        <v>1245.2409999999993</v>
      </c>
      <c r="AC12" s="101">
        <f>SUM(F12:I12)</f>
        <v>1775.5380000000002</v>
      </c>
      <c r="AD12" s="101">
        <f>SUM(J12:M12)</f>
        <v>1527.0989999999999</v>
      </c>
      <c r="AE12" s="101">
        <f>SUM(N12:Q12)</f>
        <v>1287.5649999999996</v>
      </c>
      <c r="AF12" s="101">
        <f>SUM(R12:U12)</f>
        <v>1935.259</v>
      </c>
      <c r="AG12" s="101">
        <f>SUM(V12:Y12)</f>
        <v>870.54199999999958</v>
      </c>
      <c r="AH12" s="351"/>
      <c r="AI12" s="352"/>
    </row>
    <row r="13" spans="1:35" s="31" customFormat="1" ht="12.65" customHeight="1">
      <c r="A13" s="99" t="s">
        <v>5</v>
      </c>
      <c r="B13" s="102">
        <f t="shared" ref="B13:D13" si="9">B12/B7</f>
        <v>8.3167209251028745E-2</v>
      </c>
      <c r="C13" s="102">
        <f t="shared" si="9"/>
        <v>8.4519849520519205E-2</v>
      </c>
      <c r="D13" s="102">
        <f t="shared" si="9"/>
        <v>7.5975345916473189E-2</v>
      </c>
      <c r="E13" s="102">
        <f t="shared" ref="E13:J13" si="10">E12/E7</f>
        <v>7.6665822945696599E-2</v>
      </c>
      <c r="F13" s="102">
        <f t="shared" si="10"/>
        <v>9.133136089207064E-2</v>
      </c>
      <c r="G13" s="102">
        <f t="shared" si="10"/>
        <v>8.8188023403345583E-2</v>
      </c>
      <c r="H13" s="102">
        <f t="shared" si="10"/>
        <v>0.10303671848884445</v>
      </c>
      <c r="I13" s="102">
        <f t="shared" si="10"/>
        <v>7.8159744376921941E-2</v>
      </c>
      <c r="J13" s="102">
        <f t="shared" si="10"/>
        <v>6.3540964428284885E-2</v>
      </c>
      <c r="K13" s="102">
        <f t="shared" ref="K13:L13" si="11">K12/K7</f>
        <v>2.5814960694969569E-2</v>
      </c>
      <c r="L13" s="102">
        <f t="shared" si="11"/>
        <v>6.5725514381597433E-2</v>
      </c>
      <c r="M13" s="102">
        <f t="shared" ref="M13:N13" si="12">M12/M7</f>
        <v>5.0136636030564105E-2</v>
      </c>
      <c r="N13" s="102">
        <f t="shared" si="12"/>
        <v>8.4285079523793882E-2</v>
      </c>
      <c r="O13" s="102">
        <f t="shared" ref="O13:Y13" si="13">O12/O7</f>
        <v>5.1602696812313519E-2</v>
      </c>
      <c r="P13" s="102">
        <f t="shared" si="13"/>
        <v>1.5647176456476616E-2</v>
      </c>
      <c r="Q13" s="102">
        <f t="shared" si="13"/>
        <v>-8.392556762790111E-4</v>
      </c>
      <c r="R13" s="102">
        <f t="shared" si="13"/>
        <v>3.8746882053042532E-2</v>
      </c>
      <c r="S13" s="102">
        <f t="shared" si="13"/>
        <v>5.3423407883010227E-2</v>
      </c>
      <c r="T13" s="102">
        <f t="shared" si="13"/>
        <v>5.6324960806829194E-2</v>
      </c>
      <c r="U13" s="102">
        <f t="shared" si="13"/>
        <v>5.7512399016496026E-2</v>
      </c>
      <c r="V13" s="102">
        <f t="shared" si="13"/>
        <v>3.5746780696509023E-2</v>
      </c>
      <c r="W13" s="102">
        <f t="shared" si="13"/>
        <v>3.3115903211476623E-2</v>
      </c>
      <c r="X13" s="102">
        <f t="shared" si="13"/>
        <v>-3.3343404650850506E-2</v>
      </c>
      <c r="Y13" s="102">
        <f t="shared" si="13"/>
        <v>5.1999665205051004E-2</v>
      </c>
      <c r="Z13" s="102">
        <f t="shared" ref="Z13" si="14">Z12/Z7</f>
        <v>7.4124727453969558E-2</v>
      </c>
      <c r="AA13" s="373"/>
      <c r="AB13" s="102">
        <f>AB12/AB7</f>
        <v>7.9872067787164963E-2</v>
      </c>
      <c r="AC13" s="102">
        <f t="shared" ref="AC13:AD13" si="15">AC12/AC7</f>
        <v>8.9284437384311133E-2</v>
      </c>
      <c r="AD13" s="102">
        <f t="shared" si="15"/>
        <v>5.233893608113098E-2</v>
      </c>
      <c r="AE13" s="102">
        <f t="shared" ref="AE13" si="16">AE12/AE7</f>
        <v>3.6497520419863275E-2</v>
      </c>
      <c r="AF13" s="102">
        <f t="shared" ref="AF13:AG13" si="17">AF12/AF7</f>
        <v>5.188500753988002E-2</v>
      </c>
      <c r="AG13" s="102">
        <f t="shared" si="17"/>
        <v>2.3676525027136928E-2</v>
      </c>
      <c r="AH13" s="392"/>
      <c r="AI13" s="393"/>
    </row>
    <row r="14" spans="1:35" s="31" customFormat="1" ht="5.15" customHeight="1">
      <c r="A14" s="9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373"/>
      <c r="AB14" s="8"/>
      <c r="AC14" s="8"/>
      <c r="AD14" s="8"/>
      <c r="AE14" s="8"/>
      <c r="AF14" s="8"/>
      <c r="AG14" s="8"/>
      <c r="AH14" s="392"/>
      <c r="AI14" s="393"/>
    </row>
    <row r="15" spans="1:35" s="31" customFormat="1" ht="12.65" customHeight="1">
      <c r="A15" s="99" t="s">
        <v>34</v>
      </c>
      <c r="B15" s="101">
        <v>289.92799999999988</v>
      </c>
      <c r="C15" s="101">
        <v>314.2060000000003</v>
      </c>
      <c r="D15" s="101">
        <v>280.98999999999955</v>
      </c>
      <c r="E15" s="101">
        <v>348.20599999999956</v>
      </c>
      <c r="F15" s="101">
        <v>385.5449999999995</v>
      </c>
      <c r="G15" s="101">
        <v>380.50700000000001</v>
      </c>
      <c r="H15" s="101">
        <v>397.5142718000003</v>
      </c>
      <c r="I15" s="101">
        <v>496.15300000000036</v>
      </c>
      <c r="J15" s="101">
        <v>273.85199999999986</v>
      </c>
      <c r="K15" s="101">
        <v>147.22400000000013</v>
      </c>
      <c r="L15" s="101">
        <v>561.16899999999998</v>
      </c>
      <c r="M15" s="101">
        <v>523.78599999999994</v>
      </c>
      <c r="N15" s="101">
        <v>427.15399999999994</v>
      </c>
      <c r="O15" s="101">
        <v>455.42500000000001</v>
      </c>
      <c r="P15" s="101">
        <v>351.03799999999967</v>
      </c>
      <c r="Q15" s="101">
        <v>243.499</v>
      </c>
      <c r="R15" s="101">
        <v>434.20299999999997</v>
      </c>
      <c r="S15" s="101">
        <v>492.06700000000137</v>
      </c>
      <c r="T15" s="101">
        <v>527.52300000000002</v>
      </c>
      <c r="U15" s="101">
        <v>673.66300000000001</v>
      </c>
      <c r="V15" s="101">
        <v>448.03100000000001</v>
      </c>
      <c r="W15" s="101">
        <v>439.79300000000001</v>
      </c>
      <c r="X15" s="101">
        <v>487.50799999999998</v>
      </c>
      <c r="Y15" s="101">
        <v>756.49000000000024</v>
      </c>
      <c r="Z15" s="101">
        <v>687.76900000000001</v>
      </c>
      <c r="AA15" s="33"/>
      <c r="AB15" s="101">
        <f>SUM(B15:E15)</f>
        <v>1233.3299999999995</v>
      </c>
      <c r="AC15" s="101">
        <f>SUM(F15:I15)</f>
        <v>1659.7192718000001</v>
      </c>
      <c r="AD15" s="101">
        <f>SUM(J15:M15)</f>
        <v>1506.0309999999999</v>
      </c>
      <c r="AE15" s="101">
        <f>SUM(N15:Q15)</f>
        <v>1477.1159999999998</v>
      </c>
      <c r="AF15" s="101">
        <f>SUM(R15:U15)</f>
        <v>2127.4560000000015</v>
      </c>
      <c r="AG15" s="101">
        <f>SUM(V15:Y15)</f>
        <v>2131.8220000000001</v>
      </c>
      <c r="AH15" s="351"/>
      <c r="AI15" s="352"/>
    </row>
    <row r="16" spans="1:35" s="31" customFormat="1" ht="12.65" customHeight="1">
      <c r="A16" s="99" t="s">
        <v>33</v>
      </c>
      <c r="B16" s="102">
        <f t="shared" ref="B16:D16" si="18">B15/B7</f>
        <v>8.0239938249720519E-2</v>
      </c>
      <c r="C16" s="102">
        <f t="shared" si="18"/>
        <v>8.5008190877891743E-2</v>
      </c>
      <c r="D16" s="102">
        <f t="shared" si="18"/>
        <v>7.6554291320423143E-2</v>
      </c>
      <c r="E16" s="102">
        <f>E15/E7</f>
        <v>7.5524088450587681E-2</v>
      </c>
      <c r="F16" s="102">
        <f t="shared" ref="F16:J16" si="19">F15/F7</f>
        <v>8.9061313231926828E-2</v>
      </c>
      <c r="G16" s="102">
        <f t="shared" si="19"/>
        <v>8.8323581939331972E-2</v>
      </c>
      <c r="H16" s="102">
        <f t="shared" si="19"/>
        <v>8.1722469315599469E-2</v>
      </c>
      <c r="I16" s="102">
        <f t="shared" si="19"/>
        <v>7.7705713336171281E-2</v>
      </c>
      <c r="J16" s="102">
        <f t="shared" si="19"/>
        <v>5.2314256137209227E-2</v>
      </c>
      <c r="K16" s="102">
        <f t="shared" ref="K16:L16" si="20">K15/K7</f>
        <v>2.643993330752031E-2</v>
      </c>
      <c r="L16" s="102">
        <f t="shared" si="20"/>
        <v>6.7542968342840654E-2</v>
      </c>
      <c r="M16" s="102">
        <f t="shared" ref="M16:N16" si="21">M15/M7</f>
        <v>5.2036237979461712E-2</v>
      </c>
      <c r="N16" s="102">
        <f t="shared" si="21"/>
        <v>5.1758594312024266E-2</v>
      </c>
      <c r="O16" s="102">
        <f t="shared" ref="O16:Y16" si="22">O15/O7</f>
        <v>5.0528063614379976E-2</v>
      </c>
      <c r="P16" s="102">
        <f t="shared" si="22"/>
        <v>4.076133939570363E-2</v>
      </c>
      <c r="Q16" s="102">
        <f t="shared" si="22"/>
        <v>2.5904159959217E-2</v>
      </c>
      <c r="R16" s="102">
        <f t="shared" si="22"/>
        <v>4.9554243146907803E-2</v>
      </c>
      <c r="S16" s="102">
        <f t="shared" si="22"/>
        <v>5.7468423824238939E-2</v>
      </c>
      <c r="T16" s="102">
        <f t="shared" si="22"/>
        <v>5.98980199770206E-2</v>
      </c>
      <c r="U16" s="102">
        <f t="shared" si="22"/>
        <v>6.0323971037888974E-2</v>
      </c>
      <c r="V16" s="102">
        <f t="shared" si="22"/>
        <v>4.9411546988342984E-2</v>
      </c>
      <c r="W16" s="102">
        <f t="shared" si="22"/>
        <v>5.1304230764923499E-2</v>
      </c>
      <c r="X16" s="102">
        <f t="shared" si="22"/>
        <v>5.6826942825923106E-2</v>
      </c>
      <c r="Y16" s="102">
        <f t="shared" si="22"/>
        <v>7.1706973659353371E-2</v>
      </c>
      <c r="Z16" s="102">
        <f t="shared" ref="Z16" si="23">Z15/Z7</f>
        <v>7.4439795806268139E-2</v>
      </c>
      <c r="AA16" s="34"/>
      <c r="AB16" s="102">
        <f>AB15/AB7</f>
        <v>7.9108074151063273E-2</v>
      </c>
      <c r="AC16" s="102">
        <f t="shared" ref="AC16:AD16" si="24">AC15/AC7</f>
        <v>8.3460394200834662E-2</v>
      </c>
      <c r="AD16" s="102">
        <f t="shared" si="24"/>
        <v>5.1616863245409608E-2</v>
      </c>
      <c r="AE16" s="102">
        <f t="shared" ref="AE16" si="25">AE15/AE7</f>
        <v>4.1870562940516998E-2</v>
      </c>
      <c r="AF16" s="102">
        <f t="shared" ref="AF16:AG16" si="26">AF15/AF7</f>
        <v>5.7037879994751642E-2</v>
      </c>
      <c r="AG16" s="102">
        <f t="shared" si="26"/>
        <v>5.7980128398631113E-2</v>
      </c>
      <c r="AH16" s="392"/>
      <c r="AI16" s="393"/>
    </row>
    <row r="17" spans="1:35" s="31" customFormat="1" ht="5.15" customHeight="1">
      <c r="A17" s="9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392"/>
      <c r="AI17" s="393"/>
    </row>
    <row r="18" spans="1:35" ht="12.65" customHeight="1">
      <c r="A18" s="99" t="s">
        <v>4</v>
      </c>
      <c r="B18" s="101">
        <v>147.48299999999986</v>
      </c>
      <c r="C18" s="101">
        <v>140.74600000000027</v>
      </c>
      <c r="D18" s="101">
        <v>119.55599999999954</v>
      </c>
      <c r="E18" s="101">
        <v>189.64399999999958</v>
      </c>
      <c r="F18" s="101">
        <v>132.10399999999953</v>
      </c>
      <c r="G18" s="101">
        <v>386.62400000000002</v>
      </c>
      <c r="H18" s="101">
        <v>235.1110000000003</v>
      </c>
      <c r="I18" s="101">
        <v>167.99800000000036</v>
      </c>
      <c r="J18" s="101">
        <v>30.803000000000001</v>
      </c>
      <c r="K18" s="101">
        <v>-64.537000000000006</v>
      </c>
      <c r="L18" s="101">
        <v>205.95699999999999</v>
      </c>
      <c r="M18" s="101">
        <v>219.48599999999999</v>
      </c>
      <c r="N18" s="101">
        <v>258.63999999999993</v>
      </c>
      <c r="O18" s="101">
        <v>95.537000000000006</v>
      </c>
      <c r="P18" s="101">
        <v>143.51599999999968</v>
      </c>
      <c r="Q18" s="101">
        <v>92.966999999999999</v>
      </c>
      <c r="R18" s="101">
        <v>-161.29900000000001</v>
      </c>
      <c r="S18" s="101">
        <v>-135.00399999999999</v>
      </c>
      <c r="T18" s="101">
        <v>-166.75999999999993</v>
      </c>
      <c r="U18" s="101">
        <v>-35.911999999999999</v>
      </c>
      <c r="V18" s="101">
        <v>-391.221</v>
      </c>
      <c r="W18" s="101">
        <v>-301.74600000000021</v>
      </c>
      <c r="X18" s="101">
        <v>-498.33199999999999</v>
      </c>
      <c r="Y18" s="101">
        <v>212.19500000000008</v>
      </c>
      <c r="Z18" s="101">
        <v>27.925000000000001</v>
      </c>
      <c r="AB18" s="101">
        <f>SUM(B18:E18)</f>
        <v>597.42899999999929</v>
      </c>
      <c r="AC18" s="101">
        <f>SUM(F18:I18)</f>
        <v>921.83700000000033</v>
      </c>
      <c r="AD18" s="101">
        <f>SUM(J18:M18)</f>
        <v>391.70899999999995</v>
      </c>
      <c r="AE18" s="101">
        <f>SUM(N18:Q18)</f>
        <v>590.65999999999963</v>
      </c>
      <c r="AF18" s="101">
        <f>SUM(R18:U18)</f>
        <v>-498.97499999999991</v>
      </c>
      <c r="AG18" s="101">
        <f>SUM(V18:Y18)</f>
        <v>-979.10400000000016</v>
      </c>
      <c r="AH18" s="351"/>
      <c r="AI18" s="352"/>
    </row>
    <row r="19" spans="1:35" s="394" customFormat="1" ht="12.65" customHeight="1">
      <c r="A19" s="99" t="s">
        <v>3</v>
      </c>
      <c r="B19" s="102">
        <f t="shared" ref="B19:D19" si="27">B18/B7</f>
        <v>4.0817122916322411E-2</v>
      </c>
      <c r="C19" s="102">
        <f t="shared" si="27"/>
        <v>3.8078721709005434E-2</v>
      </c>
      <c r="D19" s="102">
        <f t="shared" si="27"/>
        <v>3.2572421983360578E-2</v>
      </c>
      <c r="E19" s="102">
        <f t="shared" ref="E19:J19" si="28">E18/E7</f>
        <v>4.1132807103046003E-2</v>
      </c>
      <c r="F19" s="102">
        <f t="shared" si="28"/>
        <v>3.0516167303921555E-2</v>
      </c>
      <c r="G19" s="102">
        <f t="shared" si="28"/>
        <v>8.9743464755476995E-2</v>
      </c>
      <c r="H19" s="102">
        <f t="shared" si="28"/>
        <v>4.8334997876320063E-2</v>
      </c>
      <c r="I19" s="102">
        <f t="shared" si="28"/>
        <v>2.6311247597112425E-2</v>
      </c>
      <c r="J19" s="102">
        <f t="shared" si="28"/>
        <v>5.8843317989076462E-3</v>
      </c>
      <c r="K19" s="102">
        <f t="shared" ref="K19:L19" si="29">K18/K7</f>
        <v>-1.1590188935686007E-2</v>
      </c>
      <c r="L19" s="102">
        <f t="shared" si="29"/>
        <v>2.4789229503031054E-2</v>
      </c>
      <c r="M19" s="102">
        <f t="shared" ref="M19:N19" si="30">M18/M7</f>
        <v>2.1805137459115238E-2</v>
      </c>
      <c r="N19" s="102">
        <f t="shared" si="30"/>
        <v>3.133961717053324E-2</v>
      </c>
      <c r="O19" s="102">
        <f t="shared" ref="O19:Y19" si="31">O18/O7</f>
        <v>1.0599549022401098E-2</v>
      </c>
      <c r="P19" s="102">
        <f t="shared" si="31"/>
        <v>1.6664590114784706E-2</v>
      </c>
      <c r="Q19" s="102">
        <f t="shared" si="31"/>
        <v>9.8901105915364211E-3</v>
      </c>
      <c r="R19" s="102">
        <f t="shared" si="31"/>
        <v>-1.8408555135162773E-2</v>
      </c>
      <c r="S19" s="102">
        <f t="shared" si="31"/>
        <v>-1.5767094907741287E-2</v>
      </c>
      <c r="T19" s="102">
        <f t="shared" si="31"/>
        <v>-1.89348972677361E-2</v>
      </c>
      <c r="U19" s="102">
        <f t="shared" si="31"/>
        <v>-3.2157836305581112E-3</v>
      </c>
      <c r="V19" s="102">
        <f t="shared" si="31"/>
        <v>-4.3146199312829987E-2</v>
      </c>
      <c r="W19" s="102">
        <f t="shared" si="31"/>
        <v>-3.5200301997513866E-2</v>
      </c>
      <c r="X19" s="102">
        <f t="shared" si="31"/>
        <v>-5.8088655103768379E-2</v>
      </c>
      <c r="Y19" s="102">
        <f t="shared" si="31"/>
        <v>2.0113763930318298E-2</v>
      </c>
      <c r="Z19" s="102">
        <f t="shared" ref="Z19" si="32">Z18/Z7</f>
        <v>3.022426567481288E-3</v>
      </c>
      <c r="AB19" s="102">
        <f t="shared" ref="AB19:AD19" si="33">AB18/AB7</f>
        <v>3.8320204350818961E-2</v>
      </c>
      <c r="AC19" s="102">
        <f t="shared" si="33"/>
        <v>4.6355357027020115E-2</v>
      </c>
      <c r="AD19" s="102">
        <f t="shared" si="33"/>
        <v>1.3425214942452149E-2</v>
      </c>
      <c r="AE19" s="102">
        <f t="shared" ref="AE19" si="34">AE18/AE7</f>
        <v>1.6742941452428758E-2</v>
      </c>
      <c r="AF19" s="102">
        <f t="shared" ref="AF19:AG19" si="35">AF18/AF7</f>
        <v>-1.3377703778776706E-2</v>
      </c>
      <c r="AG19" s="102">
        <f t="shared" si="35"/>
        <v>-2.6629134906954392E-2</v>
      </c>
      <c r="AH19" s="392"/>
      <c r="AI19" s="393"/>
    </row>
    <row r="20" spans="1:35" s="31" customFormat="1" ht="5.15" customHeight="1">
      <c r="A20" s="9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B20" s="8"/>
      <c r="AC20" s="8"/>
      <c r="AD20" s="8"/>
      <c r="AE20" s="8"/>
      <c r="AF20" s="8"/>
      <c r="AG20" s="8"/>
      <c r="AH20" s="392"/>
      <c r="AI20" s="393"/>
    </row>
    <row r="21" spans="1:35" s="31" customFormat="1" ht="12.65" customHeight="1">
      <c r="A21" s="99" t="s">
        <v>31</v>
      </c>
      <c r="B21" s="101">
        <v>140.50200000000001</v>
      </c>
      <c r="C21" s="101">
        <v>141.93700000000001</v>
      </c>
      <c r="D21" s="101">
        <v>120.959</v>
      </c>
      <c r="E21" s="101">
        <v>186.17</v>
      </c>
      <c r="F21" s="101">
        <v>125.61799999999999</v>
      </c>
      <c r="G21" s="101">
        <v>85.171000000000006</v>
      </c>
      <c r="H21" s="101">
        <v>127.3</v>
      </c>
      <c r="I21" s="101">
        <v>166.09800000000035</v>
      </c>
      <c r="J21" s="101">
        <v>-7.9850000000000003</v>
      </c>
      <c r="K21" s="101">
        <v>-62.241</v>
      </c>
      <c r="L21" s="101">
        <v>215.93</v>
      </c>
      <c r="M21" s="101">
        <v>232.10599999999999</v>
      </c>
      <c r="N21" s="101">
        <v>81.472999999999999</v>
      </c>
      <c r="O21" s="101">
        <v>89.144000000000005</v>
      </c>
      <c r="P21" s="101">
        <v>22.565000000000001</v>
      </c>
      <c r="Q21" s="101">
        <v>-78.957999999999998</v>
      </c>
      <c r="R21" s="101">
        <v>-98.8</v>
      </c>
      <c r="S21" s="101">
        <v>-112.14499999999867</v>
      </c>
      <c r="T21" s="101">
        <v>-145.99111999999994</v>
      </c>
      <c r="U21" s="101">
        <v>-15.188999999999936</v>
      </c>
      <c r="V21" s="101">
        <v>-309.44499999999999</v>
      </c>
      <c r="W21" s="101">
        <v>-198.84200000000001</v>
      </c>
      <c r="X21" s="101">
        <v>-143.35000000000042</v>
      </c>
      <c r="Y21" s="101">
        <v>101.54800000000006</v>
      </c>
      <c r="Z21" s="101">
        <v>29.846</v>
      </c>
      <c r="AA21" s="33"/>
      <c r="AB21" s="101">
        <f>SUM(B21:E21)</f>
        <v>589.56799999999998</v>
      </c>
      <c r="AC21" s="101">
        <f>SUM(F21:I21)</f>
        <v>504.18700000000035</v>
      </c>
      <c r="AD21" s="101">
        <f>SUM(J21:M21)</f>
        <v>377.81</v>
      </c>
      <c r="AE21" s="101">
        <f>SUM(N21:Q21)</f>
        <v>114.22400000000002</v>
      </c>
      <c r="AF21" s="101">
        <f>SUM(R21:U21)</f>
        <v>-372.12511999999856</v>
      </c>
      <c r="AG21" s="101">
        <f>SUM(V21:Y21)</f>
        <v>-550.0890000000004</v>
      </c>
      <c r="AH21" s="351"/>
      <c r="AI21" s="352"/>
    </row>
    <row r="22" spans="1:35" ht="12.65" customHeight="1" thickBot="1">
      <c r="A22" s="100" t="s">
        <v>32</v>
      </c>
      <c r="B22" s="103">
        <f t="shared" ref="B22:C22" si="36">B21/B7</f>
        <v>3.8885074238991187E-2</v>
      </c>
      <c r="C22" s="103">
        <f t="shared" si="36"/>
        <v>3.8400945840102702E-2</v>
      </c>
      <c r="D22" s="103">
        <f t="shared" ref="D22:J22" si="37">D21/D7</f>
        <v>3.2954662172415668E-2</v>
      </c>
      <c r="E22" s="103">
        <f t="shared" si="37"/>
        <v>4.0379314391038423E-2</v>
      </c>
      <c r="F22" s="103">
        <f t="shared" si="37"/>
        <v>2.9017894268031485E-2</v>
      </c>
      <c r="G22" s="103">
        <f t="shared" si="37"/>
        <v>1.9769959021397356E-2</v>
      </c>
      <c r="H22" s="103">
        <f t="shared" si="37"/>
        <v>2.6170809658652872E-2</v>
      </c>
      <c r="I22" s="103">
        <f t="shared" si="37"/>
        <v>2.6013676373440039E-2</v>
      </c>
      <c r="J22" s="103">
        <f t="shared" si="37"/>
        <v>-1.5253835475206167E-3</v>
      </c>
      <c r="K22" s="103">
        <f t="shared" ref="K22" si="38">K21/K7</f>
        <v>-1.117785068326747E-2</v>
      </c>
      <c r="L22" s="103">
        <f>L21/L7</f>
        <v>2.5989591645777979E-2</v>
      </c>
      <c r="M22" s="103">
        <f t="shared" ref="M22:N22" si="39">M21/M7</f>
        <v>2.3058888653879527E-2</v>
      </c>
      <c r="N22" s="103">
        <f t="shared" si="39"/>
        <v>9.8721490478458681E-3</v>
      </c>
      <c r="O22" s="103">
        <f t="shared" ref="O22:Y22" si="40">O21/O7</f>
        <v>9.890264484471183E-3</v>
      </c>
      <c r="P22" s="103">
        <f t="shared" si="40"/>
        <v>2.6201711024562962E-3</v>
      </c>
      <c r="Q22" s="103">
        <f t="shared" si="40"/>
        <v>-8.3997908084216203E-3</v>
      </c>
      <c r="R22" s="103">
        <f t="shared" si="40"/>
        <v>-1.1275737898896347E-2</v>
      </c>
      <c r="S22" s="103">
        <f t="shared" si="40"/>
        <v>-1.3097396065513805E-2</v>
      </c>
      <c r="T22" s="103">
        <f t="shared" si="40"/>
        <v>-1.6576678215409771E-2</v>
      </c>
      <c r="U22" s="103">
        <f t="shared" si="40"/>
        <v>-1.3601174416503381E-3</v>
      </c>
      <c r="V22" s="103">
        <f t="shared" si="40"/>
        <v>-3.4127451354499565E-2</v>
      </c>
      <c r="W22" s="103">
        <f t="shared" si="40"/>
        <v>-2.3195994146698377E-2</v>
      </c>
      <c r="X22" s="103">
        <f t="shared" si="40"/>
        <v>-1.67097611815521E-2</v>
      </c>
      <c r="Y22" s="103">
        <f t="shared" si="40"/>
        <v>9.6256391507620956E-3</v>
      </c>
      <c r="Z22" s="103">
        <f t="shared" ref="Z22" si="41">Z21/Z7</f>
        <v>3.2303435392317466E-3</v>
      </c>
      <c r="AA22" s="31"/>
      <c r="AB22" s="103">
        <f t="shared" ref="AB22:AD22" si="42">AB21/AB7</f>
        <v>3.7815985227874202E-2</v>
      </c>
      <c r="AC22" s="103">
        <f t="shared" si="42"/>
        <v>2.5353471810506848E-2</v>
      </c>
      <c r="AD22" s="103">
        <f t="shared" si="42"/>
        <v>1.2948848398703749E-2</v>
      </c>
      <c r="AE22" s="103">
        <f t="shared" ref="AE22" si="43">AE21/AE7</f>
        <v>3.237811506555758E-3</v>
      </c>
      <c r="AF22" s="103">
        <f t="shared" ref="AF22:AG22" si="44">AF21/AF7</f>
        <v>-9.97681171201306E-3</v>
      </c>
      <c r="AG22" s="103">
        <f t="shared" si="44"/>
        <v>-1.4961019658618128E-2</v>
      </c>
      <c r="AH22" s="351"/>
      <c r="AI22" s="352"/>
    </row>
    <row r="23" spans="1:35" ht="5.15" customHeight="1" thickTop="1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B23" s="8"/>
      <c r="AC23" s="8"/>
      <c r="AD23" s="8"/>
      <c r="AE23" s="8"/>
      <c r="AF23" s="8"/>
      <c r="AG23" s="8"/>
      <c r="AH23" s="351"/>
      <c r="AI23" s="352"/>
    </row>
    <row r="24" spans="1:35" ht="12.65" customHeight="1">
      <c r="A24" s="99" t="s">
        <v>2</v>
      </c>
      <c r="B24" s="102">
        <v>0.15873000000000001</v>
      </c>
      <c r="C24" s="102">
        <v>0.27082000000000001</v>
      </c>
      <c r="D24" s="102">
        <v>0.16345999999999999</v>
      </c>
      <c r="E24" s="102">
        <v>0.16113</v>
      </c>
      <c r="F24" s="102">
        <v>8.1019999999999995E-2</v>
      </c>
      <c r="G24" s="102">
        <v>3.3800000000000002E-3</v>
      </c>
      <c r="H24" s="102">
        <v>9.4089999999999993E-2</v>
      </c>
      <c r="I24" s="102">
        <v>0.12611</v>
      </c>
      <c r="J24" s="102">
        <v>-4.5260000000000002E-2</v>
      </c>
      <c r="K24" s="102">
        <v>-0.50853999999999999</v>
      </c>
      <c r="L24" s="102">
        <v>7.2419999999999998E-2</v>
      </c>
      <c r="M24" s="102">
        <v>0.10935</v>
      </c>
      <c r="N24" s="102">
        <v>-4.8300000000000001E-3</v>
      </c>
      <c r="O24" s="102">
        <v>1.0220800000000001</v>
      </c>
      <c r="P24" s="102">
        <v>-0.14607999999999999</v>
      </c>
      <c r="Q24" s="102">
        <v>-0.22772999999999999</v>
      </c>
      <c r="R24" s="102">
        <v>-2.8060000000000002E-2</v>
      </c>
      <c r="S24" s="102">
        <v>-8.153562106895873E-2</v>
      </c>
      <c r="T24" s="102">
        <v>-3.6240000000000001E-2</v>
      </c>
      <c r="U24" s="102">
        <v>0.13311999999999999</v>
      </c>
      <c r="V24" s="102">
        <v>6.6750000000000004E-2</v>
      </c>
      <c r="W24" s="102">
        <v>2.0979999999999999E-2</v>
      </c>
      <c r="X24" s="102">
        <v>2.9059999999999999E-2</v>
      </c>
      <c r="Y24" s="102">
        <v>3.7379999999999997E-2</v>
      </c>
      <c r="Z24" s="102">
        <v>8.9520000000000002E-2</v>
      </c>
      <c r="AA24" s="31"/>
      <c r="AB24" s="102">
        <v>0.18603</v>
      </c>
      <c r="AC24" s="102">
        <v>7.8289999999999998E-2</v>
      </c>
      <c r="AD24" s="102">
        <v>-7.3539999999999994E-2</v>
      </c>
      <c r="AE24" s="102">
        <v>1.6299999999999999E-3</v>
      </c>
      <c r="AF24" s="102">
        <v>1.47E-3</v>
      </c>
      <c r="AG24" s="102">
        <v>4.6559999999999997E-2</v>
      </c>
      <c r="AH24" s="351"/>
      <c r="AI24" s="352"/>
    </row>
    <row r="25" spans="1:35" ht="12.65" customHeight="1">
      <c r="A25" s="99" t="s">
        <v>204</v>
      </c>
      <c r="B25" s="102">
        <v>0.21376999999999999</v>
      </c>
      <c r="C25" s="102">
        <v>0.34144000000000002</v>
      </c>
      <c r="D25" s="102">
        <v>0.24041999999999999</v>
      </c>
      <c r="E25" s="102">
        <v>0.24168000000000001</v>
      </c>
      <c r="F25" s="102">
        <v>0.15987000000000001</v>
      </c>
      <c r="G25" s="102">
        <v>8.7499999999999994E-2</v>
      </c>
      <c r="H25" s="102">
        <v>0.19015000000000001</v>
      </c>
      <c r="I25" s="102">
        <v>0.26127</v>
      </c>
      <c r="J25" s="102">
        <v>6.7320000000000005E-2</v>
      </c>
      <c r="K25" s="102">
        <v>-0.45144000000000001</v>
      </c>
      <c r="L25" s="102">
        <v>0.18307999999999999</v>
      </c>
      <c r="M25" s="102">
        <v>0.15715999999999999</v>
      </c>
      <c r="N25" s="102">
        <v>3.7490000000000002E-2</v>
      </c>
      <c r="O25" s="102">
        <v>1.11598</v>
      </c>
      <c r="P25" s="102">
        <v>-7.9670000000000005E-2</v>
      </c>
      <c r="Q25" s="102">
        <v>-0.18426999999999999</v>
      </c>
      <c r="R25" s="102">
        <v>6.2100000000000002E-2</v>
      </c>
      <c r="S25" s="102">
        <v>-3.4855030853898628E-3</v>
      </c>
      <c r="T25" s="102">
        <v>1.359E-2</v>
      </c>
      <c r="U25" s="102">
        <v>0.14663999999999999</v>
      </c>
      <c r="V25" s="102">
        <v>7.5060000000000002E-2</v>
      </c>
      <c r="W25" s="102">
        <v>2.681E-2</v>
      </c>
      <c r="X25" s="102">
        <v>2.3089999999999999E-2</v>
      </c>
      <c r="Y25" s="102">
        <v>3.5319999999999997E-2</v>
      </c>
      <c r="Z25" s="102">
        <v>7.9939999999999997E-2</v>
      </c>
      <c r="AA25" s="31"/>
      <c r="AB25" s="102">
        <v>0.25764999999999999</v>
      </c>
      <c r="AC25" s="102">
        <v>0.17895</v>
      </c>
      <c r="AD25" s="102">
        <v>5.7800000000000004E-3</v>
      </c>
      <c r="AE25" s="102">
        <v>5.7709999999999997E-2</v>
      </c>
      <c r="AF25" s="102">
        <v>5.772E-2</v>
      </c>
      <c r="AG25" s="102">
        <v>3.9849999999999997E-2</v>
      </c>
      <c r="AH25" s="351"/>
      <c r="AI25" s="352"/>
    </row>
    <row r="26" spans="1:35" ht="12.65" customHeight="1">
      <c r="A26" s="99" t="s">
        <v>205</v>
      </c>
      <c r="B26" s="102">
        <v>0.53702000000000005</v>
      </c>
      <c r="C26" s="102">
        <v>0.54778000000000004</v>
      </c>
      <c r="D26" s="102">
        <v>0.43787999999999999</v>
      </c>
      <c r="E26" s="102">
        <v>0.43812000000000001</v>
      </c>
      <c r="F26" s="102">
        <v>0.33306000000000002</v>
      </c>
      <c r="G26" s="102">
        <v>0.30861</v>
      </c>
      <c r="H26" s="102">
        <v>0.66335999999999995</v>
      </c>
      <c r="I26" s="102">
        <v>0.68644000000000005</v>
      </c>
      <c r="J26" s="102">
        <v>0.47532999999999997</v>
      </c>
      <c r="K26" s="102">
        <v>1.71506</v>
      </c>
      <c r="L26" s="102">
        <v>1.4954400000000001</v>
      </c>
      <c r="M26" s="102">
        <v>1.19815</v>
      </c>
      <c r="N26" s="102">
        <v>1.21523</v>
      </c>
      <c r="O26" s="102">
        <v>0.40128999999999998</v>
      </c>
      <c r="P26" s="102">
        <v>6.7390000000000005E-2</v>
      </c>
      <c r="Q26" s="102">
        <v>8.6E-3</v>
      </c>
      <c r="R26" s="102">
        <v>3.2329999999999998E-2</v>
      </c>
      <c r="S26" s="102">
        <v>-6.8085331433197838E-2</v>
      </c>
      <c r="T26" s="102">
        <v>3.4700000000000002E-2</v>
      </c>
      <c r="U26" s="102">
        <v>0.18381</v>
      </c>
      <c r="V26" s="102">
        <v>6.429E-2</v>
      </c>
      <c r="W26" s="102">
        <v>2.3480000000000001E-2</v>
      </c>
      <c r="X26" s="102">
        <v>-4.2500000000000003E-2</v>
      </c>
      <c r="Y26" s="102">
        <v>-7.8170000000000003E-2</v>
      </c>
      <c r="Z26" s="102">
        <v>-1.959E-2</v>
      </c>
      <c r="AA26" s="31"/>
      <c r="AB26" s="102">
        <v>0.48403000000000002</v>
      </c>
      <c r="AC26" s="102">
        <v>0.51351999999999998</v>
      </c>
      <c r="AD26" s="102">
        <v>1.2258100000000001</v>
      </c>
      <c r="AE26" s="102">
        <v>0.28395999999999999</v>
      </c>
      <c r="AF26" s="102">
        <v>4.6890000000000001E-2</v>
      </c>
      <c r="AG26" s="102">
        <v>-1.3050000000000001E-2</v>
      </c>
      <c r="AH26" s="351"/>
      <c r="AI26" s="352"/>
    </row>
    <row r="27" spans="1:35" ht="12.65" customHeight="1">
      <c r="A27" s="99" t="s">
        <v>282</v>
      </c>
      <c r="B27" s="102">
        <v>8.1223399999999994</v>
      </c>
      <c r="C27" s="102">
        <v>4.0884999999999998</v>
      </c>
      <c r="D27" s="102">
        <v>2.1972499999999999</v>
      </c>
      <c r="E27" s="102">
        <v>204.81899999999999</v>
      </c>
      <c r="F27" s="102">
        <v>2.4361799999999998</v>
      </c>
      <c r="G27" s="102">
        <v>2.8860700000000001</v>
      </c>
      <c r="H27" s="102">
        <v>3.0025300000000001</v>
      </c>
      <c r="I27" s="102">
        <v>2.1641900000000001</v>
      </c>
      <c r="J27" s="102">
        <v>1.8480399999999999</v>
      </c>
      <c r="K27" s="102">
        <v>2.1418499999999998</v>
      </c>
      <c r="L27" s="102">
        <v>1.4538199999999999</v>
      </c>
      <c r="M27" s="102">
        <v>1.2294499999999999</v>
      </c>
      <c r="N27" s="102">
        <v>0.9798</v>
      </c>
      <c r="O27" s="102">
        <v>0.63277000000000005</v>
      </c>
      <c r="P27" s="102">
        <v>0.67288000000000003</v>
      </c>
      <c r="Q27" s="102">
        <v>0.59975999999999996</v>
      </c>
      <c r="R27" s="102">
        <v>0.499</v>
      </c>
      <c r="S27" s="102">
        <v>0.21956895743360794</v>
      </c>
      <c r="T27" s="102">
        <v>9.2599999999999991E-3</v>
      </c>
      <c r="U27" s="102">
        <v>0.11638999999999999</v>
      </c>
      <c r="V27" s="102">
        <v>0.19384000000000001</v>
      </c>
      <c r="W27" s="102">
        <v>0.15103</v>
      </c>
      <c r="X27" s="102">
        <v>0.24757000000000001</v>
      </c>
      <c r="Y27" s="102">
        <v>9.9229999999999999E-2</v>
      </c>
      <c r="Z27" s="102">
        <v>6.361E-2</v>
      </c>
      <c r="AA27" s="31"/>
      <c r="AB27" s="102">
        <v>2.7170700000000001</v>
      </c>
      <c r="AC27" s="102">
        <v>2.5399400000000001</v>
      </c>
      <c r="AD27" s="102">
        <v>1.55677</v>
      </c>
      <c r="AE27" s="102">
        <v>0.68784000000000001</v>
      </c>
      <c r="AF27" s="102">
        <v>0.18268000000000001</v>
      </c>
      <c r="AG27" s="102">
        <v>0.16772999999999999</v>
      </c>
      <c r="AH27" s="351"/>
      <c r="AI27" s="352"/>
    </row>
    <row r="28" spans="1:35" ht="12.65" customHeight="1">
      <c r="A28" s="99" t="s">
        <v>206</v>
      </c>
      <c r="B28" s="102">
        <v>0.64622000000000002</v>
      </c>
      <c r="C28" s="102">
        <v>0.6613</v>
      </c>
      <c r="D28" s="102">
        <v>0.54579999999999995</v>
      </c>
      <c r="E28" s="102">
        <v>0.57396000000000003</v>
      </c>
      <c r="F28" s="102">
        <v>0.50083999999999995</v>
      </c>
      <c r="G28" s="102">
        <v>0.56184000000000001</v>
      </c>
      <c r="H28" s="102">
        <v>0.96009999999999995</v>
      </c>
      <c r="I28" s="102">
        <v>0.92789999999999995</v>
      </c>
      <c r="J28" s="102">
        <v>0.72604000000000002</v>
      </c>
      <c r="K28" s="102">
        <v>1.8193999999999999</v>
      </c>
      <c r="L28" s="102">
        <v>1.4846600000000001</v>
      </c>
      <c r="M28" s="102">
        <v>1.2065399999999999</v>
      </c>
      <c r="N28" s="102">
        <v>1.14428</v>
      </c>
      <c r="O28" s="102">
        <v>0.46434999999999998</v>
      </c>
      <c r="P28" s="102">
        <v>0.22228999999999999</v>
      </c>
      <c r="Q28" s="102">
        <v>0.16878000000000001</v>
      </c>
      <c r="R28" s="102">
        <v>0.16217999999999999</v>
      </c>
      <c r="S28" s="102">
        <v>1.9288414894815364E-2</v>
      </c>
      <c r="T28" s="102">
        <v>2.579E-2</v>
      </c>
      <c r="U28" s="102">
        <v>0.1588</v>
      </c>
      <c r="V28" s="102">
        <v>0.11078</v>
      </c>
      <c r="W28" s="102">
        <v>6.9830000000000003E-2</v>
      </c>
      <c r="X28" s="102">
        <v>5.7430000000000002E-2</v>
      </c>
      <c r="Y28" s="102">
        <v>-1.478E-2</v>
      </c>
      <c r="Z28" s="102">
        <v>1.2500000000000001E-2</v>
      </c>
      <c r="AA28" s="31"/>
      <c r="AB28" s="102">
        <v>0.60111000000000003</v>
      </c>
      <c r="AC28" s="102">
        <v>0.76017000000000001</v>
      </c>
      <c r="AD28" s="102">
        <v>1.3068299999999999</v>
      </c>
      <c r="AE28" s="102">
        <v>0.39354</v>
      </c>
      <c r="AF28" s="102">
        <v>9.1509999999999994E-2</v>
      </c>
      <c r="AG28" s="102">
        <v>5.1319999999999998E-2</v>
      </c>
      <c r="AH28" s="351"/>
      <c r="AI28" s="352"/>
    </row>
    <row r="29" spans="1:35" ht="12.65" customHeight="1" thickBot="1">
      <c r="A29" s="100" t="s">
        <v>207</v>
      </c>
      <c r="B29" s="103">
        <v>0.35321000000000002</v>
      </c>
      <c r="C29" s="103">
        <v>0.33048</v>
      </c>
      <c r="D29" s="103">
        <v>0.36230000000000001</v>
      </c>
      <c r="E29" s="103">
        <v>0.37695000000000001</v>
      </c>
      <c r="F29" s="103">
        <v>0.41404999999999997</v>
      </c>
      <c r="G29" s="103">
        <v>0.41483999999999999</v>
      </c>
      <c r="H29" s="103">
        <v>0.48341000000000001</v>
      </c>
      <c r="I29" s="103">
        <v>0.48044999999999999</v>
      </c>
      <c r="J29" s="103">
        <v>0.53273000000000004</v>
      </c>
      <c r="K29" s="103">
        <v>0.78464999999999996</v>
      </c>
      <c r="L29" s="103">
        <v>0.66276000000000002</v>
      </c>
      <c r="M29" s="103">
        <v>0.63810999999999996</v>
      </c>
      <c r="N29" s="103">
        <v>0.70254000000000005</v>
      </c>
      <c r="O29" s="103">
        <v>0.71604000000000001</v>
      </c>
      <c r="P29" s="103">
        <v>0.72299999999999998</v>
      </c>
      <c r="Q29" s="103">
        <v>0.71643999999999997</v>
      </c>
      <c r="R29" s="103">
        <v>0.72101000000000004</v>
      </c>
      <c r="S29" s="103">
        <v>0.72060914691714062</v>
      </c>
      <c r="T29" s="103">
        <v>0.72538999999999998</v>
      </c>
      <c r="U29" s="103">
        <v>0.71858</v>
      </c>
      <c r="V29" s="103">
        <v>0.72753999999999996</v>
      </c>
      <c r="W29" s="103">
        <v>0.7288</v>
      </c>
      <c r="X29" s="103">
        <v>0.73191700000000004</v>
      </c>
      <c r="Y29" s="103">
        <v>0.70843999999999996</v>
      </c>
      <c r="Z29" s="103">
        <v>0.71457000000000004</v>
      </c>
      <c r="AA29" s="85"/>
      <c r="AB29" s="103">
        <v>0.35720000000000002</v>
      </c>
      <c r="AC29" s="103">
        <v>0.45344000000000001</v>
      </c>
      <c r="AD29" s="103">
        <v>0.65551000000000004</v>
      </c>
      <c r="AE29" s="103">
        <v>0.71486000000000005</v>
      </c>
      <c r="AF29" s="103">
        <v>0.72121999999999997</v>
      </c>
      <c r="AG29" s="103">
        <v>0.72343000000000002</v>
      </c>
      <c r="AH29" s="351"/>
      <c r="AI29" s="352"/>
    </row>
    <row r="30" spans="1:35" ht="12.65" customHeight="1" thickTop="1">
      <c r="A30" s="59"/>
      <c r="AH30" s="351"/>
      <c r="AI30" s="352"/>
    </row>
    <row r="31" spans="1:35" ht="12.65" customHeight="1">
      <c r="A31" s="99" t="s">
        <v>1</v>
      </c>
      <c r="B31" s="104">
        <v>857</v>
      </c>
      <c r="C31" s="104">
        <v>884</v>
      </c>
      <c r="D31" s="104">
        <v>912</v>
      </c>
      <c r="E31" s="104">
        <v>953</v>
      </c>
      <c r="F31" s="104">
        <v>958</v>
      </c>
      <c r="G31" s="104">
        <v>986</v>
      </c>
      <c r="H31" s="104">
        <v>1038</v>
      </c>
      <c r="I31" s="104">
        <v>1112</v>
      </c>
      <c r="J31" s="104">
        <v>1156</v>
      </c>
      <c r="K31" s="104">
        <v>1156</v>
      </c>
      <c r="L31" s="104">
        <v>1237</v>
      </c>
      <c r="M31" s="104">
        <v>1301</v>
      </c>
      <c r="N31" s="104">
        <v>1310</v>
      </c>
      <c r="O31" s="104">
        <v>1339</v>
      </c>
      <c r="P31" s="104">
        <v>1413</v>
      </c>
      <c r="Q31" s="104">
        <v>1481</v>
      </c>
      <c r="R31" s="104">
        <v>1477</v>
      </c>
      <c r="S31" s="104">
        <v>1429</v>
      </c>
      <c r="T31" s="104">
        <v>1430</v>
      </c>
      <c r="U31" s="104">
        <v>1339</v>
      </c>
      <c r="V31" s="104">
        <v>1302</v>
      </c>
      <c r="W31" s="104">
        <v>1303</v>
      </c>
      <c r="X31" s="104">
        <v>1303</v>
      </c>
      <c r="Y31" s="104">
        <v>1286</v>
      </c>
      <c r="Z31" s="104">
        <v>1263</v>
      </c>
      <c r="AA31" s="452"/>
      <c r="AB31" s="104">
        <f>E31</f>
        <v>953</v>
      </c>
      <c r="AC31" s="104">
        <f>I31</f>
        <v>1112</v>
      </c>
      <c r="AD31" s="104">
        <f>M31</f>
        <v>1301</v>
      </c>
      <c r="AE31" s="104">
        <f>Q31</f>
        <v>1481</v>
      </c>
      <c r="AF31" s="104">
        <f>U31</f>
        <v>1339</v>
      </c>
      <c r="AG31" s="104">
        <f>Y31</f>
        <v>1286</v>
      </c>
      <c r="AH31" s="351"/>
    </row>
    <row r="32" spans="1:35" ht="12.65" customHeight="1" thickBot="1">
      <c r="A32" s="100" t="s">
        <v>0</v>
      </c>
      <c r="B32" s="105">
        <v>526052.03399999999</v>
      </c>
      <c r="C32" s="105">
        <v>538752.804</v>
      </c>
      <c r="D32" s="105">
        <v>551432.10199999996</v>
      </c>
      <c r="E32" s="105">
        <v>572393.99199999997</v>
      </c>
      <c r="F32" s="105">
        <v>574796.61199999996</v>
      </c>
      <c r="G32" s="105">
        <v>585341.30154999997</v>
      </c>
      <c r="H32" s="105">
        <v>612352.74154999992</v>
      </c>
      <c r="I32" s="105">
        <v>648227.44154999987</v>
      </c>
      <c r="J32" s="105">
        <v>647170.96154999989</v>
      </c>
      <c r="K32" s="105">
        <v>647170.96154999989</v>
      </c>
      <c r="L32" s="105">
        <v>656189.20154999988</v>
      </c>
      <c r="M32" s="105">
        <v>666089.32200000004</v>
      </c>
      <c r="N32" s="105">
        <v>670197.01599999995</v>
      </c>
      <c r="O32" s="105">
        <v>674815.45200000005</v>
      </c>
      <c r="P32" s="105">
        <v>700330.91200000001</v>
      </c>
      <c r="Q32" s="105">
        <v>723085.47199999995</v>
      </c>
      <c r="R32" s="105">
        <v>719086.17200000002</v>
      </c>
      <c r="S32" s="105">
        <v>716745.49600000004</v>
      </c>
      <c r="T32" s="105">
        <v>717709.85600000003</v>
      </c>
      <c r="U32" s="105">
        <v>716706.52899999998</v>
      </c>
      <c r="V32" s="105">
        <v>716221.14899999998</v>
      </c>
      <c r="W32" s="105">
        <v>716594.91899999999</v>
      </c>
      <c r="X32" s="105">
        <v>716594.91899999999</v>
      </c>
      <c r="Y32" s="105">
        <v>716297.78899999999</v>
      </c>
      <c r="Z32" s="105">
        <v>701439.00899999996</v>
      </c>
      <c r="AB32" s="105">
        <f>E32</f>
        <v>572393.99199999997</v>
      </c>
      <c r="AC32" s="105">
        <f>I32</f>
        <v>648227.44154999987</v>
      </c>
      <c r="AD32" s="105">
        <f>M32</f>
        <v>666089.32200000004</v>
      </c>
      <c r="AE32" s="105">
        <f>Q32</f>
        <v>723085.47199999995</v>
      </c>
      <c r="AF32" s="105">
        <f>U32</f>
        <v>716706.52899999998</v>
      </c>
      <c r="AG32" s="105">
        <f>Y32</f>
        <v>716297.78899999999</v>
      </c>
      <c r="AH32" s="351"/>
    </row>
    <row r="33" spans="1:33" ht="12.65" customHeight="1" thickTop="1">
      <c r="A33" s="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B33" s="11"/>
      <c r="AC33" s="11"/>
      <c r="AD33" s="11"/>
      <c r="AE33" s="11"/>
      <c r="AF33" s="11"/>
      <c r="AG33" s="11"/>
    </row>
    <row r="34" spans="1:33" ht="12.65" customHeight="1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B34" s="61"/>
      <c r="AC34" s="61"/>
      <c r="AD34" s="61"/>
      <c r="AE34" s="61"/>
      <c r="AF34" s="61"/>
      <c r="AG34" s="61"/>
    </row>
    <row r="35" spans="1:33" ht="12.65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B35" s="10"/>
      <c r="AC35" s="10"/>
      <c r="AD35" s="10"/>
      <c r="AE35" s="10"/>
      <c r="AF35" s="10"/>
      <c r="AG35" s="10"/>
    </row>
    <row r="36" spans="1:33" ht="12.65" customHeight="1"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  <c r="AB36" s="333"/>
      <c r="AC36" s="333"/>
      <c r="AD36" s="333"/>
      <c r="AE36" s="333"/>
      <c r="AF36" s="333"/>
      <c r="AG36" s="333"/>
    </row>
    <row r="37" spans="1:33" ht="12.65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97"/>
      <c r="V37" s="10"/>
      <c r="W37" s="10"/>
      <c r="X37" s="104"/>
      <c r="Y37" s="397"/>
      <c r="Z37" s="397"/>
      <c r="AB37" s="10"/>
      <c r="AC37" s="10"/>
      <c r="AD37" s="10"/>
      <c r="AE37" s="10"/>
      <c r="AF37" s="10"/>
      <c r="AG37" s="10"/>
    </row>
    <row r="38" spans="1:33" ht="12.65" customHeight="1">
      <c r="U38" s="398"/>
      <c r="X38" s="407"/>
      <c r="Y38" s="398"/>
      <c r="Z38" s="398"/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AB5:AD9 AB30 AD30 AB4:AD4 AE28:AE29 AF34:AF36 AF30:AF32 AF4:AF23 AG22 AG19 AG16 AG13 AG10 AG8 AG14 AG17 AG20 AG5 AG4 AG6:AG7 AG21 AG18 AG15 AG9 AG11:AG12 AG23 AG30:AG32" formulaRange="1"/>
    <ignoredError sqref="AC31:AC32 AD31:AD32" formula="1"/>
    <ignoredError sqref="AB2:AD2 AE2:AE3 AF2:AG2" numberStoredAsText="1"/>
    <ignoredError sqref="Q22 T33:T34 T30 AC23 AB24:AD27 R23:V23 Q10:Q11 Q13:Q14 Q19:Q20 Q16:Q17 AA20:AA30 AA32:AA36" evalError="1"/>
    <ignoredError sqref="AE30 AE4:AE9" numberStoredAsText="1" formulaRange="1"/>
    <ignoredError sqref="AE31:AE32" numberStoredAsText="1" formula="1" formulaRange="1"/>
    <ignoredError sqref="AE24:AE27 AD21 AD18 AD15 AD12 AC10:AC22 AD10:AD11 AD13:AD14 AD16:AD17 AD19:AD20 AD22 AD23 AB18 AB10 AB12:AB13 AB15:AB16 AB21:AB23 AB19:AB20 AB14 AB11 AB17" evalError="1" formulaRange="1"/>
    <ignoredError sqref="AE10:AE23" evalError="1" numberStoredAsText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GridLines="0" zoomScale="110" zoomScaleNormal="110" workbookViewId="0">
      <pane xSplit="1" ySplit="2" topLeftCell="V3" activePane="bottomRight" state="frozen"/>
      <selection activeCell="AD10" sqref="AD10"/>
      <selection pane="topRight" activeCell="AD10" sqref="AD10"/>
      <selection pane="bottomLeft" activeCell="AD10" sqref="AD10"/>
      <selection pane="bottomRight" activeCell="Z18" sqref="Z18"/>
    </sheetView>
  </sheetViews>
  <sheetFormatPr defaultColWidth="9.1796875" defaultRowHeight="12" customHeight="1"/>
  <cols>
    <col min="1" max="1" width="59.81640625" style="17" customWidth="1"/>
    <col min="2" max="23" width="8.7265625" style="44" customWidth="1"/>
    <col min="24" max="24" width="11" style="44" bestFit="1" customWidth="1"/>
    <col min="25" max="25" width="8.7265625" style="44" customWidth="1"/>
    <col min="26" max="26" width="7" style="44" bestFit="1" customWidth="1"/>
    <col min="27" max="27" width="9.1796875" style="17"/>
    <col min="28" max="33" width="8.7265625" style="44" customWidth="1"/>
    <col min="34" max="16384" width="9.1796875" style="17"/>
  </cols>
  <sheetData>
    <row r="1" spans="1:33" ht="6.75" customHeight="1" thickBot="1"/>
    <row r="2" spans="1:33" ht="23.25" customHeight="1" thickTop="1">
      <c r="A2" s="235" t="s">
        <v>213</v>
      </c>
      <c r="B2" s="236" t="s">
        <v>226</v>
      </c>
      <c r="C2" s="236" t="s">
        <v>228</v>
      </c>
      <c r="D2" s="236" t="s">
        <v>239</v>
      </c>
      <c r="E2" s="236" t="s">
        <v>240</v>
      </c>
      <c r="F2" s="236" t="s">
        <v>247</v>
      </c>
      <c r="G2" s="236" t="s">
        <v>254</v>
      </c>
      <c r="H2" s="236" t="s">
        <v>258</v>
      </c>
      <c r="I2" s="236" t="s">
        <v>262</v>
      </c>
      <c r="J2" s="236" t="s">
        <v>266</v>
      </c>
      <c r="K2" s="236" t="s">
        <v>268</v>
      </c>
      <c r="L2" s="236" t="s">
        <v>270</v>
      </c>
      <c r="M2" s="236" t="s">
        <v>272</v>
      </c>
      <c r="N2" s="236" t="s">
        <v>278</v>
      </c>
      <c r="O2" s="236" t="s">
        <v>280</v>
      </c>
      <c r="P2" s="236" t="s">
        <v>300</v>
      </c>
      <c r="Q2" s="236" t="s">
        <v>302</v>
      </c>
      <c r="R2" s="236" t="s">
        <v>309</v>
      </c>
      <c r="S2" s="236" t="s">
        <v>310</v>
      </c>
      <c r="T2" s="236" t="s">
        <v>311</v>
      </c>
      <c r="U2" s="236" t="s">
        <v>312</v>
      </c>
      <c r="V2" s="236" t="s">
        <v>319</v>
      </c>
      <c r="W2" s="236" t="s">
        <v>320</v>
      </c>
      <c r="X2" s="236" t="s">
        <v>331</v>
      </c>
      <c r="Y2" s="236" t="s">
        <v>325</v>
      </c>
      <c r="Z2" s="236" t="s">
        <v>389</v>
      </c>
      <c r="AB2" s="241" t="s">
        <v>298</v>
      </c>
      <c r="AC2" s="241" t="s">
        <v>296</v>
      </c>
      <c r="AD2" s="241" t="s">
        <v>297</v>
      </c>
      <c r="AE2" s="241" t="s">
        <v>303</v>
      </c>
      <c r="AF2" s="241" t="s">
        <v>313</v>
      </c>
      <c r="AG2" s="241" t="s">
        <v>326</v>
      </c>
    </row>
    <row r="3" spans="1:33" ht="12" customHeight="1" thickBot="1">
      <c r="A3" s="18"/>
    </row>
    <row r="4" spans="1:33" s="20" customFormat="1" ht="12" customHeight="1" thickTop="1" thickBot="1">
      <c r="A4" s="233" t="s">
        <v>82</v>
      </c>
      <c r="B4" s="237">
        <v>147.483</v>
      </c>
      <c r="C4" s="237">
        <v>140.74599999999998</v>
      </c>
      <c r="D4" s="237">
        <v>119.55600000000004</v>
      </c>
      <c r="E4" s="237">
        <v>189.64399999999995</v>
      </c>
      <c r="F4" s="237">
        <v>132.10400000000001</v>
      </c>
      <c r="G4" s="237">
        <v>386.62599999999998</v>
      </c>
      <c r="H4" s="237">
        <v>235.10000000000002</v>
      </c>
      <c r="I4" s="237">
        <v>167.99799999999993</v>
      </c>
      <c r="J4" s="237">
        <v>30.803000000000001</v>
      </c>
      <c r="K4" s="237">
        <v>-64.537000000000006</v>
      </c>
      <c r="L4" s="237">
        <v>205.95700000000002</v>
      </c>
      <c r="M4" s="237">
        <v>219.48599999999999</v>
      </c>
      <c r="N4" s="237">
        <v>258.64</v>
      </c>
      <c r="O4" s="237">
        <v>95.537000000000035</v>
      </c>
      <c r="P4" s="237">
        <v>143.51599999999996</v>
      </c>
      <c r="Q4" s="237">
        <v>92.966999999999985</v>
      </c>
      <c r="R4" s="237">
        <v>-161.29900000000001</v>
      </c>
      <c r="S4" s="237">
        <v>-135.00399999999999</v>
      </c>
      <c r="T4" s="237">
        <v>-166.76</v>
      </c>
      <c r="U4" s="237">
        <v>-35.912000000000035</v>
      </c>
      <c r="V4" s="237">
        <v>-391.221</v>
      </c>
      <c r="W4" s="237">
        <v>-301.74599999999998</v>
      </c>
      <c r="X4" s="237">
        <v>-498.33199999999999</v>
      </c>
      <c r="Y4" s="237">
        <v>212.19499999999994</v>
      </c>
      <c r="Z4" s="237">
        <v>27.925000000000001</v>
      </c>
      <c r="AB4" s="237">
        <f>SUM(B4:E4)</f>
        <v>597.42899999999997</v>
      </c>
      <c r="AC4" s="237">
        <f>SUM(F4:I4)</f>
        <v>921.82799999999997</v>
      </c>
      <c r="AD4" s="237">
        <f>SUM(J4:M4)</f>
        <v>391.709</v>
      </c>
      <c r="AE4" s="237">
        <f>SUM(N4:Q4)</f>
        <v>590.66</v>
      </c>
      <c r="AF4" s="237">
        <f>SUM(R4:U4)</f>
        <v>-498.97500000000002</v>
      </c>
      <c r="AG4" s="237">
        <f>SUM(V4:Y4)</f>
        <v>-979.10400000000004</v>
      </c>
    </row>
    <row r="5" spans="1:33" ht="7.5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45"/>
      <c r="AC5" s="45"/>
      <c r="AD5" s="45"/>
      <c r="AE5" s="45"/>
      <c r="AF5" s="45"/>
      <c r="AG5" s="45"/>
    </row>
    <row r="6" spans="1:33" ht="12" customHeight="1">
      <c r="A6" s="234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339">
        <v>-182.773</v>
      </c>
      <c r="U6" s="339">
        <v>-256.10800000000006</v>
      </c>
      <c r="V6" s="339">
        <v>-232.11699999999999</v>
      </c>
      <c r="W6" s="339">
        <v>-276.61099999999999</v>
      </c>
      <c r="X6" s="339">
        <v>-408.09399999999999</v>
      </c>
      <c r="Y6" s="339">
        <v>-207.30499999999995</v>
      </c>
      <c r="Z6" s="339">
        <v>-60.985999999999997</v>
      </c>
      <c r="AB6" s="92">
        <f t="shared" ref="AB6:AB15" si="0">SUM(B6:E6)</f>
        <v>88.844999999999999</v>
      </c>
      <c r="AC6" s="92">
        <f t="shared" ref="AC6:AC15" si="1">SUM(F6:I6)</f>
        <v>244.19300000000001</v>
      </c>
      <c r="AD6" s="92">
        <f t="shared" ref="AD6:AD15" si="2">SUM(J6:M6)</f>
        <v>-95.951999999999998</v>
      </c>
      <c r="AE6" s="92">
        <f t="shared" ref="AE6:AE15" si="3">SUM(N6:Q6)</f>
        <v>-906.13499999999999</v>
      </c>
      <c r="AF6" s="92">
        <f t="shared" ref="AF6:AF15" si="4">SUM(R6:U6)</f>
        <v>-830.24900000000002</v>
      </c>
      <c r="AG6" s="92">
        <f t="shared" ref="AG6:AG15" si="5">SUM(V6:Y6)</f>
        <v>-1124.127</v>
      </c>
    </row>
    <row r="7" spans="1:33" ht="12" customHeight="1">
      <c r="A7" s="234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339">
        <v>273.31400000000002</v>
      </c>
      <c r="U7" s="339">
        <v>354.46500000000003</v>
      </c>
      <c r="V7" s="339">
        <v>307.8</v>
      </c>
      <c r="W7" s="339">
        <v>319.80099999999999</v>
      </c>
      <c r="X7" s="339">
        <v>309.67399999999998</v>
      </c>
      <c r="Y7" s="339">
        <v>305.41500000000008</v>
      </c>
      <c r="Z7" s="339">
        <v>322.673</v>
      </c>
      <c r="AB7" s="92">
        <f t="shared" si="0"/>
        <v>163.69</v>
      </c>
      <c r="AC7" s="92">
        <f t="shared" si="1"/>
        <v>486.97500000000002</v>
      </c>
      <c r="AD7" s="92">
        <f t="shared" si="2"/>
        <v>702.52300000000002</v>
      </c>
      <c r="AE7" s="92">
        <f t="shared" si="3"/>
        <v>816.96400000000006</v>
      </c>
      <c r="AF7" s="92">
        <f t="shared" si="4"/>
        <v>1163.6240000000003</v>
      </c>
      <c r="AG7" s="92">
        <f t="shared" si="5"/>
        <v>1242.69</v>
      </c>
    </row>
    <row r="8" spans="1:33" ht="12" customHeight="1">
      <c r="A8" s="234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339">
        <v>325.74099999999999</v>
      </c>
      <c r="U8" s="339">
        <v>343.66399999999999</v>
      </c>
      <c r="V8" s="339">
        <v>329.76499999999999</v>
      </c>
      <c r="W8" s="339">
        <v>325.30500000000006</v>
      </c>
      <c r="X8" s="339">
        <v>333.72399999999993</v>
      </c>
      <c r="Y8" s="339">
        <v>312.08199999999999</v>
      </c>
      <c r="Z8" s="339">
        <v>274.608</v>
      </c>
      <c r="AB8" s="92">
        <f t="shared" si="0"/>
        <v>49.713999999999999</v>
      </c>
      <c r="AC8" s="92">
        <f t="shared" si="1"/>
        <v>203.73599999999999</v>
      </c>
      <c r="AD8" s="92">
        <f t="shared" si="2"/>
        <v>228.488</v>
      </c>
      <c r="AE8" s="92">
        <f t="shared" si="3"/>
        <v>399.35700000000003</v>
      </c>
      <c r="AF8" s="92">
        <f t="shared" si="4"/>
        <v>1213.424</v>
      </c>
      <c r="AG8" s="92">
        <f t="shared" si="5"/>
        <v>1300.876</v>
      </c>
    </row>
    <row r="9" spans="1:33" ht="12" customHeight="1">
      <c r="A9" s="234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339">
        <v>10.403</v>
      </c>
      <c r="U9" s="339">
        <v>9.7940000000000005</v>
      </c>
      <c r="V9" s="339">
        <v>12.117000000000001</v>
      </c>
      <c r="W9" s="339">
        <v>21.794</v>
      </c>
      <c r="X9" s="339">
        <v>-5.5579999999999998</v>
      </c>
      <c r="Y9" s="339">
        <v>-9.343</v>
      </c>
      <c r="Z9" s="339">
        <v>-6.9080000000000004</v>
      </c>
      <c r="AB9" s="92">
        <f t="shared" si="0"/>
        <v>-57.756999999999998</v>
      </c>
      <c r="AC9" s="92">
        <f t="shared" si="1"/>
        <v>-26.606999999999999</v>
      </c>
      <c r="AD9" s="92">
        <f t="shared" si="2"/>
        <v>-119.929</v>
      </c>
      <c r="AE9" s="92">
        <f t="shared" si="3"/>
        <v>-99.328000000000003</v>
      </c>
      <c r="AF9" s="92">
        <f t="shared" si="4"/>
        <v>35.738</v>
      </c>
      <c r="AG9" s="92">
        <f t="shared" si="5"/>
        <v>19.010000000000002</v>
      </c>
    </row>
    <row r="10" spans="1:33" s="26" customFormat="1" ht="12" customHeight="1">
      <c r="A10" s="234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339">
        <v>0</v>
      </c>
      <c r="U10" s="339">
        <v>0.27800000000000002</v>
      </c>
      <c r="V10" s="339">
        <v>43.088999999999999</v>
      </c>
      <c r="W10" s="339">
        <v>0</v>
      </c>
      <c r="X10" s="339">
        <v>24.099000000000004</v>
      </c>
      <c r="Y10" s="339">
        <v>-0.18</v>
      </c>
      <c r="Z10" s="339">
        <v>0</v>
      </c>
      <c r="AA10" s="17"/>
      <c r="AB10" s="92">
        <f t="shared" si="0"/>
        <v>31.364000000000001</v>
      </c>
      <c r="AC10" s="92">
        <f t="shared" si="1"/>
        <v>21.238</v>
      </c>
      <c r="AD10" s="92">
        <f t="shared" si="2"/>
        <v>27.361999999999998</v>
      </c>
      <c r="AE10" s="92">
        <f t="shared" si="3"/>
        <v>29.454000000000001</v>
      </c>
      <c r="AF10" s="92">
        <f t="shared" si="4"/>
        <v>70.498000000000005</v>
      </c>
      <c r="AG10" s="92">
        <f t="shared" si="5"/>
        <v>67.007999999999996</v>
      </c>
    </row>
    <row r="11" spans="1:33" s="30" customFormat="1" ht="12" customHeight="1">
      <c r="A11" s="234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17"/>
      <c r="AB11" s="92">
        <f t="shared" si="0"/>
        <v>130.55000000000001</v>
      </c>
      <c r="AC11" s="92">
        <f t="shared" si="1"/>
        <v>331.89800000000002</v>
      </c>
      <c r="AD11" s="92">
        <f t="shared" si="2"/>
        <v>67.045000000000002</v>
      </c>
      <c r="AE11" s="92">
        <f t="shared" si="3"/>
        <v>691.09100000000001</v>
      </c>
      <c r="AF11" s="92">
        <f t="shared" si="4"/>
        <v>512.65800000000002</v>
      </c>
      <c r="AG11" s="92">
        <f t="shared" si="5"/>
        <v>584.84799999999996</v>
      </c>
    </row>
    <row r="12" spans="1:33" s="30" customFormat="1" ht="12" customHeight="1">
      <c r="A12" s="234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17"/>
      <c r="AB12" s="92">
        <f t="shared" si="0"/>
        <v>95.075999999999993</v>
      </c>
      <c r="AC12" s="92">
        <f t="shared" si="1"/>
        <v>452.13299999999998</v>
      </c>
      <c r="AD12" s="92">
        <f t="shared" si="2"/>
        <v>282.48099999999999</v>
      </c>
      <c r="AE12" s="92">
        <f t="shared" si="3"/>
        <v>-417.548</v>
      </c>
      <c r="AF12" s="92">
        <f t="shared" si="4"/>
        <v>66.706000000000003</v>
      </c>
      <c r="AG12" s="92">
        <f t="shared" si="5"/>
        <v>534.71699999999998</v>
      </c>
    </row>
    <row r="13" spans="1:33" s="30" customFormat="1" ht="12" customHeight="1">
      <c r="A13" s="234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17"/>
      <c r="AB13" s="92">
        <f t="shared" si="0"/>
        <v>8.8000000000000023E-2</v>
      </c>
      <c r="AC13" s="92">
        <f t="shared" si="1"/>
        <v>-4.9860000000000007</v>
      </c>
      <c r="AD13" s="92">
        <f t="shared" si="2"/>
        <v>1.897</v>
      </c>
      <c r="AE13" s="92">
        <f t="shared" si="3"/>
        <v>-0.58799999999999986</v>
      </c>
      <c r="AF13" s="92">
        <f t="shared" si="4"/>
        <v>0.69499999999999995</v>
      </c>
      <c r="AG13" s="92">
        <f t="shared" si="5"/>
        <v>-200.143</v>
      </c>
    </row>
    <row r="14" spans="1:33" s="30" customFormat="1" ht="12" customHeight="1">
      <c r="A14" s="234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17"/>
      <c r="AB14" s="92">
        <f t="shared" si="0"/>
        <v>-76.947000000000003</v>
      </c>
      <c r="AC14" s="92">
        <f t="shared" si="1"/>
        <v>-53.255000000000003</v>
      </c>
      <c r="AD14" s="92">
        <f t="shared" si="2"/>
        <v>-56.593000000000004</v>
      </c>
      <c r="AE14" s="92">
        <f t="shared" si="3"/>
        <v>-55.890999999999998</v>
      </c>
      <c r="AF14" s="92">
        <f t="shared" si="4"/>
        <v>-75.957999999999998</v>
      </c>
      <c r="AG14" s="92">
        <f t="shared" si="5"/>
        <v>-112.72</v>
      </c>
    </row>
    <row r="15" spans="1:33" s="30" customFormat="1" ht="12" customHeight="1" thickBot="1">
      <c r="A15" s="234" t="s">
        <v>139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27.132999999999999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17"/>
      <c r="AB15" s="92">
        <f t="shared" si="0"/>
        <v>17.673000000000002</v>
      </c>
      <c r="AC15" s="92">
        <f t="shared" si="1"/>
        <v>84.358000000000004</v>
      </c>
      <c r="AD15" s="92">
        <f t="shared" si="2"/>
        <v>110.61499999999999</v>
      </c>
      <c r="AE15" s="92">
        <f t="shared" si="3"/>
        <v>118.07</v>
      </c>
      <c r="AF15" s="92">
        <f t="shared" si="4"/>
        <v>116.67700000000001</v>
      </c>
      <c r="AG15" s="92">
        <f t="shared" si="5"/>
        <v>68.322999999999993</v>
      </c>
    </row>
    <row r="16" spans="1:33" s="30" customFormat="1" ht="12" customHeight="1" thickTop="1" thickBot="1">
      <c r="A16" s="233" t="s">
        <v>31</v>
      </c>
      <c r="B16" s="237">
        <f t="shared" ref="B16:O16" si="6">SUM(B4:B15)</f>
        <v>307.25100000000003</v>
      </c>
      <c r="C16" s="237">
        <f t="shared" si="6"/>
        <v>245.39599999999999</v>
      </c>
      <c r="D16" s="237">
        <f t="shared" si="6"/>
        <v>223.77200000000005</v>
      </c>
      <c r="E16" s="237">
        <f t="shared" si="6"/>
        <v>263.30599999999987</v>
      </c>
      <c r="F16" s="237">
        <f t="shared" si="6"/>
        <v>341.00700000000006</v>
      </c>
      <c r="G16" s="237">
        <f t="shared" si="6"/>
        <v>1155.0650000000001</v>
      </c>
      <c r="H16" s="237">
        <f t="shared" si="6"/>
        <v>678.45400000000006</v>
      </c>
      <c r="I16" s="237">
        <f t="shared" si="6"/>
        <v>486.9849999999999</v>
      </c>
      <c r="J16" s="237">
        <f t="shared" si="6"/>
        <v>275.12799999999999</v>
      </c>
      <c r="K16" s="237">
        <f t="shared" si="6"/>
        <v>178.79699999999994</v>
      </c>
      <c r="L16" s="237">
        <f t="shared" si="6"/>
        <v>532.91700000000003</v>
      </c>
      <c r="M16" s="237">
        <f t="shared" si="6"/>
        <v>552.8040000000002</v>
      </c>
      <c r="N16" s="237">
        <f t="shared" si="6"/>
        <v>384.20800000000003</v>
      </c>
      <c r="O16" s="237">
        <f t="shared" si="6"/>
        <v>328.33500000000004</v>
      </c>
      <c r="P16" s="237">
        <f t="shared" ref="P16:Y16" si="7">SUM(P4:P15)</f>
        <v>390.98300000000006</v>
      </c>
      <c r="Q16" s="237">
        <f t="shared" si="7"/>
        <v>62.580000000000176</v>
      </c>
      <c r="R16" s="237">
        <f t="shared" si="7"/>
        <v>351.39700000000005</v>
      </c>
      <c r="S16" s="237">
        <f t="shared" si="7"/>
        <v>407.57099999999997</v>
      </c>
      <c r="T16" s="237">
        <f t="shared" si="7"/>
        <v>414.08100000000002</v>
      </c>
      <c r="U16" s="237">
        <f t="shared" si="7"/>
        <v>601.78899999999999</v>
      </c>
      <c r="V16" s="237">
        <f t="shared" si="7"/>
        <v>239.816</v>
      </c>
      <c r="W16" s="237">
        <f t="shared" si="7"/>
        <v>314.40800000000007</v>
      </c>
      <c r="X16" s="237">
        <f t="shared" si="7"/>
        <v>-60.656999999999989</v>
      </c>
      <c r="Y16" s="237">
        <f t="shared" si="7"/>
        <v>907.81099999999992</v>
      </c>
      <c r="Z16" s="237">
        <f t="shared" ref="Z16" si="8">SUM(Z4:Z15)</f>
        <v>756.84799999999996</v>
      </c>
      <c r="AA16" s="17"/>
      <c r="AB16" s="237">
        <f t="shared" ref="AB16:AD16" si="9">SUM(AB4:AB15)</f>
        <v>1039.7249999999999</v>
      </c>
      <c r="AC16" s="237">
        <f t="shared" si="9"/>
        <v>2661.511</v>
      </c>
      <c r="AD16" s="237">
        <f t="shared" si="9"/>
        <v>1539.646</v>
      </c>
      <c r="AE16" s="237">
        <f t="shared" ref="AE16:AG16" si="10">SUM(AE4:AE15)</f>
        <v>1166.106</v>
      </c>
      <c r="AF16" s="237">
        <f t="shared" si="10"/>
        <v>1774.838</v>
      </c>
      <c r="AG16" s="237">
        <f t="shared" si="10"/>
        <v>1401.3780000000002</v>
      </c>
    </row>
    <row r="17" spans="1:33" ht="7.5" customHeight="1" thickTop="1">
      <c r="A17" s="4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395"/>
      <c r="Z17" s="395"/>
      <c r="AB17" s="45"/>
      <c r="AC17" s="45"/>
      <c r="AD17" s="45"/>
      <c r="AE17" s="45"/>
      <c r="AF17" s="45"/>
      <c r="AG17" s="45"/>
    </row>
    <row r="18" spans="1:33" s="30" customFormat="1" ht="12" customHeight="1">
      <c r="A18" s="238" t="s">
        <v>92</v>
      </c>
      <c r="B18" s="92">
        <v>-214.57</v>
      </c>
      <c r="C18" s="92">
        <v>-119.28000000000003</v>
      </c>
      <c r="D18" s="92">
        <v>-172.81299999999999</v>
      </c>
      <c r="E18" s="92">
        <v>-418.91700000000003</v>
      </c>
      <c r="F18" s="92">
        <v>264.25200000000001</v>
      </c>
      <c r="G18" s="92">
        <v>367.20499999999998</v>
      </c>
      <c r="H18" s="92">
        <v>-436.31700000000001</v>
      </c>
      <c r="I18" s="92">
        <v>-1080.6280000000002</v>
      </c>
      <c r="J18" s="92">
        <v>734.71600000000001</v>
      </c>
      <c r="K18" s="92">
        <v>-2306.915</v>
      </c>
      <c r="L18" s="92">
        <v>370.38100000000009</v>
      </c>
      <c r="M18" s="92">
        <v>-734.97900000000004</v>
      </c>
      <c r="N18" s="92">
        <v>1012.246</v>
      </c>
      <c r="O18" s="92">
        <v>-95.768000000000001</v>
      </c>
      <c r="P18" s="92">
        <v>-1626.0809999999999</v>
      </c>
      <c r="Q18" s="92">
        <v>61.814999999999998</v>
      </c>
      <c r="R18" s="92">
        <v>782.94200000000001</v>
      </c>
      <c r="S18" s="92">
        <v>-878.42600000000004</v>
      </c>
      <c r="T18" s="92">
        <v>47.066000000000003</v>
      </c>
      <c r="U18" s="92">
        <v>-1403.4490000000001</v>
      </c>
      <c r="V18" s="92">
        <v>1932.989</v>
      </c>
      <c r="W18" s="92">
        <v>-1015.554</v>
      </c>
      <c r="X18" s="92">
        <v>581.13099999999997</v>
      </c>
      <c r="Y18" s="92">
        <v>-1329.386</v>
      </c>
      <c r="Z18" s="92">
        <v>-332.95600000000002</v>
      </c>
      <c r="AA18" s="17"/>
      <c r="AB18" s="92">
        <f>SUM(B18:E18)</f>
        <v>-925.58</v>
      </c>
      <c r="AC18" s="92">
        <f>SUM(F18:I18)</f>
        <v>-885.48800000000017</v>
      </c>
      <c r="AD18" s="92">
        <f>SUM(J18:M18)</f>
        <v>-1936.797</v>
      </c>
      <c r="AE18" s="92">
        <f>SUM(N18:Q18)</f>
        <v>-647.78800000000001</v>
      </c>
      <c r="AF18" s="92">
        <f>SUM(R18:U18)</f>
        <v>-1451.8670000000002</v>
      </c>
      <c r="AG18" s="92">
        <f t="shared" ref="AG18:AG22" si="11">SUM(V18:Y18)</f>
        <v>169.18000000000006</v>
      </c>
    </row>
    <row r="19" spans="1:33" s="30" customFormat="1" ht="12" customHeight="1">
      <c r="A19" s="238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-686.50199999999995</v>
      </c>
      <c r="P19" s="92">
        <v>-1036.5089999999998</v>
      </c>
      <c r="Q19" s="92">
        <v>-299.65300000000025</v>
      </c>
      <c r="R19" s="92">
        <v>1016.61</v>
      </c>
      <c r="S19" s="92">
        <v>51.49</v>
      </c>
      <c r="T19" s="92">
        <v>-569.41600000000005</v>
      </c>
      <c r="U19" s="92">
        <v>653.35400000000004</v>
      </c>
      <c r="V19" s="92">
        <v>238.286</v>
      </c>
      <c r="W19" s="92">
        <v>-0.56399999999999995</v>
      </c>
      <c r="X19" s="92">
        <v>-384.17600000000004</v>
      </c>
      <c r="Y19" s="92">
        <v>376.95500000000004</v>
      </c>
      <c r="Z19" s="92">
        <v>127.488</v>
      </c>
      <c r="AA19" s="17"/>
      <c r="AB19" s="92">
        <f>SUM(B19:E19)</f>
        <v>-882.99800000000005</v>
      </c>
      <c r="AC19" s="92">
        <f>SUM(F19:I19)</f>
        <v>-1026.6469999999999</v>
      </c>
      <c r="AD19" s="92">
        <f>SUM(J19:M19)</f>
        <v>-2065.5</v>
      </c>
      <c r="AE19" s="92">
        <f>SUM(N19:Q19)</f>
        <v>-2923.1480000000001</v>
      </c>
      <c r="AF19" s="92">
        <f>SUM(R19:U19)</f>
        <v>1152.038</v>
      </c>
      <c r="AG19" s="92">
        <f t="shared" si="11"/>
        <v>230.501</v>
      </c>
    </row>
    <row r="20" spans="1:33" s="30" customFormat="1" ht="12" customHeight="1">
      <c r="A20" s="238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-141.87299999999999</v>
      </c>
      <c r="T20" s="92">
        <v>-370.22899999999998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17"/>
      <c r="AB20" s="92">
        <f>SUM(B20:E20)</f>
        <v>-85.918999999999997</v>
      </c>
      <c r="AC20" s="92">
        <f>SUM(F20:I20)</f>
        <v>-1467.1179999999999</v>
      </c>
      <c r="AD20" s="92">
        <f>SUM(J20:M20)</f>
        <v>475.16500000000002</v>
      </c>
      <c r="AE20" s="92">
        <f>SUM(N20:Q20)</f>
        <v>-1468.54</v>
      </c>
      <c r="AF20" s="92">
        <f>SUM(R20:U20)</f>
        <v>-936.81100000000004</v>
      </c>
      <c r="AG20" s="92">
        <f t="shared" si="11"/>
        <v>-319.27100000000007</v>
      </c>
    </row>
    <row r="21" spans="1:33" s="30" customFormat="1" ht="12" customHeight="1">
      <c r="A21" s="238" t="s">
        <v>275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-158.52699999999999</v>
      </c>
      <c r="P21" s="92">
        <v>-34.313999999999965</v>
      </c>
      <c r="Q21" s="92">
        <v>-15.317</v>
      </c>
      <c r="R21" s="92">
        <v>-87.212999999999994</v>
      </c>
      <c r="S21" s="92">
        <v>-107.754</v>
      </c>
      <c r="T21" s="92">
        <v>-126.777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17"/>
      <c r="AB21" s="92">
        <v>0</v>
      </c>
      <c r="AC21" s="92">
        <f>SUM(F21:I21)</f>
        <v>-220.90299999999999</v>
      </c>
      <c r="AD21" s="92">
        <f>SUM(J21:M21)</f>
        <v>-273.69099999999997</v>
      </c>
      <c r="AE21" s="92">
        <f>SUM(N21:Q21)</f>
        <v>-344.91899999999998</v>
      </c>
      <c r="AF21" s="92">
        <f>SUM(R21:U21)</f>
        <v>-460.32899999999995</v>
      </c>
      <c r="AG21" s="92">
        <f t="shared" si="11"/>
        <v>-84.322999999999993</v>
      </c>
    </row>
    <row r="22" spans="1:33" ht="12" customHeight="1" thickBot="1">
      <c r="A22" s="238" t="s">
        <v>95</v>
      </c>
      <c r="B22" s="92">
        <v>-3.5630000000000002</v>
      </c>
      <c r="C22" s="92">
        <v>-20.933</v>
      </c>
      <c r="D22" s="92">
        <v>-66.658000000000001</v>
      </c>
      <c r="E22" s="92">
        <v>1.409</v>
      </c>
      <c r="F22" s="92">
        <v>-150.95699999999999</v>
      </c>
      <c r="G22" s="92">
        <v>174.553</v>
      </c>
      <c r="H22" s="92">
        <v>-178.744</v>
      </c>
      <c r="I22" s="92">
        <v>80.554999999999993</v>
      </c>
      <c r="J22" s="92">
        <v>-397.86399999999998</v>
      </c>
      <c r="K22" s="92">
        <v>-130.99299999999999</v>
      </c>
      <c r="L22" s="92">
        <v>-631.59699999999998</v>
      </c>
      <c r="M22" s="92">
        <v>-783.9190000000001</v>
      </c>
      <c r="N22" s="92">
        <v>667.38699999999994</v>
      </c>
      <c r="O22" s="92">
        <v>-163.01400000000001</v>
      </c>
      <c r="P22" s="92">
        <v>-1070.365</v>
      </c>
      <c r="Q22" s="92">
        <v>-903.12800000000004</v>
      </c>
      <c r="R22" s="92">
        <v>970.79700000000003</v>
      </c>
      <c r="S22" s="92">
        <v>302.85700000000003</v>
      </c>
      <c r="T22" s="92">
        <v>-111.083</v>
      </c>
      <c r="U22" s="92">
        <v>90.546999999999997</v>
      </c>
      <c r="V22" s="92">
        <v>951.36599999999999</v>
      </c>
      <c r="W22" s="92">
        <v>4.343</v>
      </c>
      <c r="X22" s="92">
        <v>99.620999999999995</v>
      </c>
      <c r="Y22" s="92">
        <v>117.08</v>
      </c>
      <c r="Z22" s="92">
        <v>-879.63400000000001</v>
      </c>
      <c r="AB22" s="92">
        <f>SUM(B22:E22)</f>
        <v>-89.74499999999999</v>
      </c>
      <c r="AC22" s="92">
        <f>SUM(F22:I22)</f>
        <v>-74.593000000000004</v>
      </c>
      <c r="AD22" s="92">
        <f>SUM(J22:M22)</f>
        <v>-1944.373</v>
      </c>
      <c r="AE22" s="92">
        <f>SUM(N22:Q22)</f>
        <v>-1469.1200000000001</v>
      </c>
      <c r="AF22" s="92">
        <f>SUM(R22:U22)</f>
        <v>1253.1179999999999</v>
      </c>
      <c r="AG22" s="92">
        <f t="shared" si="11"/>
        <v>1172.4099999999999</v>
      </c>
    </row>
    <row r="23" spans="1:33" ht="12" customHeight="1" thickTop="1" thickBot="1">
      <c r="A23" s="233" t="s">
        <v>96</v>
      </c>
      <c r="B23" s="237">
        <f t="shared" ref="B23:D23" si="12">SUM(B18:B22)</f>
        <v>-209.07099999999997</v>
      </c>
      <c r="C23" s="237">
        <f t="shared" si="12"/>
        <v>-334.26</v>
      </c>
      <c r="D23" s="237">
        <f t="shared" si="12"/>
        <v>-269.70999999999998</v>
      </c>
      <c r="E23" s="237">
        <f t="shared" ref="E23:F23" si="13">SUM(E18:E22)</f>
        <v>-1171.2009999999998</v>
      </c>
      <c r="F23" s="237">
        <f t="shared" si="13"/>
        <v>404.6099999999999</v>
      </c>
      <c r="G23" s="237">
        <f t="shared" ref="G23" si="14">SUM(G18:G22)</f>
        <v>-623.85400000000004</v>
      </c>
      <c r="H23" s="237">
        <f t="shared" ref="H23:I23" si="15">SUM(H18:H22)</f>
        <v>-1337.7940000000001</v>
      </c>
      <c r="I23" s="237">
        <f t="shared" si="15"/>
        <v>-2117.7109999999998</v>
      </c>
      <c r="J23" s="237">
        <f t="shared" ref="J23:K23" si="16">SUM(J18:J22)</f>
        <v>85.703000000000031</v>
      </c>
      <c r="K23" s="237">
        <f t="shared" si="16"/>
        <v>-2421.181</v>
      </c>
      <c r="L23" s="237">
        <f t="shared" ref="L23:M23" si="17">SUM(L18:L22)</f>
        <v>-860.22799999999984</v>
      </c>
      <c r="M23" s="237">
        <f t="shared" si="17"/>
        <v>-2549.4900000000002</v>
      </c>
      <c r="N23" s="237">
        <f t="shared" ref="N23:O23" si="18">SUM(N18:N22)</f>
        <v>560.76799999999992</v>
      </c>
      <c r="O23" s="237">
        <f t="shared" si="18"/>
        <v>-1198.5909999999999</v>
      </c>
      <c r="P23" s="237">
        <f t="shared" ref="P23:Y23" si="19">SUM(P18:P22)</f>
        <v>-4368.326</v>
      </c>
      <c r="Q23" s="237">
        <f t="shared" si="19"/>
        <v>-1847.3660000000004</v>
      </c>
      <c r="R23" s="237">
        <f t="shared" si="19"/>
        <v>2502.2070000000003</v>
      </c>
      <c r="S23" s="237">
        <f t="shared" si="19"/>
        <v>-773.7059999999999</v>
      </c>
      <c r="T23" s="237">
        <f t="shared" si="19"/>
        <v>-1130.4390000000001</v>
      </c>
      <c r="U23" s="237">
        <f t="shared" si="19"/>
        <v>-1041.913</v>
      </c>
      <c r="V23" s="237">
        <f t="shared" si="19"/>
        <v>3070.46</v>
      </c>
      <c r="W23" s="237">
        <f t="shared" si="19"/>
        <v>-1005.3649999999999</v>
      </c>
      <c r="X23" s="237">
        <f t="shared" si="19"/>
        <v>-383.29300000000018</v>
      </c>
      <c r="Y23" s="237">
        <f t="shared" si="19"/>
        <v>-513.30499999999984</v>
      </c>
      <c r="Z23" s="237">
        <f t="shared" ref="Z23" si="20">SUM(Z18:Z22)</f>
        <v>-1093.2660000000001</v>
      </c>
      <c r="AB23" s="237">
        <f t="shared" ref="AB23" si="21">SUM(AB18:AB22)</f>
        <v>-1984.242</v>
      </c>
      <c r="AC23" s="237">
        <f t="shared" ref="AC23" si="22">SUM(AC18:AC22)</f>
        <v>-3674.7489999999998</v>
      </c>
      <c r="AD23" s="237">
        <f t="shared" ref="AD23:AE23" si="23">SUM(AD18:AD22)</f>
        <v>-5745.1959999999999</v>
      </c>
      <c r="AE23" s="237">
        <f t="shared" si="23"/>
        <v>-6853.5150000000003</v>
      </c>
      <c r="AF23" s="237">
        <f t="shared" ref="AF23:AG23" si="24">SUM(AF18:AF22)</f>
        <v>-443.85100000000034</v>
      </c>
      <c r="AG23" s="237">
        <f t="shared" si="24"/>
        <v>1168.4969999999998</v>
      </c>
    </row>
    <row r="24" spans="1:33" ht="7.5" customHeight="1" thickTop="1">
      <c r="A24" s="4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395"/>
      <c r="Z24" s="395"/>
      <c r="AB24" s="45"/>
      <c r="AC24" s="45"/>
      <c r="AD24" s="45"/>
      <c r="AE24" s="45"/>
      <c r="AF24" s="45"/>
      <c r="AG24" s="45"/>
    </row>
    <row r="25" spans="1:33" ht="12" customHeight="1">
      <c r="A25" s="238" t="s">
        <v>318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936.48900000000003</v>
      </c>
      <c r="V25" s="92">
        <v>-2547.8109999999997</v>
      </c>
      <c r="W25" s="92">
        <v>878.57599999999991</v>
      </c>
      <c r="X25" s="92">
        <v>1432.8630000000001</v>
      </c>
      <c r="Y25" s="92">
        <v>17.186999999999955</v>
      </c>
      <c r="Z25" s="92">
        <v>-726.11599999999999</v>
      </c>
      <c r="AB25" s="92">
        <f>SUM(B25:E25)</f>
        <v>1185.107</v>
      </c>
      <c r="AC25" s="92">
        <f>SUM(F25:I25)</f>
        <v>1409.9199999999998</v>
      </c>
      <c r="AD25" s="92">
        <f>SUM(J25:M25)</f>
        <v>2563.6480000000001</v>
      </c>
      <c r="AE25" s="92">
        <f>SUM(N25:Q25)</f>
        <v>1184.3989999999999</v>
      </c>
      <c r="AF25" s="92">
        <f>SUM(R25:U25)</f>
        <v>-555.6869999999999</v>
      </c>
      <c r="AG25" s="92">
        <f t="shared" ref="AG25:AG26" si="25">SUM(V25:Y25)</f>
        <v>-219.18499999999966</v>
      </c>
    </row>
    <row r="26" spans="1:33" ht="12" customHeight="1" thickBot="1">
      <c r="A26" s="238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67.768000000000001</v>
      </c>
      <c r="R26" s="92">
        <v>-206.58500000000001</v>
      </c>
      <c r="S26" s="92">
        <v>-40.312999999999988</v>
      </c>
      <c r="T26" s="92">
        <v>-71.8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B26" s="92">
        <f>SUM(B26:E26)</f>
        <v>146.72399999999999</v>
      </c>
      <c r="AC26" s="92">
        <f>SUM(F26:I26)</f>
        <v>312.81199999999995</v>
      </c>
      <c r="AD26" s="92">
        <f>SUM(J26:M26)</f>
        <v>1019.191</v>
      </c>
      <c r="AE26" s="92">
        <f>SUM(N26:Q26)</f>
        <v>473.125</v>
      </c>
      <c r="AF26" s="92">
        <f>SUM(R26:U26)</f>
        <v>378.42899999999997</v>
      </c>
      <c r="AG26" s="92">
        <f t="shared" si="25"/>
        <v>34.557999999999993</v>
      </c>
    </row>
    <row r="27" spans="1:33" ht="12" customHeight="1" thickTop="1" thickBot="1">
      <c r="A27" s="233" t="s">
        <v>98</v>
      </c>
      <c r="B27" s="237">
        <f t="shared" ref="B27:D27" si="26">SUM(B25:B26)</f>
        <v>-539.04100000000005</v>
      </c>
      <c r="C27" s="237">
        <f t="shared" si="26"/>
        <v>334.101</v>
      </c>
      <c r="D27" s="237">
        <f t="shared" si="26"/>
        <v>-16.847000000000008</v>
      </c>
      <c r="E27" s="237">
        <f t="shared" ref="E27:F27" si="27">SUM(E25:E26)</f>
        <v>1553.6179999999999</v>
      </c>
      <c r="F27" s="237">
        <f t="shared" si="27"/>
        <v>-1058.4550000000002</v>
      </c>
      <c r="G27" s="237">
        <f t="shared" ref="G27" si="28">SUM(G25:G26)</f>
        <v>45.386000000000003</v>
      </c>
      <c r="H27" s="237">
        <f t="shared" ref="H27:I27" si="29">SUM(H25:H26)</f>
        <v>451.61500000000007</v>
      </c>
      <c r="I27" s="237">
        <f t="shared" si="29"/>
        <v>2284.1859999999997</v>
      </c>
      <c r="J27" s="237">
        <f t="shared" ref="J27:K27" si="30">SUM(J25:J26)</f>
        <v>-2134.4699999999998</v>
      </c>
      <c r="K27" s="237">
        <f t="shared" si="30"/>
        <v>1987.5239999999999</v>
      </c>
      <c r="L27" s="237">
        <f t="shared" ref="L27:M27" si="31">SUM(L25:L26)</f>
        <v>1063.086</v>
      </c>
      <c r="M27" s="237">
        <f t="shared" si="31"/>
        <v>2666.6990000000001</v>
      </c>
      <c r="N27" s="237">
        <f t="shared" ref="N27" si="32">SUM(N25:N26)</f>
        <v>-1908.538</v>
      </c>
      <c r="O27" s="237">
        <f t="shared" ref="O27:W27" si="33">SUM(O25:O26)</f>
        <v>1458.2339999999999</v>
      </c>
      <c r="P27" s="237">
        <f t="shared" si="33"/>
        <v>1531.1780000000001</v>
      </c>
      <c r="Q27" s="237">
        <f t="shared" si="33"/>
        <v>576.64999999999986</v>
      </c>
      <c r="R27" s="237">
        <f t="shared" si="33"/>
        <v>-4057.0509999999999</v>
      </c>
      <c r="S27" s="237">
        <f t="shared" si="33"/>
        <v>1092.0079999999998</v>
      </c>
      <c r="T27" s="237">
        <f t="shared" si="33"/>
        <v>1154.1690000000001</v>
      </c>
      <c r="U27" s="237">
        <f t="shared" si="33"/>
        <v>1633.616</v>
      </c>
      <c r="V27" s="237">
        <f t="shared" si="33"/>
        <v>-2797.8709999999996</v>
      </c>
      <c r="W27" s="237">
        <f t="shared" si="33"/>
        <v>770.34599999999989</v>
      </c>
      <c r="X27" s="237">
        <f t="shared" ref="X27:Y27" si="34">SUM(X25:X26)</f>
        <v>1654.7240000000002</v>
      </c>
      <c r="Y27" s="237">
        <f t="shared" si="34"/>
        <v>188.17399999999995</v>
      </c>
      <c r="Z27" s="237">
        <f t="shared" ref="Z27" si="35">SUM(Z25:Z26)</f>
        <v>-688.92399999999998</v>
      </c>
      <c r="AB27" s="237">
        <f t="shared" ref="AB27" si="36">SUM(AB25:AB26)</f>
        <v>1331.8309999999999</v>
      </c>
      <c r="AC27" s="237">
        <f>SUM(AC25:AC26)</f>
        <v>1722.7319999999997</v>
      </c>
      <c r="AD27" s="237">
        <f t="shared" ref="AD27:AE27" si="37">SUM(AD25:AD26)</f>
        <v>3582.8389999999999</v>
      </c>
      <c r="AE27" s="237">
        <f t="shared" si="37"/>
        <v>1657.5239999999999</v>
      </c>
      <c r="AF27" s="237">
        <f t="shared" ref="AF27:AG27" si="38">SUM(AF25:AF26)</f>
        <v>-177.25799999999992</v>
      </c>
      <c r="AG27" s="237">
        <f t="shared" si="38"/>
        <v>-184.62699999999967</v>
      </c>
    </row>
    <row r="28" spans="1:33" ht="7.5" customHeight="1" thickTop="1" thickBot="1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B28" s="45"/>
      <c r="AC28" s="45"/>
      <c r="AD28" s="45"/>
      <c r="AE28" s="45"/>
      <c r="AF28" s="45"/>
      <c r="AG28" s="45"/>
    </row>
    <row r="29" spans="1:33" ht="12" customHeight="1" thickTop="1" thickBot="1">
      <c r="A29" s="233" t="s">
        <v>99</v>
      </c>
      <c r="B29" s="237">
        <f t="shared" ref="B29:D29" si="39">B16+B23+B27</f>
        <v>-440.86099999999999</v>
      </c>
      <c r="C29" s="237">
        <f t="shared" si="39"/>
        <v>245.23699999999999</v>
      </c>
      <c r="D29" s="237">
        <f t="shared" si="39"/>
        <v>-62.78499999999994</v>
      </c>
      <c r="E29" s="237">
        <f t="shared" ref="E29:I29" si="40">E16+E23+E27</f>
        <v>645.72299999999996</v>
      </c>
      <c r="F29" s="237">
        <f t="shared" si="40"/>
        <v>-312.83800000000019</v>
      </c>
      <c r="G29" s="237">
        <f t="shared" si="40"/>
        <v>576.59699999999998</v>
      </c>
      <c r="H29" s="237">
        <f t="shared" si="40"/>
        <v>-207.72499999999997</v>
      </c>
      <c r="I29" s="237">
        <f t="shared" si="40"/>
        <v>653.45999999999981</v>
      </c>
      <c r="J29" s="237">
        <f t="shared" ref="J29:K29" si="41">J16+J23+J27</f>
        <v>-1773.6389999999997</v>
      </c>
      <c r="K29" s="237">
        <f t="shared" si="41"/>
        <v>-254.86000000000013</v>
      </c>
      <c r="L29" s="237">
        <f t="shared" ref="L29:M29" si="42">L16+L23+L27</f>
        <v>735.7750000000002</v>
      </c>
      <c r="M29" s="237">
        <f t="shared" si="42"/>
        <v>670.01299999999992</v>
      </c>
      <c r="N29" s="237">
        <f t="shared" ref="N29" si="43">N16+N23+N27</f>
        <v>-963.56200000000013</v>
      </c>
      <c r="O29" s="237">
        <f t="shared" ref="O29:W29" si="44">O16+O23+O27</f>
        <v>587.97800000000007</v>
      </c>
      <c r="P29" s="237">
        <f t="shared" si="44"/>
        <v>-2446.165</v>
      </c>
      <c r="Q29" s="237">
        <f t="shared" si="44"/>
        <v>-1208.1360000000004</v>
      </c>
      <c r="R29" s="237">
        <f t="shared" si="44"/>
        <v>-1203.4469999999997</v>
      </c>
      <c r="S29" s="237">
        <f t="shared" si="44"/>
        <v>725.87299999999982</v>
      </c>
      <c r="T29" s="237">
        <f t="shared" si="44"/>
        <v>437.81100000000004</v>
      </c>
      <c r="U29" s="237">
        <f t="shared" si="44"/>
        <v>1193.492</v>
      </c>
      <c r="V29" s="237">
        <f t="shared" si="44"/>
        <v>512.4050000000002</v>
      </c>
      <c r="W29" s="237">
        <f t="shared" si="44"/>
        <v>79.38900000000001</v>
      </c>
      <c r="X29" s="237">
        <f t="shared" ref="X29:Y29" si="45">X16+X23+X27</f>
        <v>1210.7739999999999</v>
      </c>
      <c r="Y29" s="237">
        <f t="shared" si="45"/>
        <v>582.68000000000006</v>
      </c>
      <c r="Z29" s="237">
        <f t="shared" ref="Z29" si="46">Z16+Z23+Z27</f>
        <v>-1025.3420000000001</v>
      </c>
      <c r="AB29" s="237">
        <f t="shared" ref="AB29" si="47">AB16+AB23+AB27</f>
        <v>387.31399999999985</v>
      </c>
      <c r="AC29" s="237">
        <f>AC16+AC23+AC27</f>
        <v>709.49399999999991</v>
      </c>
      <c r="AD29" s="237">
        <f t="shared" ref="AD29:AE29" si="48">AD16+AD23+AD27</f>
        <v>-622.71100000000024</v>
      </c>
      <c r="AE29" s="237">
        <f t="shared" si="48"/>
        <v>-4029.8850000000007</v>
      </c>
      <c r="AF29" s="237">
        <f t="shared" ref="AF29:AG29" si="49">AF16+AF23+AF27</f>
        <v>1153.7289999999998</v>
      </c>
      <c r="AG29" s="237">
        <f t="shared" si="49"/>
        <v>2385.2480000000005</v>
      </c>
    </row>
    <row r="30" spans="1:33" ht="7.5" customHeight="1" thickTop="1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B30" s="45"/>
      <c r="AC30" s="45"/>
      <c r="AD30" s="45"/>
      <c r="AE30" s="45"/>
      <c r="AF30" s="45"/>
      <c r="AG30" s="45"/>
    </row>
    <row r="31" spans="1:33" ht="12" customHeight="1">
      <c r="A31" s="238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-306.09800000000001</v>
      </c>
      <c r="P31" s="92">
        <v>-390.28199999999998</v>
      </c>
      <c r="Q31" s="92">
        <v>-307.1110000000001</v>
      </c>
      <c r="R31" s="92">
        <v>-174.565</v>
      </c>
      <c r="S31" s="92">
        <v>-184.203</v>
      </c>
      <c r="T31" s="92">
        <v>-188.03700000000001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B31" s="92">
        <f>SUM(B31:E31)</f>
        <v>-364.40599999999995</v>
      </c>
      <c r="AC31" s="92">
        <f>SUM(F31:I31)</f>
        <v>-521.51400000000001</v>
      </c>
      <c r="AD31" s="92">
        <f>SUM(J31:M31)</f>
        <v>-543.84100000000001</v>
      </c>
      <c r="AE31" s="92">
        <f>SUM(N31:Q31)</f>
        <v>-1164.1220000000001</v>
      </c>
      <c r="AF31" s="92">
        <f>SUM(R31:U31)</f>
        <v>-695.41100000000006</v>
      </c>
      <c r="AG31" s="92">
        <f t="shared" ref="AG31:AG35" si="50">SUM(V31:Y31)</f>
        <v>-640.84500000000003</v>
      </c>
    </row>
    <row r="32" spans="1:33" ht="12" customHeight="1">
      <c r="A32" s="238" t="s">
        <v>102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-29.291</v>
      </c>
      <c r="P32" s="92">
        <v>-101.855</v>
      </c>
      <c r="Q32" s="92">
        <v>14.945999999999998</v>
      </c>
      <c r="R32" s="92">
        <v>-498.286</v>
      </c>
      <c r="S32" s="92">
        <v>-45.377000000000002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B32" s="92">
        <f>SUM(B32:E32)</f>
        <v>0.29400000000000004</v>
      </c>
      <c r="AC32" s="92">
        <f>SUM(F32:I32)</f>
        <v>-407.072</v>
      </c>
      <c r="AD32" s="92">
        <f>SUM(J32:M32)</f>
        <v>-107.604</v>
      </c>
      <c r="AE32" s="92">
        <f>SUM(N32:Q32)</f>
        <v>-153.28100000000001</v>
      </c>
      <c r="AF32" s="92">
        <f>SUM(R32:U32)</f>
        <v>-620.14700000000005</v>
      </c>
      <c r="AG32" s="92">
        <f t="shared" si="50"/>
        <v>-528.94799999999998</v>
      </c>
    </row>
    <row r="33" spans="1:33" ht="12" customHeight="1">
      <c r="A33" s="238" t="s">
        <v>330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2">
        <v>0</v>
      </c>
      <c r="V33" s="92">
        <v>0</v>
      </c>
      <c r="W33" s="92">
        <v>0</v>
      </c>
      <c r="X33" s="92">
        <v>0</v>
      </c>
      <c r="Y33" s="92">
        <v>166.79300000000001</v>
      </c>
      <c r="Z33" s="92">
        <v>0</v>
      </c>
      <c r="AB33" s="92"/>
      <c r="AC33" s="92"/>
      <c r="AD33" s="92"/>
      <c r="AE33" s="92"/>
      <c r="AF33" s="92"/>
      <c r="AG33" s="92">
        <f t="shared" si="50"/>
        <v>166.79300000000001</v>
      </c>
    </row>
    <row r="34" spans="1:33" ht="12" customHeight="1">
      <c r="A34" s="238" t="s">
        <v>103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B34" s="92">
        <f>SUM(B34:E34)</f>
        <v>-30</v>
      </c>
      <c r="AC34" s="92">
        <f>SUM(F34:I34)</f>
        <v>0</v>
      </c>
      <c r="AD34" s="92">
        <f>SUM(J34:M34)</f>
        <v>0</v>
      </c>
      <c r="AE34" s="92">
        <f>SUM(N34:Q34)</f>
        <v>0</v>
      </c>
      <c r="AF34" s="92">
        <f>SUM(R34:U34)</f>
        <v>0</v>
      </c>
      <c r="AG34" s="92">
        <f t="shared" si="50"/>
        <v>0</v>
      </c>
    </row>
    <row r="35" spans="1:33" ht="12" customHeight="1" thickBot="1">
      <c r="A35" s="238" t="s">
        <v>314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/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B35" s="92">
        <f>SUM(B35:E35)</f>
        <v>0</v>
      </c>
      <c r="AC35" s="92">
        <f>SUM(F35:I35)</f>
        <v>0</v>
      </c>
      <c r="AD35" s="92">
        <f>SUM(J35:M35)</f>
        <v>0</v>
      </c>
      <c r="AE35" s="92">
        <f>SUM(N35:Q35)</f>
        <v>0</v>
      </c>
      <c r="AF35" s="92">
        <f>SUM(R35:U35)</f>
        <v>272</v>
      </c>
      <c r="AG35" s="92">
        <f t="shared" si="50"/>
        <v>854.6</v>
      </c>
    </row>
    <row r="36" spans="1:33" ht="12" customHeight="1" thickTop="1" thickBot="1">
      <c r="A36" s="233" t="s">
        <v>104</v>
      </c>
      <c r="B36" s="237">
        <f t="shared" ref="B36:Z36" si="51">SUM(B31:B35)</f>
        <v>-36.392000000000003</v>
      </c>
      <c r="C36" s="237">
        <f t="shared" si="51"/>
        <v>-88.191999999999993</v>
      </c>
      <c r="D36" s="237">
        <f t="shared" si="51"/>
        <v>-112.82000000000001</v>
      </c>
      <c r="E36" s="237">
        <f t="shared" si="51"/>
        <v>-156.708</v>
      </c>
      <c r="F36" s="237">
        <f t="shared" si="51"/>
        <v>-95.558999999999997</v>
      </c>
      <c r="G36" s="237">
        <f t="shared" si="51"/>
        <v>-509.87800000000004</v>
      </c>
      <c r="H36" s="237">
        <f t="shared" si="51"/>
        <v>-186.24900000000002</v>
      </c>
      <c r="I36" s="237">
        <f t="shared" si="51"/>
        <v>-136.89999999999998</v>
      </c>
      <c r="J36" s="237">
        <f t="shared" si="51"/>
        <v>-135.298</v>
      </c>
      <c r="K36" s="237">
        <f t="shared" si="51"/>
        <v>-58.164000000000009</v>
      </c>
      <c r="L36" s="237">
        <f t="shared" si="51"/>
        <v>-207.00899999999999</v>
      </c>
      <c r="M36" s="237">
        <f t="shared" si="51"/>
        <v>-250.97400000000002</v>
      </c>
      <c r="N36" s="237">
        <f t="shared" si="51"/>
        <v>-197.71199999999999</v>
      </c>
      <c r="O36" s="237">
        <f t="shared" si="51"/>
        <v>-335.38900000000001</v>
      </c>
      <c r="P36" s="237">
        <f t="shared" si="51"/>
        <v>-492.137</v>
      </c>
      <c r="Q36" s="237">
        <f t="shared" si="51"/>
        <v>-292.16500000000008</v>
      </c>
      <c r="R36" s="237">
        <f t="shared" si="51"/>
        <v>-672.851</v>
      </c>
      <c r="S36" s="237">
        <f t="shared" si="51"/>
        <v>-229.58</v>
      </c>
      <c r="T36" s="237">
        <f t="shared" si="51"/>
        <v>-116.03700000000001</v>
      </c>
      <c r="U36" s="237">
        <f t="shared" si="51"/>
        <v>-25.090000000000032</v>
      </c>
      <c r="V36" s="237">
        <f t="shared" si="51"/>
        <v>-697.11900000000003</v>
      </c>
      <c r="W36" s="237">
        <f t="shared" si="51"/>
        <v>675.29900000000009</v>
      </c>
      <c r="X36" s="237">
        <f t="shared" si="51"/>
        <v>-120.77300000000002</v>
      </c>
      <c r="Y36" s="237">
        <f t="shared" si="51"/>
        <v>-5.8069999999999595</v>
      </c>
      <c r="Z36" s="237">
        <f t="shared" si="51"/>
        <v>-182.87299999999999</v>
      </c>
      <c r="AB36" s="237">
        <f t="shared" ref="AB36:AG36" si="52">SUM(AB31:AB35)</f>
        <v>-394.11199999999997</v>
      </c>
      <c r="AC36" s="237">
        <f t="shared" si="52"/>
        <v>-928.58600000000001</v>
      </c>
      <c r="AD36" s="237">
        <f t="shared" si="52"/>
        <v>-651.44500000000005</v>
      </c>
      <c r="AE36" s="237">
        <f t="shared" si="52"/>
        <v>-1317.403</v>
      </c>
      <c r="AF36" s="237">
        <f t="shared" si="52"/>
        <v>-1043.558</v>
      </c>
      <c r="AG36" s="237">
        <f t="shared" si="52"/>
        <v>-148.40000000000009</v>
      </c>
    </row>
    <row r="37" spans="1:33" ht="7.5" customHeight="1" thickTop="1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B37" s="45"/>
      <c r="AC37" s="45"/>
      <c r="AD37" s="45"/>
      <c r="AE37" s="45"/>
      <c r="AF37" s="45"/>
      <c r="AG37" s="45"/>
    </row>
    <row r="38" spans="1:33" ht="12" customHeight="1">
      <c r="A38" s="238" t="s">
        <v>105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B38" s="92">
        <f>SUM(B38:E38)</f>
        <v>0</v>
      </c>
      <c r="AC38" s="92">
        <f t="shared" ref="AC38:AC47" si="53">SUM(F38:I38)</f>
        <v>798.94399999999996</v>
      </c>
      <c r="AD38" s="92">
        <f t="shared" ref="AD38:AD47" si="54">SUM(J38:M38)</f>
        <v>801.12599999999998</v>
      </c>
      <c r="AE38" s="92">
        <f t="shared" ref="AE38:AE47" si="55">SUM(N38:Q38)</f>
        <v>6300.2730000000001</v>
      </c>
      <c r="AF38" s="92">
        <f t="shared" ref="AF38:AF47" si="56">SUM(R38:U38)</f>
        <v>400</v>
      </c>
      <c r="AG38" s="92">
        <f t="shared" ref="AG38:AG47" si="57">SUM(V38:Y38)</f>
        <v>0</v>
      </c>
    </row>
    <row r="39" spans="1:33" ht="12" customHeight="1">
      <c r="A39" s="238" t="s">
        <v>106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-801.92600000000004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-3.1050000000000182</v>
      </c>
      <c r="V39" s="92">
        <v>-4.319</v>
      </c>
      <c r="W39" s="92">
        <v>-0.13199999999999967</v>
      </c>
      <c r="X39" s="92">
        <v>-0.13200000000000001</v>
      </c>
      <c r="Y39" s="92">
        <v>-0.13199999999999967</v>
      </c>
      <c r="Z39" s="92">
        <v>-801.57500000000005</v>
      </c>
      <c r="AB39" s="92">
        <f>SUM(B39:E39)</f>
        <v>-412.59</v>
      </c>
      <c r="AC39" s="92">
        <f t="shared" si="53"/>
        <v>-607.00199999999995</v>
      </c>
      <c r="AD39" s="92">
        <f t="shared" si="54"/>
        <v>-22.637</v>
      </c>
      <c r="AE39" s="92">
        <f t="shared" si="55"/>
        <v>-1687.72</v>
      </c>
      <c r="AF39" s="92">
        <f t="shared" si="56"/>
        <v>-383.26100000000002</v>
      </c>
      <c r="AG39" s="92">
        <f t="shared" si="57"/>
        <v>-4.714999999999999</v>
      </c>
    </row>
    <row r="40" spans="1:33" ht="12" customHeight="1">
      <c r="A40" s="238" t="s">
        <v>107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B40" s="92">
        <f>SUM(B40:E40)</f>
        <v>-1.3779999999999999</v>
      </c>
      <c r="AC40" s="92">
        <f t="shared" si="53"/>
        <v>0</v>
      </c>
      <c r="AD40" s="92">
        <f t="shared" si="54"/>
        <v>0</v>
      </c>
      <c r="AE40" s="92">
        <f t="shared" si="55"/>
        <v>0</v>
      </c>
      <c r="AF40" s="92">
        <f t="shared" si="56"/>
        <v>0</v>
      </c>
      <c r="AG40" s="92">
        <f t="shared" si="57"/>
        <v>0</v>
      </c>
    </row>
    <row r="41" spans="1:33" ht="12" customHeight="1">
      <c r="A41" s="238" t="s">
        <v>108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</v>
      </c>
      <c r="P41" s="92">
        <v>-16.061999999999998</v>
      </c>
      <c r="Q41" s="92">
        <v>-24.493999999999986</v>
      </c>
      <c r="R41" s="92">
        <v>-38.889000000000003</v>
      </c>
      <c r="S41" s="92">
        <v>-228.35499999999999</v>
      </c>
      <c r="T41" s="92">
        <v>-63.22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B41" s="92">
        <f>SUM(B41:E41)</f>
        <v>-53.157000000000004</v>
      </c>
      <c r="AC41" s="92">
        <f t="shared" si="53"/>
        <v>-52.32</v>
      </c>
      <c r="AD41" s="92">
        <f t="shared" si="54"/>
        <v>-0.79699999999999993</v>
      </c>
      <c r="AE41" s="92">
        <f t="shared" si="55"/>
        <v>-131.31299999999999</v>
      </c>
      <c r="AF41" s="92">
        <f t="shared" si="56"/>
        <v>-616.46199999999999</v>
      </c>
      <c r="AG41" s="92">
        <f t="shared" si="57"/>
        <v>-742.71499999999992</v>
      </c>
    </row>
    <row r="42" spans="1:33" ht="12" customHeight="1">
      <c r="A42" s="238" t="s">
        <v>250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-108.131</v>
      </c>
      <c r="T42" s="92">
        <v>-107.902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B42" s="92">
        <v>0</v>
      </c>
      <c r="AC42" s="92">
        <f t="shared" si="53"/>
        <v>-214.309</v>
      </c>
      <c r="AD42" s="92">
        <f t="shared" si="54"/>
        <v>-290.16000000000003</v>
      </c>
      <c r="AE42" s="92">
        <f t="shared" si="55"/>
        <v>-373.75099999999998</v>
      </c>
      <c r="AF42" s="92">
        <f t="shared" si="56"/>
        <v>-487.18599999999998</v>
      </c>
      <c r="AG42" s="92">
        <f t="shared" si="57"/>
        <v>-512.75</v>
      </c>
    </row>
    <row r="43" spans="1:33" ht="12" customHeight="1">
      <c r="A43" s="238" t="s">
        <v>251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-48.874000000000002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-75.192999999999998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B43" s="92">
        <v>0</v>
      </c>
      <c r="AC43" s="92">
        <f t="shared" si="53"/>
        <v>-152.35300000000001</v>
      </c>
      <c r="AD43" s="92">
        <f t="shared" si="54"/>
        <v>-197.58199999999999</v>
      </c>
      <c r="AE43" s="92">
        <f t="shared" si="55"/>
        <v>-244.69900000000001</v>
      </c>
      <c r="AF43" s="92">
        <f t="shared" si="56"/>
        <v>-321.54300000000001</v>
      </c>
      <c r="AG43" s="92">
        <f t="shared" si="57"/>
        <v>-328.59500000000003</v>
      </c>
    </row>
    <row r="44" spans="1:33" ht="12" customHeight="1">
      <c r="A44" s="238" t="s">
        <v>109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B44" s="92">
        <f>SUM(B44:E44)</f>
        <v>-114.273</v>
      </c>
      <c r="AC44" s="92">
        <f t="shared" si="53"/>
        <v>-182</v>
      </c>
      <c r="AD44" s="92">
        <f t="shared" si="54"/>
        <v>-299.40499999999997</v>
      </c>
      <c r="AE44" s="92">
        <f t="shared" si="55"/>
        <v>-146.13300000000001</v>
      </c>
      <c r="AF44" s="92">
        <f t="shared" si="56"/>
        <v>-99.965999999999994</v>
      </c>
      <c r="AG44" s="92">
        <f t="shared" si="57"/>
        <v>0</v>
      </c>
    </row>
    <row r="45" spans="1:33" ht="12" customHeight="1">
      <c r="A45" s="238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B45" s="92">
        <f>SUM(B45:E45)</f>
        <v>-75.652000000000001</v>
      </c>
      <c r="AC45" s="92">
        <f t="shared" si="53"/>
        <v>141.44499999999999</v>
      </c>
      <c r="AD45" s="92">
        <f t="shared" si="54"/>
        <v>-567.35199999999998</v>
      </c>
      <c r="AE45" s="92">
        <f t="shared" si="55"/>
        <v>-1050.1510000000001</v>
      </c>
      <c r="AF45" s="92">
        <f t="shared" si="56"/>
        <v>0</v>
      </c>
      <c r="AG45" s="92">
        <f t="shared" si="57"/>
        <v>0</v>
      </c>
    </row>
    <row r="46" spans="1:33" ht="12" customHeight="1">
      <c r="A46" s="238" t="s">
        <v>195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B46" s="92">
        <f>SUM(B46:E46)</f>
        <v>0</v>
      </c>
      <c r="AC46" s="92">
        <f t="shared" si="53"/>
        <v>4300</v>
      </c>
      <c r="AD46" s="92">
        <f t="shared" si="54"/>
        <v>0</v>
      </c>
      <c r="AE46" s="92">
        <f t="shared" si="55"/>
        <v>3981.25</v>
      </c>
      <c r="AF46" s="92">
        <f t="shared" si="56"/>
        <v>0</v>
      </c>
      <c r="AG46" s="92">
        <f t="shared" si="57"/>
        <v>0</v>
      </c>
    </row>
    <row r="47" spans="1:33" ht="12" customHeight="1">
      <c r="A47" s="238" t="s">
        <v>196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B47" s="92">
        <f>SUM(B47:E47)</f>
        <v>0</v>
      </c>
      <c r="AC47" s="92">
        <f t="shared" si="53"/>
        <v>-67.605000000000004</v>
      </c>
      <c r="AD47" s="92">
        <f t="shared" si="54"/>
        <v>0</v>
      </c>
      <c r="AE47" s="92">
        <f t="shared" si="55"/>
        <v>-81.034999999999997</v>
      </c>
      <c r="AF47" s="92">
        <f t="shared" si="56"/>
        <v>0</v>
      </c>
      <c r="AG47" s="92">
        <f t="shared" si="57"/>
        <v>0</v>
      </c>
    </row>
    <row r="48" spans="1:33" ht="12" customHeight="1" thickBot="1">
      <c r="A48" s="238" t="s">
        <v>391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B48" s="92"/>
      <c r="AC48" s="92"/>
      <c r="AD48" s="92"/>
      <c r="AE48" s="92"/>
      <c r="AF48" s="92"/>
      <c r="AG48" s="92"/>
    </row>
    <row r="49" spans="1:33" ht="12" customHeight="1" thickTop="1" thickBot="1">
      <c r="A49" s="233" t="s">
        <v>110</v>
      </c>
      <c r="B49" s="237">
        <f t="shared" ref="B49:F49" si="58">SUM(B38:B47)</f>
        <v>-120.50999999999999</v>
      </c>
      <c r="C49" s="237">
        <f t="shared" si="58"/>
        <v>-368.25100000000003</v>
      </c>
      <c r="D49" s="237">
        <f t="shared" si="58"/>
        <v>-14.91699999999998</v>
      </c>
      <c r="E49" s="237">
        <f t="shared" si="58"/>
        <v>-153.37199999999999</v>
      </c>
      <c r="F49" s="237">
        <f t="shared" si="58"/>
        <v>-89.326999999999998</v>
      </c>
      <c r="G49" s="237">
        <f t="shared" ref="G49:I49" si="59">SUM(G38:G47)</f>
        <v>489.65600000000001</v>
      </c>
      <c r="H49" s="237">
        <f t="shared" si="59"/>
        <v>-212.31199999999998</v>
      </c>
      <c r="I49" s="237">
        <f t="shared" si="59"/>
        <v>3776.7829999999999</v>
      </c>
      <c r="J49" s="237">
        <f t="shared" ref="J49:K49" si="60">SUM(J38:J47)</f>
        <v>-225.00799999999998</v>
      </c>
      <c r="K49" s="237">
        <f t="shared" si="60"/>
        <v>675.17700000000013</v>
      </c>
      <c r="L49" s="237">
        <f t="shared" ref="L49" si="61">SUM(L38:L47)</f>
        <v>-595.05399999999997</v>
      </c>
      <c r="M49" s="237">
        <f t="shared" ref="M49:Y49" si="62">SUM(M38:M47)</f>
        <v>-431.92200000000003</v>
      </c>
      <c r="N49" s="237">
        <f t="shared" si="62"/>
        <v>-356.61800000000005</v>
      </c>
      <c r="O49" s="237">
        <f t="shared" si="62"/>
        <v>118.95500000000007</v>
      </c>
      <c r="P49" s="237">
        <f t="shared" si="62"/>
        <v>3286.9080000000004</v>
      </c>
      <c r="Q49" s="237">
        <f t="shared" si="62"/>
        <v>3517.4759999999997</v>
      </c>
      <c r="R49" s="237">
        <f t="shared" si="62"/>
        <v>-254.66000000000003</v>
      </c>
      <c r="S49" s="237">
        <f t="shared" si="62"/>
        <v>-565.899</v>
      </c>
      <c r="T49" s="237">
        <f t="shared" si="62"/>
        <v>-137.70400000000001</v>
      </c>
      <c r="U49" s="237">
        <f t="shared" si="62"/>
        <v>-550.15499999999997</v>
      </c>
      <c r="V49" s="237">
        <f t="shared" si="62"/>
        <v>-306.83099999999996</v>
      </c>
      <c r="W49" s="237">
        <f t="shared" si="62"/>
        <v>-500.68399999999997</v>
      </c>
      <c r="X49" s="237">
        <f t="shared" si="62"/>
        <v>-291.95300000000003</v>
      </c>
      <c r="Y49" s="237">
        <f t="shared" si="62"/>
        <v>-489.30700000000002</v>
      </c>
      <c r="Z49" s="237">
        <f>SUM(Z38:Z48)</f>
        <v>166.12300000000005</v>
      </c>
      <c r="AB49" s="237">
        <f t="shared" ref="AB49" si="63">SUM(AB38:AB47)</f>
        <v>-657.05</v>
      </c>
      <c r="AC49" s="237">
        <f>SUM(AC38:AC47)</f>
        <v>3964.8</v>
      </c>
      <c r="AD49" s="237">
        <f t="shared" ref="AD49:AE49" si="64">SUM(AD38:AD47)</f>
        <v>-576.80700000000002</v>
      </c>
      <c r="AE49" s="237">
        <f t="shared" si="64"/>
        <v>6566.7209999999995</v>
      </c>
      <c r="AF49" s="237">
        <f t="shared" ref="AF49:AG49" si="65">SUM(AF38:AF47)</f>
        <v>-1508.4179999999997</v>
      </c>
      <c r="AG49" s="237">
        <f t="shared" si="65"/>
        <v>-1588.7749999999999</v>
      </c>
    </row>
    <row r="50" spans="1:33" ht="7.5" customHeight="1" thickTop="1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B50" s="45"/>
      <c r="AC50" s="45"/>
      <c r="AD50" s="45"/>
      <c r="AE50" s="45"/>
      <c r="AF50" s="45"/>
      <c r="AG50" s="45"/>
    </row>
    <row r="51" spans="1:33" ht="12" customHeight="1">
      <c r="A51" s="239" t="s">
        <v>111</v>
      </c>
      <c r="B51" s="240">
        <v>1672.26</v>
      </c>
      <c r="C51" s="240">
        <v>1074.4970000000001</v>
      </c>
      <c r="D51" s="240">
        <v>863.29100000000005</v>
      </c>
      <c r="E51" s="240">
        <v>672.76900000000001</v>
      </c>
      <c r="F51" s="240">
        <v>1008.412</v>
      </c>
      <c r="G51" s="240">
        <v>510.68799999999999</v>
      </c>
      <c r="H51" s="240">
        <v>1067.0650000000001</v>
      </c>
      <c r="I51" s="240">
        <v>460.77499999999998</v>
      </c>
      <c r="J51" s="240">
        <v>4754.1180000000004</v>
      </c>
      <c r="K51" s="240">
        <v>2620.1729999999998</v>
      </c>
      <c r="L51" s="240">
        <v>2982.326</v>
      </c>
      <c r="M51" s="240">
        <v>2916.038</v>
      </c>
      <c r="N51" s="240">
        <v>2903.1550000000002</v>
      </c>
      <c r="O51" s="240">
        <f t="shared" ref="O51:W51" si="66">N52</f>
        <v>1385.2629999999999</v>
      </c>
      <c r="P51" s="240">
        <f t="shared" si="66"/>
        <v>1756.8069999999998</v>
      </c>
      <c r="Q51" s="240">
        <f t="shared" si="66"/>
        <v>2105.413</v>
      </c>
      <c r="R51" s="240">
        <f t="shared" si="66"/>
        <v>4122.5889999999999</v>
      </c>
      <c r="S51" s="240">
        <f t="shared" si="66"/>
        <v>1991.6309999999999</v>
      </c>
      <c r="T51" s="240">
        <f t="shared" si="66"/>
        <v>1922.0250000000001</v>
      </c>
      <c r="U51" s="240">
        <f t="shared" si="66"/>
        <v>2106.0950000000003</v>
      </c>
      <c r="V51" s="240">
        <f t="shared" si="66"/>
        <v>2724.3429999999998</v>
      </c>
      <c r="W51" s="240">
        <f t="shared" si="66"/>
        <v>2232.7979999999998</v>
      </c>
      <c r="X51" s="240">
        <f t="shared" ref="X51" si="67">W52</f>
        <v>2486.8050000000003</v>
      </c>
      <c r="Y51" s="240">
        <f t="shared" ref="Y51:Z51" si="68">X52</f>
        <v>3284.8520000000003</v>
      </c>
      <c r="Z51" s="240">
        <f t="shared" si="68"/>
        <v>3372.4180000000001</v>
      </c>
      <c r="AB51" s="240">
        <f>B51</f>
        <v>1672.26</v>
      </c>
      <c r="AC51" s="240">
        <f>E52</f>
        <v>1008.412</v>
      </c>
      <c r="AD51" s="240">
        <f>I52</f>
        <v>4754.1180000000004</v>
      </c>
      <c r="AE51" s="240">
        <f>AD52</f>
        <v>2903.1550000000002</v>
      </c>
      <c r="AF51" s="240">
        <f>AE52</f>
        <v>4122.5889999999999</v>
      </c>
      <c r="AG51" s="240">
        <f t="shared" ref="AG51:AG52" si="69">SUM(V51:Y51)</f>
        <v>10728.798000000001</v>
      </c>
    </row>
    <row r="52" spans="1:33" ht="12" customHeight="1" thickBot="1">
      <c r="A52" s="239" t="s">
        <v>112</v>
      </c>
      <c r="B52" s="240">
        <v>1074.4970000000001</v>
      </c>
      <c r="C52" s="240">
        <v>863.29100000000005</v>
      </c>
      <c r="D52" s="240">
        <v>672.76900000000001</v>
      </c>
      <c r="E52" s="240">
        <v>1008.412</v>
      </c>
      <c r="F52" s="240">
        <v>510.68799999999999</v>
      </c>
      <c r="G52" s="240">
        <v>1067.0650000000001</v>
      </c>
      <c r="H52" s="240">
        <v>460.77499999999998</v>
      </c>
      <c r="I52" s="240">
        <v>4754.1180000000004</v>
      </c>
      <c r="J52" s="240">
        <v>2620.1729999999998</v>
      </c>
      <c r="K52" s="240">
        <v>2982.326</v>
      </c>
      <c r="L52" s="240">
        <v>2916.038</v>
      </c>
      <c r="M52" s="240">
        <v>2903.1550000000002</v>
      </c>
      <c r="N52" s="240">
        <v>1385.2629999999999</v>
      </c>
      <c r="O52" s="240">
        <v>1756.8069999999998</v>
      </c>
      <c r="P52" s="240">
        <v>2105.413</v>
      </c>
      <c r="Q52" s="240">
        <v>4122.5889999999999</v>
      </c>
      <c r="R52" s="240">
        <v>1991.6309999999999</v>
      </c>
      <c r="S52" s="240">
        <v>1922.0250000000001</v>
      </c>
      <c r="T52" s="240">
        <v>2106.0950000000003</v>
      </c>
      <c r="U52" s="240">
        <v>2724.3429999999998</v>
      </c>
      <c r="V52" s="240">
        <v>2232.7979999999998</v>
      </c>
      <c r="W52" s="240">
        <v>2486.8050000000003</v>
      </c>
      <c r="X52" s="240">
        <v>3284.8520000000003</v>
      </c>
      <c r="Y52" s="240">
        <v>3372.4180000000001</v>
      </c>
      <c r="Z52" s="240">
        <v>2330.326</v>
      </c>
      <c r="AB52" s="240">
        <f>E52</f>
        <v>1008.412</v>
      </c>
      <c r="AC52" s="240">
        <f>I52</f>
        <v>4754.1180000000004</v>
      </c>
      <c r="AD52" s="240">
        <f>M52</f>
        <v>2903.1550000000002</v>
      </c>
      <c r="AE52" s="240">
        <f>Q52</f>
        <v>4122.5889999999999</v>
      </c>
      <c r="AF52" s="240">
        <f>U52</f>
        <v>2724.3429999999998</v>
      </c>
      <c r="AG52" s="240">
        <f t="shared" si="69"/>
        <v>11376.873</v>
      </c>
    </row>
    <row r="53" spans="1:33" ht="12" customHeight="1" thickTop="1" thickBot="1">
      <c r="A53" s="233" t="s">
        <v>113</v>
      </c>
      <c r="B53" s="237">
        <f t="shared" ref="B53:D53" si="70">B52-B51</f>
        <v>-597.76299999999992</v>
      </c>
      <c r="C53" s="237">
        <f t="shared" si="70"/>
        <v>-211.20600000000002</v>
      </c>
      <c r="D53" s="237">
        <f t="shared" si="70"/>
        <v>-190.52200000000005</v>
      </c>
      <c r="E53" s="237">
        <f t="shared" ref="E53:F53" si="71">E52-E51</f>
        <v>335.64300000000003</v>
      </c>
      <c r="F53" s="237">
        <f t="shared" si="71"/>
        <v>-497.72400000000005</v>
      </c>
      <c r="G53" s="237">
        <f t="shared" ref="G53:I53" si="72">G52-G51</f>
        <v>556.37700000000007</v>
      </c>
      <c r="H53" s="237">
        <f t="shared" si="72"/>
        <v>-606.29000000000008</v>
      </c>
      <c r="I53" s="237">
        <f t="shared" si="72"/>
        <v>4293.3430000000008</v>
      </c>
      <c r="J53" s="237">
        <f t="shared" ref="J53" si="73">J52-J51</f>
        <v>-2133.9450000000006</v>
      </c>
      <c r="K53" s="237">
        <f>K52-K51</f>
        <v>362.15300000000025</v>
      </c>
      <c r="L53" s="237">
        <f t="shared" ref="L53:M53" si="74">L52-L51</f>
        <v>-66.288000000000011</v>
      </c>
      <c r="M53" s="237">
        <f t="shared" si="74"/>
        <v>-12.882999999999811</v>
      </c>
      <c r="N53" s="237">
        <f t="shared" ref="N53" si="75">N52-N51</f>
        <v>-1517.8920000000003</v>
      </c>
      <c r="O53" s="237">
        <f t="shared" ref="O53:V53" si="76">O52-O51</f>
        <v>371.54399999999987</v>
      </c>
      <c r="P53" s="237">
        <f t="shared" si="76"/>
        <v>348.60600000000022</v>
      </c>
      <c r="Q53" s="237">
        <f t="shared" si="76"/>
        <v>2017.1759999999999</v>
      </c>
      <c r="R53" s="237">
        <f t="shared" si="76"/>
        <v>-2130.9580000000001</v>
      </c>
      <c r="S53" s="237">
        <f t="shared" si="76"/>
        <v>-69.605999999999767</v>
      </c>
      <c r="T53" s="237">
        <f t="shared" si="76"/>
        <v>184.07000000000016</v>
      </c>
      <c r="U53" s="237">
        <f t="shared" si="76"/>
        <v>618.24799999999959</v>
      </c>
      <c r="V53" s="237">
        <f t="shared" si="76"/>
        <v>-491.54500000000007</v>
      </c>
      <c r="W53" s="237">
        <f>W52-W51</f>
        <v>254.00700000000052</v>
      </c>
      <c r="X53" s="237">
        <f t="shared" ref="X53:Y53" si="77">X52-X51</f>
        <v>798.04700000000003</v>
      </c>
      <c r="Y53" s="237">
        <f t="shared" si="77"/>
        <v>87.565999999999804</v>
      </c>
      <c r="Z53" s="237">
        <f t="shared" ref="Z53" si="78">Z52-Z51</f>
        <v>-1042.0920000000001</v>
      </c>
      <c r="AB53" s="237">
        <f t="shared" ref="AB53:AC53" si="79">AB52-AB51</f>
        <v>-663.84799999999996</v>
      </c>
      <c r="AC53" s="237">
        <f t="shared" si="79"/>
        <v>3745.7060000000001</v>
      </c>
      <c r="AD53" s="237">
        <f t="shared" ref="AD53:AE53" si="80">AD52-AD51</f>
        <v>-1850.9630000000002</v>
      </c>
      <c r="AE53" s="237">
        <f t="shared" si="80"/>
        <v>1219.4339999999997</v>
      </c>
      <c r="AF53" s="237">
        <f t="shared" ref="AF53:AG53" si="81">AF52-AF51</f>
        <v>-1398.2460000000001</v>
      </c>
      <c r="AG53" s="237">
        <f t="shared" si="81"/>
        <v>648.07499999999891</v>
      </c>
    </row>
    <row r="54" spans="1:33" ht="12" customHeight="1" thickTop="1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335"/>
      <c r="O54" s="335"/>
      <c r="P54" s="58"/>
      <c r="Q54" s="58"/>
      <c r="R54" s="335"/>
      <c r="S54" s="335"/>
      <c r="T54" s="335"/>
      <c r="U54" s="381"/>
      <c r="V54" s="381"/>
      <c r="W54" s="381"/>
      <c r="X54" s="381"/>
      <c r="Y54" s="410"/>
      <c r="Z54" s="410"/>
      <c r="AB54" s="58"/>
      <c r="AC54" s="58"/>
      <c r="AD54" s="58"/>
      <c r="AE54" s="58"/>
      <c r="AF54" s="58"/>
      <c r="AG54" s="58"/>
    </row>
    <row r="55" spans="1:33" ht="12" customHeight="1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356"/>
      <c r="X55" s="356"/>
      <c r="Y55" s="356"/>
      <c r="Z55" s="356"/>
      <c r="AB55" s="46"/>
      <c r="AC55" s="46"/>
      <c r="AD55" s="46"/>
      <c r="AE55" s="46"/>
      <c r="AF55" s="46"/>
      <c r="AG55" s="46"/>
    </row>
    <row r="56" spans="1:33" ht="12" customHeight="1">
      <c r="R56" s="46"/>
      <c r="S56" s="46"/>
      <c r="T56" s="46"/>
      <c r="U56" s="46"/>
      <c r="V56" s="46"/>
      <c r="W56" s="46"/>
      <c r="X56" s="46"/>
      <c r="Y56" s="46"/>
      <c r="Z56" s="356"/>
    </row>
  </sheetData>
  <pageMargins left="0.511811024" right="0.511811024" top="0.78740157499999996" bottom="0.78740157499999996" header="0.31496062000000002" footer="0.31496062000000002"/>
  <ignoredErrors>
    <ignoredError sqref="AB37:AB41 AB44:AB47 AB53 AB4:AB20 AE4 AE51 AE6:AE15 AE25:AE26 AE18:AE22 AE31 AE38:AE47 AF49:AF50 AF4:AF31 AE34:AF34 AB34 AB35:AF35 AF55:AF57 AG4:AG15 AG18:AG22 AG25:AG26 AG38:AG47 AG51:AG52 AG31 AE32:AG32 AB22:AB32 AF37:AF47 V49:Z49" formulaRange="1"/>
    <ignoredError sqref="AF52" formula="1"/>
    <ignoredError sqref="AB49:AB52 AB42:AB43 AE52 AG53 AF53 AG49:AG50 AG36:AG37 AG27:AG30 AG23:AG24 AG16:AG17" formula="1" formulaRange="1"/>
    <ignoredError sqref="AB2 AC2:AD2 AC3:AE3 AC51:AD51 AC53 AC52 AC50 AE2:AF2 AG2" numberStoredAsText="1"/>
    <ignoredError sqref="AD52 AC49 AE37 AE27:AE30 AE16:AE17 AE23:AE24 AE5 AD53:AE53 AD49:AE50 AC34:AD34 AC4:AD32 AC37:AD47" numberStoredAsText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zoomScaleNormal="100" workbookViewId="0">
      <pane xSplit="1" ySplit="2" topLeftCell="B3" activePane="bottomRight" state="frozen"/>
      <selection activeCell="AD10" sqref="AD10"/>
      <selection pane="topRight" activeCell="AD10" sqref="AD10"/>
      <selection pane="bottomLeft" activeCell="AD10" sqref="AD10"/>
      <selection pane="bottomRight" activeCell="B7" sqref="B7"/>
    </sheetView>
  </sheetViews>
  <sheetFormatPr defaultColWidth="9.1796875" defaultRowHeight="12" customHeight="1"/>
  <cols>
    <col min="1" max="1" width="59.81640625" style="17" customWidth="1"/>
    <col min="2" max="2" width="11" style="44" bestFit="1" customWidth="1"/>
    <col min="3" max="3" width="7.453125" style="44" bestFit="1" customWidth="1"/>
    <col min="4" max="4" width="7" style="44" bestFit="1" customWidth="1"/>
    <col min="5" max="5" width="8.81640625" style="359" customWidth="1"/>
    <col min="6" max="6" width="9.81640625" style="359" customWidth="1"/>
    <col min="7" max="16384" width="9.1796875" style="17"/>
  </cols>
  <sheetData>
    <row r="1" spans="1:6" ht="6.75" customHeight="1" thickBot="1"/>
    <row r="2" spans="1:6" ht="23.25" customHeight="1" thickTop="1">
      <c r="A2" s="235" t="s">
        <v>213</v>
      </c>
      <c r="B2" s="236" t="s">
        <v>331</v>
      </c>
      <c r="C2" s="236" t="s">
        <v>324</v>
      </c>
      <c r="D2" s="379" t="s">
        <v>322</v>
      </c>
      <c r="E2" s="362"/>
      <c r="F2" s="362"/>
    </row>
    <row r="3" spans="1:6" ht="12" customHeight="1" thickBot="1">
      <c r="A3" s="18"/>
      <c r="E3" s="360"/>
      <c r="F3" s="360"/>
    </row>
    <row r="4" spans="1:6" s="20" customFormat="1" ht="12" customHeight="1" thickTop="1" thickBot="1">
      <c r="A4" s="233" t="s">
        <v>82</v>
      </c>
      <c r="B4" s="237">
        <v>-498.33199999999999</v>
      </c>
      <c r="C4" s="237">
        <v>331.22899999999998</v>
      </c>
      <c r="D4" s="383">
        <f>B4-C4</f>
        <v>-829.56099999999992</v>
      </c>
      <c r="E4" s="361"/>
      <c r="F4" s="361"/>
    </row>
    <row r="5" spans="1:6" ht="7.5" customHeight="1" thickTop="1">
      <c r="A5" s="47"/>
      <c r="B5" s="45"/>
      <c r="C5" s="45"/>
      <c r="D5" s="384"/>
      <c r="E5" s="366"/>
      <c r="F5" s="366"/>
    </row>
    <row r="6" spans="1:6" ht="12" customHeight="1">
      <c r="A6" s="234" t="s">
        <v>83</v>
      </c>
      <c r="B6" s="339">
        <v>-408.09399999999999</v>
      </c>
      <c r="C6" s="339">
        <v>19.254999999999999</v>
      </c>
      <c r="D6" s="385">
        <f>B6-C6</f>
        <v>-427.34899999999999</v>
      </c>
      <c r="E6" s="366"/>
      <c r="F6" s="366"/>
    </row>
    <row r="7" spans="1:6" ht="12" customHeight="1">
      <c r="A7" s="234" t="s">
        <v>84</v>
      </c>
      <c r="B7" s="339">
        <v>309.67399999999998</v>
      </c>
      <c r="C7" s="339">
        <v>309.67399999999998</v>
      </c>
      <c r="D7" s="385">
        <f t="shared" ref="D7:D15" si="0">B7-C7</f>
        <v>0</v>
      </c>
      <c r="E7" s="366"/>
      <c r="F7" s="366"/>
    </row>
    <row r="8" spans="1:6" ht="12" customHeight="1">
      <c r="A8" s="234" t="s">
        <v>85</v>
      </c>
      <c r="B8" s="339">
        <v>333.72399999999993</v>
      </c>
      <c r="C8" s="339">
        <v>333.72399999999993</v>
      </c>
      <c r="D8" s="385">
        <f t="shared" si="0"/>
        <v>0</v>
      </c>
      <c r="E8" s="366"/>
      <c r="F8" s="366"/>
    </row>
    <row r="9" spans="1:6" ht="12" customHeight="1">
      <c r="A9" s="234" t="s">
        <v>86</v>
      </c>
      <c r="B9" s="339">
        <v>-5.5579999999999998</v>
      </c>
      <c r="C9" s="339">
        <v>-5.5579999999999998</v>
      </c>
      <c r="D9" s="385">
        <f t="shared" si="0"/>
        <v>0</v>
      </c>
      <c r="E9" s="366"/>
      <c r="F9" s="366"/>
    </row>
    <row r="10" spans="1:6" s="26" customFormat="1" ht="12" customHeight="1">
      <c r="A10" s="234" t="s">
        <v>87</v>
      </c>
      <c r="B10" s="339">
        <v>24.099000000000004</v>
      </c>
      <c r="C10" s="339">
        <v>24.099000000000004</v>
      </c>
      <c r="D10" s="385">
        <f t="shared" si="0"/>
        <v>0</v>
      </c>
      <c r="E10" s="366"/>
      <c r="F10" s="366"/>
    </row>
    <row r="11" spans="1:6" s="30" customFormat="1" ht="12" customHeight="1">
      <c r="A11" s="234" t="s">
        <v>88</v>
      </c>
      <c r="B11" s="92">
        <v>148.91300000000001</v>
      </c>
      <c r="C11" s="92">
        <v>148.91300000000001</v>
      </c>
      <c r="D11" s="385">
        <f t="shared" si="0"/>
        <v>0</v>
      </c>
      <c r="E11" s="366"/>
      <c r="F11" s="366"/>
    </row>
    <row r="12" spans="1:6" s="30" customFormat="1" ht="12" customHeight="1">
      <c r="A12" s="234" t="s">
        <v>89</v>
      </c>
      <c r="B12" s="92">
        <v>39.378000000000014</v>
      </c>
      <c r="C12" s="92">
        <v>39.378000000000014</v>
      </c>
      <c r="D12" s="385">
        <f t="shared" si="0"/>
        <v>0</v>
      </c>
      <c r="E12" s="366"/>
      <c r="F12" s="366"/>
    </row>
    <row r="13" spans="1:6" s="30" customFormat="1" ht="12" customHeight="1">
      <c r="A13" s="234" t="s">
        <v>90</v>
      </c>
      <c r="B13" s="92">
        <v>8.097999999999999</v>
      </c>
      <c r="C13" s="92">
        <v>8.097999999999999</v>
      </c>
      <c r="D13" s="385">
        <f t="shared" si="0"/>
        <v>0</v>
      </c>
      <c r="E13" s="366"/>
      <c r="F13" s="366"/>
    </row>
    <row r="14" spans="1:6" s="30" customFormat="1" ht="12" customHeight="1">
      <c r="A14" s="234" t="s">
        <v>91</v>
      </c>
      <c r="B14" s="92">
        <v>-33.23599999999999</v>
      </c>
      <c r="C14" s="92">
        <v>-33.23599999999999</v>
      </c>
      <c r="D14" s="385">
        <f t="shared" si="0"/>
        <v>0</v>
      </c>
      <c r="E14" s="366"/>
      <c r="F14" s="366"/>
    </row>
    <row r="15" spans="1:6" s="30" customFormat="1" ht="12" customHeight="1" thickBot="1">
      <c r="A15" s="234" t="s">
        <v>139</v>
      </c>
      <c r="B15" s="92">
        <v>20.677</v>
      </c>
      <c r="C15" s="92">
        <v>20.677</v>
      </c>
      <c r="D15" s="385">
        <f t="shared" si="0"/>
        <v>0</v>
      </c>
      <c r="E15" s="368"/>
      <c r="F15" s="368"/>
    </row>
    <row r="16" spans="1:6" s="30" customFormat="1" ht="12" customHeight="1" thickTop="1" thickBot="1">
      <c r="A16" s="233" t="s">
        <v>31</v>
      </c>
      <c r="B16" s="237">
        <f t="shared" ref="B16:C16" si="1">SUM(B4:B15)</f>
        <v>-60.656999999999989</v>
      </c>
      <c r="C16" s="237">
        <f t="shared" si="1"/>
        <v>1196.2529999999995</v>
      </c>
      <c r="D16" s="383">
        <f>B16-C16</f>
        <v>-1256.9099999999994</v>
      </c>
      <c r="E16" s="359"/>
      <c r="F16" s="359"/>
    </row>
    <row r="17" spans="1:6" ht="7.5" customHeight="1" thickTop="1">
      <c r="A17" s="47"/>
      <c r="B17" s="45"/>
      <c r="C17" s="45"/>
      <c r="D17" s="384"/>
      <c r="E17" s="361"/>
      <c r="F17" s="361"/>
    </row>
    <row r="18" spans="1:6" s="30" customFormat="1" ht="12" customHeight="1">
      <c r="A18" s="238" t="s">
        <v>92</v>
      </c>
      <c r="B18" s="92">
        <v>581.13099999999997</v>
      </c>
      <c r="C18" s="92">
        <v>583.62699999999995</v>
      </c>
      <c r="D18" s="385">
        <f t="shared" ref="D18:D22" si="2">B18-C18</f>
        <v>-2.4959999999999809</v>
      </c>
      <c r="E18" s="366"/>
      <c r="F18" s="366"/>
    </row>
    <row r="19" spans="1:6" s="30" customFormat="1" ht="12" customHeight="1">
      <c r="A19" s="238" t="s">
        <v>93</v>
      </c>
      <c r="B19" s="92">
        <v>-384.17600000000004</v>
      </c>
      <c r="C19" s="92">
        <v>-384.17600000000004</v>
      </c>
      <c r="D19" s="385">
        <f t="shared" si="2"/>
        <v>0</v>
      </c>
      <c r="E19" s="366"/>
      <c r="F19" s="366"/>
    </row>
    <row r="20" spans="1:6" s="30" customFormat="1" ht="12" customHeight="1">
      <c r="A20" s="238" t="s">
        <v>94</v>
      </c>
      <c r="B20" s="92">
        <v>-622.00700000000006</v>
      </c>
      <c r="C20" s="92">
        <v>-622.00700000000006</v>
      </c>
      <c r="D20" s="385">
        <f t="shared" si="2"/>
        <v>0</v>
      </c>
      <c r="E20" s="366"/>
      <c r="F20" s="366"/>
    </row>
    <row r="21" spans="1:6" s="30" customFormat="1" ht="12" customHeight="1">
      <c r="A21" s="238" t="s">
        <v>275</v>
      </c>
      <c r="B21" s="92">
        <v>-57.862000000000002</v>
      </c>
      <c r="C21" s="92">
        <v>-57.862000000000002</v>
      </c>
      <c r="D21" s="385">
        <f t="shared" si="2"/>
        <v>0</v>
      </c>
      <c r="E21" s="366"/>
      <c r="F21" s="366"/>
    </row>
    <row r="22" spans="1:6" ht="12" customHeight="1" thickBot="1">
      <c r="A22" s="238" t="s">
        <v>95</v>
      </c>
      <c r="B22" s="92">
        <v>99.620999999999995</v>
      </c>
      <c r="C22" s="92">
        <v>99.620999999999995</v>
      </c>
      <c r="D22" s="385">
        <f t="shared" si="2"/>
        <v>0</v>
      </c>
      <c r="E22" s="366"/>
      <c r="F22" s="366"/>
    </row>
    <row r="23" spans="1:6" ht="12" customHeight="1" thickTop="1" thickBot="1">
      <c r="A23" s="233" t="s">
        <v>96</v>
      </c>
      <c r="B23" s="237">
        <f t="shared" ref="B23:C23" si="3">SUM(B18:B22)</f>
        <v>-383.29300000000018</v>
      </c>
      <c r="C23" s="237">
        <f t="shared" si="3"/>
        <v>-380.7970000000002</v>
      </c>
      <c r="D23" s="383">
        <f>B23-C23</f>
        <v>-2.4959999999999809</v>
      </c>
      <c r="E23" s="366"/>
      <c r="F23" s="366"/>
    </row>
    <row r="24" spans="1:6" ht="7.5" customHeight="1" thickTop="1">
      <c r="A24" s="47"/>
      <c r="B24" s="45"/>
      <c r="C24" s="45"/>
      <c r="D24" s="384"/>
      <c r="E24" s="366"/>
      <c r="F24" s="366"/>
    </row>
    <row r="25" spans="1:6" ht="12" customHeight="1">
      <c r="A25" s="238" t="s">
        <v>318</v>
      </c>
      <c r="B25" s="92">
        <v>1432.8630000000001</v>
      </c>
      <c r="C25" s="92">
        <v>173.45700000000011</v>
      </c>
      <c r="D25" s="385">
        <f t="shared" ref="D25:D26" si="4">B25-C25</f>
        <v>1259.4059999999999</v>
      </c>
      <c r="E25" s="366"/>
      <c r="F25" s="366"/>
    </row>
    <row r="26" spans="1:6" ht="12" customHeight="1" thickBot="1">
      <c r="A26" s="238" t="s">
        <v>97</v>
      </c>
      <c r="B26" s="92">
        <v>221.86100000000002</v>
      </c>
      <c r="C26" s="92">
        <v>221.86100000000002</v>
      </c>
      <c r="D26" s="385">
        <f t="shared" si="4"/>
        <v>0</v>
      </c>
      <c r="E26" s="366"/>
      <c r="F26" s="366"/>
    </row>
    <row r="27" spans="1:6" ht="12" customHeight="1" thickTop="1" thickBot="1">
      <c r="A27" s="233" t="s">
        <v>98</v>
      </c>
      <c r="B27" s="237">
        <f t="shared" ref="B27:C27" si="5">SUM(B25:B26)</f>
        <v>1654.7240000000002</v>
      </c>
      <c r="C27" s="237">
        <f t="shared" si="5"/>
        <v>395.3180000000001</v>
      </c>
      <c r="D27" s="383">
        <f>B27-C27</f>
        <v>1259.4059999999999</v>
      </c>
      <c r="E27" s="366"/>
      <c r="F27" s="366"/>
    </row>
    <row r="28" spans="1:6" ht="7.5" customHeight="1" thickTop="1" thickBot="1">
      <c r="A28" s="47"/>
      <c r="B28" s="45"/>
      <c r="C28" s="45"/>
      <c r="D28" s="45"/>
      <c r="E28" s="368"/>
      <c r="F28" s="368"/>
    </row>
    <row r="29" spans="1:6" ht="12" customHeight="1" thickTop="1" thickBot="1">
      <c r="A29" s="233" t="s">
        <v>99</v>
      </c>
      <c r="B29" s="237">
        <f t="shared" ref="B29:C29" si="6">B16+B23+B27</f>
        <v>1210.7739999999999</v>
      </c>
      <c r="C29" s="237">
        <f t="shared" si="6"/>
        <v>1210.7739999999994</v>
      </c>
      <c r="D29" s="383">
        <f>B29-C29</f>
        <v>0</v>
      </c>
    </row>
    <row r="30" spans="1:6" ht="7.5" customHeight="1" thickTop="1">
      <c r="A30" s="47"/>
      <c r="B30" s="45"/>
      <c r="C30" s="45"/>
      <c r="D30" s="384"/>
      <c r="E30" s="368"/>
      <c r="F30" s="368"/>
    </row>
    <row r="31" spans="1:6" ht="12" customHeight="1">
      <c r="A31" s="238" t="s">
        <v>100</v>
      </c>
      <c r="B31" s="92">
        <v>-133.47500000000002</v>
      </c>
      <c r="C31" s="92">
        <v>-133.47500000000002</v>
      </c>
      <c r="D31" s="385">
        <f t="shared" ref="D31:D36" si="7">B31-C31</f>
        <v>0</v>
      </c>
    </row>
    <row r="32" spans="1:6" ht="12" customHeight="1">
      <c r="A32" s="238" t="s">
        <v>101</v>
      </c>
      <c r="B32" s="92">
        <v>0</v>
      </c>
      <c r="C32" s="92">
        <v>0</v>
      </c>
      <c r="D32" s="385">
        <f t="shared" si="7"/>
        <v>0</v>
      </c>
      <c r="E32" s="362"/>
      <c r="F32" s="362"/>
    </row>
    <row r="33" spans="1:6" ht="12" customHeight="1">
      <c r="A33" s="238" t="s">
        <v>102</v>
      </c>
      <c r="B33" s="92">
        <v>-1.6299999999999955</v>
      </c>
      <c r="C33" s="92">
        <v>-1.6299999999999955</v>
      </c>
      <c r="D33" s="385">
        <f t="shared" si="7"/>
        <v>0</v>
      </c>
    </row>
    <row r="34" spans="1:6" ht="12" customHeight="1">
      <c r="A34" s="238" t="s">
        <v>330</v>
      </c>
      <c r="B34" s="92">
        <v>0</v>
      </c>
      <c r="C34" s="92"/>
      <c r="D34" s="385"/>
    </row>
    <row r="35" spans="1:6" ht="12" customHeight="1">
      <c r="A35" s="238" t="s">
        <v>103</v>
      </c>
      <c r="B35" s="92">
        <v>0</v>
      </c>
      <c r="C35" s="92">
        <v>0</v>
      </c>
      <c r="D35" s="385">
        <f t="shared" si="7"/>
        <v>0</v>
      </c>
    </row>
    <row r="36" spans="1:6" ht="12" customHeight="1" thickBot="1">
      <c r="A36" s="238" t="s">
        <v>314</v>
      </c>
      <c r="B36" s="92">
        <v>14.331999999999994</v>
      </c>
      <c r="C36" s="92">
        <v>14.331999999999994</v>
      </c>
      <c r="D36" s="385">
        <f t="shared" si="7"/>
        <v>0</v>
      </c>
      <c r="E36" s="366"/>
      <c r="F36" s="366"/>
    </row>
    <row r="37" spans="1:6" ht="12" customHeight="1" thickTop="1" thickBot="1">
      <c r="A37" s="233" t="s">
        <v>104</v>
      </c>
      <c r="B37" s="237">
        <f t="shared" ref="B37" si="8">SUM(B31:B36)</f>
        <v>-120.77300000000002</v>
      </c>
      <c r="C37" s="237">
        <f>SUM(C31:C36)</f>
        <v>-120.77300000000002</v>
      </c>
      <c r="D37" s="383">
        <f>B37-C37</f>
        <v>0</v>
      </c>
      <c r="E37" s="366"/>
      <c r="F37" s="366"/>
    </row>
    <row r="38" spans="1:6" ht="7.5" customHeight="1" thickTop="1">
      <c r="A38" s="47"/>
      <c r="B38" s="45"/>
      <c r="C38" s="45"/>
      <c r="D38" s="384"/>
      <c r="E38" s="366"/>
      <c r="F38" s="366"/>
    </row>
    <row r="39" spans="1:6" ht="12" customHeight="1">
      <c r="A39" s="238" t="s">
        <v>105</v>
      </c>
      <c r="B39" s="92">
        <v>0</v>
      </c>
      <c r="C39" s="92">
        <v>0</v>
      </c>
      <c r="D39" s="385">
        <f t="shared" ref="D39:D48" si="9">B39-C39</f>
        <v>0</v>
      </c>
      <c r="E39" s="366"/>
      <c r="F39" s="366"/>
    </row>
    <row r="40" spans="1:6" ht="12" customHeight="1">
      <c r="A40" s="238" t="s">
        <v>106</v>
      </c>
      <c r="B40" s="92">
        <v>-0.13200000000000001</v>
      </c>
      <c r="C40" s="92">
        <v>-0.13200000000000001</v>
      </c>
      <c r="D40" s="385">
        <f t="shared" si="9"/>
        <v>0</v>
      </c>
      <c r="E40" s="366"/>
      <c r="F40" s="366"/>
    </row>
    <row r="41" spans="1:6" ht="12" customHeight="1">
      <c r="A41" s="238" t="s">
        <v>107</v>
      </c>
      <c r="B41" s="92">
        <v>0</v>
      </c>
      <c r="C41" s="92">
        <v>0</v>
      </c>
      <c r="D41" s="385">
        <f t="shared" si="9"/>
        <v>0</v>
      </c>
      <c r="E41" s="366"/>
      <c r="F41" s="366"/>
    </row>
    <row r="42" spans="1:6" ht="12" customHeight="1">
      <c r="A42" s="238" t="s">
        <v>108</v>
      </c>
      <c r="B42" s="92">
        <v>-85.375</v>
      </c>
      <c r="C42" s="92">
        <v>-85.375</v>
      </c>
      <c r="D42" s="385">
        <f t="shared" si="9"/>
        <v>0</v>
      </c>
      <c r="E42" s="366"/>
      <c r="F42" s="366"/>
    </row>
    <row r="43" spans="1:6" ht="12" customHeight="1">
      <c r="A43" s="238" t="s">
        <v>250</v>
      </c>
      <c r="B43" s="92">
        <v>-123.85500000000002</v>
      </c>
      <c r="C43" s="92">
        <v>-123.85500000000002</v>
      </c>
      <c r="D43" s="385">
        <f t="shared" si="9"/>
        <v>0</v>
      </c>
      <c r="E43" s="366"/>
      <c r="F43" s="366"/>
    </row>
    <row r="44" spans="1:6" ht="12" customHeight="1">
      <c r="A44" s="238" t="s">
        <v>251</v>
      </c>
      <c r="B44" s="92">
        <v>-82.591000000000008</v>
      </c>
      <c r="C44" s="92">
        <v>-82.591000000000008</v>
      </c>
      <c r="D44" s="385">
        <f t="shared" si="9"/>
        <v>0</v>
      </c>
      <c r="E44" s="366"/>
      <c r="F44" s="366"/>
    </row>
    <row r="45" spans="1:6" ht="12" customHeight="1">
      <c r="A45" s="238" t="s">
        <v>109</v>
      </c>
      <c r="B45" s="92">
        <v>0</v>
      </c>
      <c r="C45" s="92">
        <v>0</v>
      </c>
      <c r="D45" s="385">
        <f t="shared" si="9"/>
        <v>0</v>
      </c>
      <c r="E45" s="366"/>
      <c r="F45" s="366"/>
    </row>
    <row r="46" spans="1:6" ht="12" customHeight="1">
      <c r="A46" s="238" t="s">
        <v>35</v>
      </c>
      <c r="B46" s="92">
        <v>0</v>
      </c>
      <c r="C46" s="92">
        <v>0</v>
      </c>
      <c r="D46" s="385">
        <f t="shared" si="9"/>
        <v>0</v>
      </c>
      <c r="E46" s="366"/>
      <c r="F46" s="366"/>
    </row>
    <row r="47" spans="1:6" ht="12" customHeight="1">
      <c r="A47" s="238" t="s">
        <v>195</v>
      </c>
      <c r="B47" s="92">
        <v>0</v>
      </c>
      <c r="C47" s="92">
        <v>0</v>
      </c>
      <c r="D47" s="385">
        <f t="shared" si="9"/>
        <v>0</v>
      </c>
      <c r="E47" s="366"/>
      <c r="F47" s="366"/>
    </row>
    <row r="48" spans="1:6" ht="12" customHeight="1" thickBot="1">
      <c r="A48" s="238" t="s">
        <v>196</v>
      </c>
      <c r="B48" s="92">
        <v>0</v>
      </c>
      <c r="C48" s="92">
        <v>0</v>
      </c>
      <c r="D48" s="385">
        <f t="shared" si="9"/>
        <v>0</v>
      </c>
      <c r="E48" s="368"/>
      <c r="F48" s="368"/>
    </row>
    <row r="49" spans="1:6" ht="12" customHeight="1" thickTop="1" thickBot="1">
      <c r="A49" s="233" t="s">
        <v>110</v>
      </c>
      <c r="B49" s="237">
        <f t="shared" ref="B49:C49" si="10">SUM(B39:B48)</f>
        <v>-291.95300000000003</v>
      </c>
      <c r="C49" s="237">
        <f t="shared" si="10"/>
        <v>-291.95300000000003</v>
      </c>
      <c r="D49" s="383">
        <f>B49-C49</f>
        <v>0</v>
      </c>
      <c r="E49" s="361"/>
      <c r="F49" s="361"/>
    </row>
    <row r="50" spans="1:6" ht="7.5" customHeight="1" thickTop="1">
      <c r="A50" s="47"/>
      <c r="B50" s="45"/>
      <c r="C50" s="45"/>
      <c r="D50" s="384"/>
      <c r="E50" s="361"/>
      <c r="F50" s="361"/>
    </row>
    <row r="51" spans="1:6" ht="12" customHeight="1">
      <c r="A51" s="239" t="s">
        <v>111</v>
      </c>
      <c r="B51" s="240">
        <v>2486.8050000000003</v>
      </c>
      <c r="C51" s="240">
        <v>2486.8050000000003</v>
      </c>
      <c r="D51" s="385">
        <f t="shared" ref="D51:D52" si="11">B51-C51</f>
        <v>0</v>
      </c>
      <c r="E51" s="366"/>
      <c r="F51" s="366"/>
    </row>
    <row r="52" spans="1:6" ht="12" customHeight="1" thickBot="1">
      <c r="A52" s="239" t="s">
        <v>112</v>
      </c>
      <c r="B52" s="240">
        <v>3284.8520000000003</v>
      </c>
      <c r="C52" s="240">
        <v>3284.8520000000003</v>
      </c>
      <c r="D52" s="385">
        <f t="shared" si="11"/>
        <v>0</v>
      </c>
      <c r="E52" s="366"/>
      <c r="F52" s="366"/>
    </row>
    <row r="53" spans="1:6" ht="12" customHeight="1" thickTop="1" thickBot="1">
      <c r="A53" s="233" t="s">
        <v>113</v>
      </c>
      <c r="B53" s="237">
        <v>798.04700000000003</v>
      </c>
      <c r="C53" s="237">
        <f>C52-C51</f>
        <v>798.04700000000003</v>
      </c>
      <c r="D53" s="383">
        <f>B53-C53</f>
        <v>0</v>
      </c>
      <c r="E53" s="366"/>
      <c r="F53" s="366"/>
    </row>
    <row r="54" spans="1:6" ht="12" customHeight="1" thickTop="1">
      <c r="B54" s="381"/>
      <c r="C54" s="381"/>
      <c r="D54" s="381"/>
      <c r="E54" s="366"/>
      <c r="F54" s="366"/>
    </row>
    <row r="55" spans="1:6" ht="12" customHeight="1">
      <c r="B55" s="46"/>
      <c r="C55" s="46"/>
      <c r="D55" s="46"/>
      <c r="E55" s="366"/>
      <c r="F55" s="366"/>
    </row>
    <row r="56" spans="1:6" ht="12" customHeight="1">
      <c r="B56" s="46"/>
      <c r="C56" s="46"/>
      <c r="D56" s="46"/>
      <c r="E56" s="366"/>
      <c r="F56" s="366"/>
    </row>
    <row r="57" spans="1:6" ht="12" customHeight="1">
      <c r="E57" s="366"/>
      <c r="F57" s="366"/>
    </row>
    <row r="58" spans="1:6" ht="12" customHeight="1">
      <c r="E58" s="368"/>
      <c r="F58" s="368"/>
    </row>
    <row r="59" spans="1:6" ht="12" customHeight="1">
      <c r="E59" s="368"/>
      <c r="F59" s="368"/>
    </row>
    <row r="60" spans="1:6" ht="12" customHeight="1">
      <c r="E60" s="368"/>
      <c r="F60" s="368"/>
    </row>
    <row r="63" spans="1:6" ht="12" customHeight="1">
      <c r="E63" s="366"/>
      <c r="F63" s="366"/>
    </row>
    <row r="64" spans="1:6" ht="12" customHeight="1">
      <c r="E64" s="366"/>
      <c r="F64" s="366"/>
    </row>
    <row r="65" spans="5:6" ht="12" customHeight="1">
      <c r="E65" s="366"/>
      <c r="F65" s="366"/>
    </row>
    <row r="66" spans="5:6" ht="12" customHeight="1">
      <c r="E66" s="366"/>
      <c r="F66" s="366"/>
    </row>
    <row r="67" spans="5:6" ht="12" customHeight="1">
      <c r="E67" s="366"/>
      <c r="F67" s="366"/>
    </row>
    <row r="68" spans="5:6" ht="12" customHeight="1">
      <c r="E68" s="366"/>
      <c r="F68" s="366"/>
    </row>
    <row r="69" spans="5:6" ht="12" customHeight="1">
      <c r="E69" s="366"/>
      <c r="F69" s="366"/>
    </row>
    <row r="70" spans="5:6" ht="12" customHeight="1">
      <c r="E70" s="368"/>
      <c r="F70" s="368"/>
    </row>
    <row r="71" spans="5:6" ht="12" customHeight="1">
      <c r="E71" s="368"/>
      <c r="F71" s="368"/>
    </row>
    <row r="72" spans="5:6" ht="12" customHeight="1">
      <c r="E72" s="368"/>
      <c r="F72" s="368"/>
    </row>
    <row r="74" spans="5:6" ht="12" customHeight="1">
      <c r="E74" s="17"/>
      <c r="F7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showGridLines="0" zoomScaleNormal="100" workbookViewId="0">
      <pane xSplit="1" ySplit="2" topLeftCell="T3" activePane="bottomRight" state="frozen"/>
      <selection activeCell="AD10" sqref="AD10"/>
      <selection pane="topRight" activeCell="AD10" sqref="AD10"/>
      <selection pane="bottomLeft" activeCell="AD10" sqref="AD10"/>
      <selection pane="bottomRight" activeCell="Z39" sqref="Z39"/>
    </sheetView>
  </sheetViews>
  <sheetFormatPr defaultColWidth="9.1796875" defaultRowHeight="12" customHeight="1"/>
  <cols>
    <col min="1" max="1" width="52.453125" style="17" bestFit="1" customWidth="1"/>
    <col min="2" max="13" width="8.7265625" style="44" customWidth="1"/>
    <col min="14" max="18" width="7.81640625" style="44" customWidth="1"/>
    <col min="19" max="23" width="8.54296875" style="44" bestFit="1" customWidth="1"/>
    <col min="24" max="24" width="11" style="44" bestFit="1" customWidth="1"/>
    <col min="25" max="26" width="9" style="44" bestFit="1" customWidth="1"/>
    <col min="27" max="27" width="10" style="17" bestFit="1" customWidth="1"/>
    <col min="28" max="33" width="7.81640625" style="44" customWidth="1"/>
    <col min="34" max="16384" width="9.1796875" style="17"/>
  </cols>
  <sheetData>
    <row r="1" spans="1:33" ht="12" customHeight="1" thickBot="1"/>
    <row r="2" spans="1:33" ht="22.5" customHeight="1" thickTop="1">
      <c r="A2" s="235" t="s">
        <v>166</v>
      </c>
      <c r="B2" s="236" t="s">
        <v>226</v>
      </c>
      <c r="C2" s="236" t="s">
        <v>228</v>
      </c>
      <c r="D2" s="236" t="s">
        <v>239</v>
      </c>
      <c r="E2" s="236" t="s">
        <v>240</v>
      </c>
      <c r="F2" s="236" t="s">
        <v>247</v>
      </c>
      <c r="G2" s="236" t="s">
        <v>254</v>
      </c>
      <c r="H2" s="236" t="s">
        <v>258</v>
      </c>
      <c r="I2" s="236" t="s">
        <v>262</v>
      </c>
      <c r="J2" s="236" t="s">
        <v>266</v>
      </c>
      <c r="K2" s="236" t="s">
        <v>268</v>
      </c>
      <c r="L2" s="236" t="s">
        <v>270</v>
      </c>
      <c r="M2" s="236" t="s">
        <v>272</v>
      </c>
      <c r="N2" s="236" t="s">
        <v>278</v>
      </c>
      <c r="O2" s="236" t="s">
        <v>280</v>
      </c>
      <c r="P2" s="236" t="s">
        <v>300</v>
      </c>
      <c r="Q2" s="236" t="s">
        <v>302</v>
      </c>
      <c r="R2" s="236" t="s">
        <v>309</v>
      </c>
      <c r="S2" s="236" t="s">
        <v>310</v>
      </c>
      <c r="T2" s="236" t="s">
        <v>311</v>
      </c>
      <c r="U2" s="236" t="s">
        <v>312</v>
      </c>
      <c r="V2" s="236" t="s">
        <v>319</v>
      </c>
      <c r="W2" s="236" t="s">
        <v>320</v>
      </c>
      <c r="X2" s="236" t="s">
        <v>331</v>
      </c>
      <c r="Y2" s="236" t="s">
        <v>325</v>
      </c>
      <c r="Z2" s="236" t="s">
        <v>389</v>
      </c>
      <c r="AB2" s="236" t="s">
        <v>298</v>
      </c>
      <c r="AC2" s="236" t="s">
        <v>296</v>
      </c>
      <c r="AD2" s="236" t="s">
        <v>297</v>
      </c>
      <c r="AE2" s="236" t="s">
        <v>303</v>
      </c>
      <c r="AF2" s="241" t="s">
        <v>313</v>
      </c>
      <c r="AG2" s="236" t="s">
        <v>326</v>
      </c>
    </row>
    <row r="3" spans="1:33" ht="9" customHeight="1" thickBot="1">
      <c r="A3" s="18"/>
    </row>
    <row r="4" spans="1:33" s="20" customFormat="1" ht="12" customHeight="1" thickTop="1" thickBot="1">
      <c r="A4" s="233" t="s">
        <v>82</v>
      </c>
      <c r="B4" s="237">
        <v>147.483</v>
      </c>
      <c r="C4" s="237">
        <v>140.74599999999998</v>
      </c>
      <c r="D4" s="237">
        <v>119.55600000000004</v>
      </c>
      <c r="E4" s="237">
        <v>189.64399999999995</v>
      </c>
      <c r="F4" s="237">
        <v>132.10400000000001</v>
      </c>
      <c r="G4" s="237">
        <v>386.62599999999998</v>
      </c>
      <c r="H4" s="237">
        <v>235.10000000000002</v>
      </c>
      <c r="I4" s="237">
        <v>167.99799999999993</v>
      </c>
      <c r="J4" s="237">
        <v>30.803000000000001</v>
      </c>
      <c r="K4" s="237">
        <v>-64.537000000000006</v>
      </c>
      <c r="L4" s="237">
        <v>205.95700000000002</v>
      </c>
      <c r="M4" s="237">
        <v>219.48599999999999</v>
      </c>
      <c r="N4" s="237">
        <v>258.64</v>
      </c>
      <c r="O4" s="237">
        <v>95.537000000000035</v>
      </c>
      <c r="P4" s="237">
        <v>143.51599999999996</v>
      </c>
      <c r="Q4" s="237">
        <v>92.966999999999985</v>
      </c>
      <c r="R4" s="237">
        <v>-161.29900000000001</v>
      </c>
      <c r="S4" s="237">
        <v>-135.00399999999999</v>
      </c>
      <c r="T4" s="237">
        <v>-166.76</v>
      </c>
      <c r="U4" s="237">
        <v>-35.912000000000035</v>
      </c>
      <c r="V4" s="237">
        <v>-391.221</v>
      </c>
      <c r="W4" s="237">
        <v>-301.74599999999998</v>
      </c>
      <c r="X4" s="237">
        <v>-498.33199999999999</v>
      </c>
      <c r="Y4" s="237">
        <v>212.19499999999994</v>
      </c>
      <c r="Z4" s="237">
        <v>27.925000000000001</v>
      </c>
      <c r="AA4" s="357"/>
      <c r="AB4" s="237">
        <f>SUM(B4:E4)</f>
        <v>597.42899999999997</v>
      </c>
      <c r="AC4" s="237">
        <f>SUM(F4:I4)</f>
        <v>921.82799999999997</v>
      </c>
      <c r="AD4" s="237">
        <f>SUM(J4:M4)</f>
        <v>391.709</v>
      </c>
      <c r="AE4" s="237">
        <f>SUM(N4:Q4)</f>
        <v>590.66</v>
      </c>
      <c r="AF4" s="237">
        <f>SUM(R4:U4)</f>
        <v>-498.97500000000002</v>
      </c>
      <c r="AG4" s="237">
        <f>SUM(V4:Y4)</f>
        <v>-979.10400000000004</v>
      </c>
    </row>
    <row r="5" spans="1:33" ht="12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45"/>
      <c r="AC5" s="45"/>
      <c r="AD5" s="45"/>
      <c r="AE5" s="45"/>
      <c r="AF5" s="45"/>
      <c r="AG5" s="45"/>
    </row>
    <row r="6" spans="1:33" ht="12" customHeight="1">
      <c r="A6" s="234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92">
        <v>-182.77299999999997</v>
      </c>
      <c r="U6" s="92">
        <v>-256.10800000000006</v>
      </c>
      <c r="V6" s="92">
        <v>-232.11699999999999</v>
      </c>
      <c r="W6" s="92">
        <v>-276.61099999999999</v>
      </c>
      <c r="X6" s="92">
        <v>-408.09399999999999</v>
      </c>
      <c r="Y6" s="339">
        <v>-207.30499999999995</v>
      </c>
      <c r="Z6" s="339">
        <v>-60.985999999999997</v>
      </c>
      <c r="AA6" s="357"/>
      <c r="AB6" s="92">
        <f t="shared" ref="AB6:AB15" si="0">SUM(B6:E6)</f>
        <v>88.844999999999999</v>
      </c>
      <c r="AC6" s="92">
        <f t="shared" ref="AC6:AC15" si="1">SUM(F6:I6)</f>
        <v>244.19300000000001</v>
      </c>
      <c r="AD6" s="92">
        <f t="shared" ref="AD6:AD15" si="2">SUM(J6:M6)</f>
        <v>-95.951999999999998</v>
      </c>
      <c r="AE6" s="92">
        <f t="shared" ref="AE6:AE15" si="3">SUM(N6:Q6)</f>
        <v>-906.13499999999999</v>
      </c>
      <c r="AF6" s="92">
        <f t="shared" ref="AF6:AF15" si="4">SUM(R6:U6)</f>
        <v>-830.24900000000002</v>
      </c>
      <c r="AG6" s="92">
        <f t="shared" ref="AG6:AG15" si="5">SUM(V6:Y6)</f>
        <v>-1124.127</v>
      </c>
    </row>
    <row r="7" spans="1:33" ht="12" customHeight="1">
      <c r="A7" s="234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92">
        <v>273.31399999999996</v>
      </c>
      <c r="U7" s="92">
        <v>354.46500000000003</v>
      </c>
      <c r="V7" s="92">
        <v>307.8</v>
      </c>
      <c r="W7" s="92">
        <v>319.80099999999999</v>
      </c>
      <c r="X7" s="92">
        <v>309.67399999999998</v>
      </c>
      <c r="Y7" s="92">
        <v>305.41500000000008</v>
      </c>
      <c r="Z7" s="92">
        <v>322.673</v>
      </c>
      <c r="AA7" s="357"/>
      <c r="AB7" s="92">
        <f t="shared" si="0"/>
        <v>163.69</v>
      </c>
      <c r="AC7" s="92">
        <f t="shared" si="1"/>
        <v>486.97500000000002</v>
      </c>
      <c r="AD7" s="92">
        <f t="shared" si="2"/>
        <v>702.52300000000002</v>
      </c>
      <c r="AE7" s="92">
        <f t="shared" si="3"/>
        <v>816.96400000000006</v>
      </c>
      <c r="AF7" s="92">
        <f t="shared" si="4"/>
        <v>1163.624</v>
      </c>
      <c r="AG7" s="92">
        <f t="shared" si="5"/>
        <v>1242.69</v>
      </c>
    </row>
    <row r="8" spans="1:33" ht="12" customHeight="1">
      <c r="A8" s="234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92">
        <v>325.74099999999999</v>
      </c>
      <c r="U8" s="92">
        <v>343.66399999999999</v>
      </c>
      <c r="V8" s="92">
        <v>329.76499999999999</v>
      </c>
      <c r="W8" s="92">
        <v>325.30500000000006</v>
      </c>
      <c r="X8" s="92">
        <v>333.72399999999993</v>
      </c>
      <c r="Y8" s="92">
        <v>312.08199999999999</v>
      </c>
      <c r="Z8" s="92">
        <v>274.608</v>
      </c>
      <c r="AA8" s="357"/>
      <c r="AB8" s="92">
        <f t="shared" si="0"/>
        <v>49.713999999999999</v>
      </c>
      <c r="AC8" s="92">
        <f t="shared" si="1"/>
        <v>203.73599999999999</v>
      </c>
      <c r="AD8" s="92">
        <f t="shared" si="2"/>
        <v>228.488</v>
      </c>
      <c r="AE8" s="92">
        <f t="shared" si="3"/>
        <v>399.35700000000003</v>
      </c>
      <c r="AF8" s="92">
        <f t="shared" si="4"/>
        <v>1213.424</v>
      </c>
      <c r="AG8" s="92">
        <f t="shared" si="5"/>
        <v>1300.876</v>
      </c>
    </row>
    <row r="9" spans="1:33" ht="12" customHeight="1">
      <c r="A9" s="234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92">
        <v>10.402999999999999</v>
      </c>
      <c r="U9" s="92">
        <v>9.7940000000000005</v>
      </c>
      <c r="V9" s="92">
        <v>12.117000000000001</v>
      </c>
      <c r="W9" s="92">
        <v>21.794</v>
      </c>
      <c r="X9" s="92">
        <v>-5.5579999999999998</v>
      </c>
      <c r="Y9" s="92">
        <v>-9.343</v>
      </c>
      <c r="Z9" s="92">
        <v>-6.9080000000000004</v>
      </c>
      <c r="AA9" s="357"/>
      <c r="AB9" s="92">
        <f t="shared" si="0"/>
        <v>-57.756999999999998</v>
      </c>
      <c r="AC9" s="92">
        <f t="shared" si="1"/>
        <v>-26.606999999999999</v>
      </c>
      <c r="AD9" s="92">
        <f t="shared" si="2"/>
        <v>-119.929</v>
      </c>
      <c r="AE9" s="92">
        <f t="shared" si="3"/>
        <v>-99.328000000000003</v>
      </c>
      <c r="AF9" s="92">
        <f t="shared" si="4"/>
        <v>35.738</v>
      </c>
      <c r="AG9" s="92">
        <f t="shared" si="5"/>
        <v>19.010000000000002</v>
      </c>
    </row>
    <row r="10" spans="1:33" s="26" customFormat="1" ht="12" customHeight="1">
      <c r="A10" s="234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92">
        <v>0</v>
      </c>
      <c r="U10" s="92">
        <v>0.27800000000000002</v>
      </c>
      <c r="V10" s="92">
        <v>43.088999999999999</v>
      </c>
      <c r="W10" s="92">
        <v>0</v>
      </c>
      <c r="X10" s="92">
        <v>24.099000000000004</v>
      </c>
      <c r="Y10" s="92">
        <v>-0.18000000000000682</v>
      </c>
      <c r="Z10" s="92">
        <v>0</v>
      </c>
      <c r="AA10" s="357"/>
      <c r="AB10" s="92">
        <f t="shared" si="0"/>
        <v>31.364000000000001</v>
      </c>
      <c r="AC10" s="92">
        <f t="shared" si="1"/>
        <v>21.238</v>
      </c>
      <c r="AD10" s="92">
        <f t="shared" si="2"/>
        <v>27.361999999999998</v>
      </c>
      <c r="AE10" s="92">
        <f t="shared" si="3"/>
        <v>29.454000000000001</v>
      </c>
      <c r="AF10" s="92">
        <f t="shared" si="4"/>
        <v>70.498000000000005</v>
      </c>
      <c r="AG10" s="92">
        <f t="shared" si="5"/>
        <v>67.007999999999996</v>
      </c>
    </row>
    <row r="11" spans="1:33" s="30" customFormat="1" ht="12" customHeight="1">
      <c r="A11" s="234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357"/>
      <c r="AB11" s="92">
        <f t="shared" si="0"/>
        <v>130.55000000000001</v>
      </c>
      <c r="AC11" s="92">
        <f t="shared" si="1"/>
        <v>331.89800000000002</v>
      </c>
      <c r="AD11" s="92">
        <f t="shared" si="2"/>
        <v>67.045000000000002</v>
      </c>
      <c r="AE11" s="92">
        <f t="shared" si="3"/>
        <v>691.09100000000001</v>
      </c>
      <c r="AF11" s="92">
        <f t="shared" si="4"/>
        <v>512.65800000000002</v>
      </c>
      <c r="AG11" s="92">
        <f t="shared" si="5"/>
        <v>584.84799999999996</v>
      </c>
    </row>
    <row r="12" spans="1:33" s="30" customFormat="1" ht="12" customHeight="1">
      <c r="A12" s="234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15.161000000000001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357"/>
      <c r="AB12" s="92">
        <f t="shared" si="0"/>
        <v>95.075999999999993</v>
      </c>
      <c r="AC12" s="92">
        <f t="shared" si="1"/>
        <v>452.13299999999998</v>
      </c>
      <c r="AD12" s="92">
        <f t="shared" si="2"/>
        <v>282.48099999999999</v>
      </c>
      <c r="AE12" s="92">
        <f t="shared" si="3"/>
        <v>-417.548</v>
      </c>
      <c r="AF12" s="92">
        <f t="shared" si="4"/>
        <v>66.706000000000003</v>
      </c>
      <c r="AG12" s="92">
        <f t="shared" si="5"/>
        <v>534.71699999999998</v>
      </c>
    </row>
    <row r="13" spans="1:33" s="30" customFormat="1" ht="12" customHeight="1">
      <c r="A13" s="234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357"/>
      <c r="AB13" s="92">
        <f t="shared" si="0"/>
        <v>8.8000000000000023E-2</v>
      </c>
      <c r="AC13" s="92">
        <f t="shared" si="1"/>
        <v>-4.9860000000000007</v>
      </c>
      <c r="AD13" s="92">
        <f t="shared" si="2"/>
        <v>1.897</v>
      </c>
      <c r="AE13" s="92">
        <f t="shared" si="3"/>
        <v>-0.58799999999999986</v>
      </c>
      <c r="AF13" s="92">
        <f t="shared" si="4"/>
        <v>0.69499999999999995</v>
      </c>
      <c r="AG13" s="92">
        <f t="shared" si="5"/>
        <v>-200.143</v>
      </c>
    </row>
    <row r="14" spans="1:33" s="30" customFormat="1" ht="12" customHeight="1">
      <c r="A14" s="234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357"/>
      <c r="AB14" s="92">
        <f t="shared" si="0"/>
        <v>-76.947000000000003</v>
      </c>
      <c r="AC14" s="92">
        <f t="shared" si="1"/>
        <v>-53.255000000000003</v>
      </c>
      <c r="AD14" s="92">
        <f t="shared" si="2"/>
        <v>-56.593000000000004</v>
      </c>
      <c r="AE14" s="92">
        <f t="shared" si="3"/>
        <v>-55.890999999999998</v>
      </c>
      <c r="AF14" s="92">
        <f t="shared" si="4"/>
        <v>-75.957999999999998</v>
      </c>
      <c r="AG14" s="92">
        <f t="shared" si="5"/>
        <v>-112.72</v>
      </c>
    </row>
    <row r="15" spans="1:33" s="30" customFormat="1" ht="12" customHeight="1" thickBot="1">
      <c r="A15" s="234" t="s">
        <v>139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27.132000000000001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357"/>
      <c r="AB15" s="92">
        <f t="shared" si="0"/>
        <v>17.673000000000002</v>
      </c>
      <c r="AC15" s="92">
        <f t="shared" si="1"/>
        <v>84.358000000000004</v>
      </c>
      <c r="AD15" s="92">
        <f t="shared" si="2"/>
        <v>110.61499999999999</v>
      </c>
      <c r="AE15" s="92">
        <f t="shared" si="3"/>
        <v>118.06899999999999</v>
      </c>
      <c r="AF15" s="92">
        <f t="shared" si="4"/>
        <v>116.67700000000001</v>
      </c>
      <c r="AG15" s="92">
        <f t="shared" si="5"/>
        <v>68.322999999999993</v>
      </c>
    </row>
    <row r="16" spans="1:33" s="30" customFormat="1" ht="12" customHeight="1" thickTop="1" thickBot="1">
      <c r="A16" s="233" t="s">
        <v>31</v>
      </c>
      <c r="B16" s="237">
        <f t="shared" ref="B16:O16" si="6">SUM(B4:B15)</f>
        <v>307.25100000000003</v>
      </c>
      <c r="C16" s="237">
        <f t="shared" si="6"/>
        <v>245.39599999999999</v>
      </c>
      <c r="D16" s="237">
        <f t="shared" si="6"/>
        <v>223.77200000000005</v>
      </c>
      <c r="E16" s="237">
        <f t="shared" si="6"/>
        <v>263.30599999999987</v>
      </c>
      <c r="F16" s="237">
        <f t="shared" si="6"/>
        <v>341.00700000000006</v>
      </c>
      <c r="G16" s="237">
        <f t="shared" si="6"/>
        <v>1155.0650000000001</v>
      </c>
      <c r="H16" s="237">
        <f t="shared" si="6"/>
        <v>678.45400000000006</v>
      </c>
      <c r="I16" s="237">
        <f t="shared" si="6"/>
        <v>486.9849999999999</v>
      </c>
      <c r="J16" s="237">
        <f t="shared" si="6"/>
        <v>275.12799999999999</v>
      </c>
      <c r="K16" s="237">
        <f t="shared" si="6"/>
        <v>178.79699999999994</v>
      </c>
      <c r="L16" s="237">
        <f t="shared" si="6"/>
        <v>532.91700000000003</v>
      </c>
      <c r="M16" s="237">
        <f t="shared" si="6"/>
        <v>552.8040000000002</v>
      </c>
      <c r="N16" s="237">
        <f t="shared" si="6"/>
        <v>384.20800000000003</v>
      </c>
      <c r="O16" s="237">
        <f t="shared" si="6"/>
        <v>328.33400000000006</v>
      </c>
      <c r="P16" s="237">
        <f t="shared" ref="P16" si="7">SUM(P4:P15)</f>
        <v>390.98300000000006</v>
      </c>
      <c r="Q16" s="237">
        <f t="shared" ref="Q16:W16" si="8">SUM(Q4:Q15)</f>
        <v>62.580000000000176</v>
      </c>
      <c r="R16" s="237">
        <f t="shared" si="8"/>
        <v>351.39700000000005</v>
      </c>
      <c r="S16" s="237">
        <f t="shared" si="8"/>
        <v>407.57099999999997</v>
      </c>
      <c r="T16" s="237">
        <f t="shared" si="8"/>
        <v>414.08100000000002</v>
      </c>
      <c r="U16" s="237">
        <f t="shared" si="8"/>
        <v>601.78899999999999</v>
      </c>
      <c r="V16" s="237">
        <f t="shared" si="8"/>
        <v>239.816</v>
      </c>
      <c r="W16" s="237">
        <f t="shared" si="8"/>
        <v>314.40800000000007</v>
      </c>
      <c r="X16" s="237">
        <f t="shared" ref="X16:Y16" si="9">SUM(X4:X15)</f>
        <v>-60.656999999999989</v>
      </c>
      <c r="Y16" s="237">
        <f t="shared" si="9"/>
        <v>907.81099999999992</v>
      </c>
      <c r="Z16" s="237">
        <f t="shared" ref="Z16" si="10">SUM(Z4:Z15)</f>
        <v>756.84799999999996</v>
      </c>
      <c r="AA16" s="357"/>
      <c r="AB16" s="237">
        <f t="shared" ref="AB16:AD16" si="11">SUM(AB4:AB15)</f>
        <v>1039.7249999999999</v>
      </c>
      <c r="AC16" s="237">
        <f t="shared" si="11"/>
        <v>2661.511</v>
      </c>
      <c r="AD16" s="237">
        <f t="shared" si="11"/>
        <v>1539.646</v>
      </c>
      <c r="AE16" s="237">
        <f t="shared" ref="AE16:AG16" si="12">SUM(AE4:AE15)</f>
        <v>1166.105</v>
      </c>
      <c r="AF16" s="237">
        <f t="shared" si="12"/>
        <v>1774.8379999999995</v>
      </c>
      <c r="AG16" s="237">
        <f t="shared" si="12"/>
        <v>1401.3780000000002</v>
      </c>
    </row>
    <row r="17" spans="1:33" ht="9" customHeight="1" thickTop="1">
      <c r="A17" s="18"/>
      <c r="AA17" s="357"/>
    </row>
    <row r="18" spans="1:33" s="19" customFormat="1" ht="12" customHeight="1">
      <c r="A18" s="238" t="s">
        <v>202</v>
      </c>
      <c r="B18" s="92">
        <v>-42.29400000000004</v>
      </c>
      <c r="C18" s="92">
        <v>-92.876000000000033</v>
      </c>
      <c r="D18" s="92">
        <v>-71.557999999999993</v>
      </c>
      <c r="E18" s="92">
        <v>-46.802999999999997</v>
      </c>
      <c r="F18" s="92">
        <v>-81.28100000000012</v>
      </c>
      <c r="G18" s="92">
        <v>37.656999999999996</v>
      </c>
      <c r="H18" s="92">
        <v>-111.56700000000012</v>
      </c>
      <c r="I18" s="92">
        <v>-101.60500000000013</v>
      </c>
      <c r="J18" s="92">
        <v>-20.55</v>
      </c>
      <c r="K18" s="92">
        <v>32.650999999999954</v>
      </c>
      <c r="L18" s="92">
        <v>-7.3759999999999764</v>
      </c>
      <c r="M18" s="92">
        <v>-215.2059999999999</v>
      </c>
      <c r="N18" s="92">
        <v>55.943999999999846</v>
      </c>
      <c r="O18" s="92">
        <v>-376.73599999999988</v>
      </c>
      <c r="P18" s="92">
        <v>-48.85100000000034</v>
      </c>
      <c r="Q18" s="92">
        <v>492.54500000000041</v>
      </c>
      <c r="R18" s="92">
        <v>-158.61999999999989</v>
      </c>
      <c r="S18" s="92">
        <v>-9.3080000000005043</v>
      </c>
      <c r="T18" s="92">
        <v>-75.959999999999994</v>
      </c>
      <c r="U18" s="92">
        <v>-442.16500000000002</v>
      </c>
      <c r="V18" s="92">
        <v>39.161000000000001</v>
      </c>
      <c r="W18" s="92">
        <v>-185.25700000000052</v>
      </c>
      <c r="X18" s="92">
        <v>-120.76899999999955</v>
      </c>
      <c r="Y18" s="92">
        <v>-448.50899999999956</v>
      </c>
      <c r="Z18" s="92">
        <v>-134.23000000000036</v>
      </c>
      <c r="AA18" s="357"/>
      <c r="AB18" s="92">
        <f>SUM(B18:E18)</f>
        <v>-253.53100000000006</v>
      </c>
      <c r="AC18" s="92">
        <f>SUM(F18:I18)</f>
        <v>-256.79600000000039</v>
      </c>
      <c r="AD18" s="92">
        <f>SUM(J18:M18)</f>
        <v>-210.48099999999994</v>
      </c>
      <c r="AE18" s="92">
        <f>SUM(N18:Q18)</f>
        <v>122.90200000000004</v>
      </c>
      <c r="AF18" s="92">
        <f>SUM(R18:U18)</f>
        <v>-686.05300000000034</v>
      </c>
      <c r="AG18" s="92">
        <f t="shared" ref="AG18:AG22" si="13">SUM(V18:Y18)</f>
        <v>-715.37399999999957</v>
      </c>
    </row>
    <row r="19" spans="1:33" s="30" customFormat="1" ht="12" customHeight="1">
      <c r="A19" s="238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-686.50200000000007</v>
      </c>
      <c r="P19" s="92">
        <v>-1036.5089999999998</v>
      </c>
      <c r="Q19" s="92">
        <v>-299.65300000000025</v>
      </c>
      <c r="R19" s="92">
        <v>1016.61</v>
      </c>
      <c r="S19" s="92">
        <v>51.489999999999895</v>
      </c>
      <c r="T19" s="92">
        <v>-569.41599999999994</v>
      </c>
      <c r="U19" s="92">
        <v>653.35400000000004</v>
      </c>
      <c r="V19" s="92">
        <v>238.286</v>
      </c>
      <c r="W19" s="92">
        <v>-0.56399999999999295</v>
      </c>
      <c r="X19" s="92">
        <v>-384.17600000000004</v>
      </c>
      <c r="Y19" s="92">
        <v>376.95500000000004</v>
      </c>
      <c r="Z19" s="92">
        <v>127.488</v>
      </c>
      <c r="AA19" s="357"/>
      <c r="AB19" s="92">
        <f>SUM(B19:E19)</f>
        <v>-882.99800000000005</v>
      </c>
      <c r="AC19" s="92">
        <f>SUM(F19:I19)</f>
        <v>-1026.6469999999999</v>
      </c>
      <c r="AD19" s="92">
        <f>SUM(J19:M19)</f>
        <v>-2065.5</v>
      </c>
      <c r="AE19" s="92">
        <f>SUM(N19:Q19)</f>
        <v>-2923.1480000000001</v>
      </c>
      <c r="AF19" s="92">
        <f>SUM(R19:U19)</f>
        <v>1152.038</v>
      </c>
      <c r="AG19" s="92">
        <f t="shared" si="13"/>
        <v>230.501</v>
      </c>
    </row>
    <row r="20" spans="1:33" s="30" customFormat="1" ht="12" customHeight="1">
      <c r="A20" s="238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-141.87300000000002</v>
      </c>
      <c r="T20" s="92">
        <v>-370.22899999999993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357"/>
      <c r="AB20" s="92">
        <f>SUM(B20:E20)</f>
        <v>-85.918999999999997</v>
      </c>
      <c r="AC20" s="92">
        <f>SUM(F20:I20)</f>
        <v>-1467.1179999999999</v>
      </c>
      <c r="AD20" s="92">
        <f>SUM(J20:M20)</f>
        <v>475.16500000000002</v>
      </c>
      <c r="AE20" s="92">
        <f>SUM(N20:Q20)</f>
        <v>-1468.54</v>
      </c>
      <c r="AF20" s="92">
        <f>SUM(R20:U20)</f>
        <v>-936.81100000000004</v>
      </c>
      <c r="AG20" s="92">
        <f t="shared" si="13"/>
        <v>-319.27100000000007</v>
      </c>
    </row>
    <row r="21" spans="1:33" s="30" customFormat="1" ht="12" customHeight="1">
      <c r="A21" s="238" t="s">
        <v>275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-158.52700000000002</v>
      </c>
      <c r="P21" s="92">
        <v>-34.313999999999965</v>
      </c>
      <c r="Q21" s="92">
        <v>-15.317000000000007</v>
      </c>
      <c r="R21" s="92">
        <v>-87.212999999999994</v>
      </c>
      <c r="S21" s="92">
        <v>-107.75400000000002</v>
      </c>
      <c r="T21" s="92">
        <v>-126.77700000000002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357"/>
      <c r="AB21" s="92">
        <f>SUM(B21:E21)</f>
        <v>0</v>
      </c>
      <c r="AC21" s="92">
        <f>SUM(F21:I21)</f>
        <v>-220.90299999999999</v>
      </c>
      <c r="AD21" s="92">
        <f>SUM(J21:M21)</f>
        <v>-273.69099999999997</v>
      </c>
      <c r="AE21" s="92">
        <f>SUM(N21:Q21)</f>
        <v>-344.91899999999998</v>
      </c>
      <c r="AF21" s="92">
        <f>SUM(R21:U21)</f>
        <v>-460.32900000000001</v>
      </c>
      <c r="AG21" s="92">
        <f t="shared" si="13"/>
        <v>-84.322999999999993</v>
      </c>
    </row>
    <row r="22" spans="1:33" s="26" customFormat="1" ht="12" customHeight="1" thickBot="1">
      <c r="A22" s="238" t="s">
        <v>203</v>
      </c>
      <c r="B22" s="92">
        <v>-9.9710000000000019</v>
      </c>
      <c r="C22" s="92">
        <v>-12.537999999999995</v>
      </c>
      <c r="D22" s="92">
        <v>-12.225000000000005</v>
      </c>
      <c r="E22" s="92">
        <v>9.3379999999999992</v>
      </c>
      <c r="F22" s="92">
        <v>-81.747</v>
      </c>
      <c r="G22" s="92">
        <v>66.828000000000003</v>
      </c>
      <c r="H22" s="92">
        <v>-89.484000000000009</v>
      </c>
      <c r="I22" s="92">
        <v>192.608</v>
      </c>
      <c r="J22" s="92">
        <v>-18.190999999999974</v>
      </c>
      <c r="K22" s="92">
        <v>2.4029999999999632</v>
      </c>
      <c r="L22" s="92">
        <v>-105.81799999999998</v>
      </c>
      <c r="M22" s="92">
        <v>156.76199999999994</v>
      </c>
      <c r="N22" s="92">
        <v>33.297999999999774</v>
      </c>
      <c r="O22" s="92">
        <v>-48.918999999999926</v>
      </c>
      <c r="P22" s="92">
        <v>20.410999999999888</v>
      </c>
      <c r="Q22" s="92">
        <v>-130.48099999999954</v>
      </c>
      <c r="R22" s="92">
        <v>196.72799999999961</v>
      </c>
      <c r="S22" s="92">
        <v>-7.4539999999997235</v>
      </c>
      <c r="T22" s="92">
        <v>-173.90800000000036</v>
      </c>
      <c r="U22" s="92">
        <v>145.66900000000032</v>
      </c>
      <c r="V22" s="92">
        <v>-145.99400000000014</v>
      </c>
      <c r="W22" s="92">
        <v>-58.889999999999986</v>
      </c>
      <c r="X22" s="92">
        <v>-82.730000000000132</v>
      </c>
      <c r="Y22" s="92">
        <v>182.45700000000011</v>
      </c>
      <c r="Z22" s="92">
        <v>-93.426999999999907</v>
      </c>
      <c r="AA22" s="357"/>
      <c r="AB22" s="92">
        <f>SUM(B22:E22)</f>
        <v>-25.396000000000001</v>
      </c>
      <c r="AC22" s="92">
        <f>SUM(F22:I22)</f>
        <v>88.204999999999998</v>
      </c>
      <c r="AD22" s="92">
        <f>SUM(J22:M22)</f>
        <v>35.155999999999949</v>
      </c>
      <c r="AE22" s="92">
        <f>SUM(N22:Q22)</f>
        <v>-125.6909999999998</v>
      </c>
      <c r="AF22" s="92">
        <f>SUM(R22:U22)</f>
        <v>161.03499999999985</v>
      </c>
      <c r="AG22" s="92">
        <f t="shared" si="13"/>
        <v>-105.15700000000015</v>
      </c>
    </row>
    <row r="23" spans="1:33" ht="12" customHeight="1" thickTop="1" thickBot="1">
      <c r="A23" s="233" t="s">
        <v>96</v>
      </c>
      <c r="B23" s="237">
        <f t="shared" ref="B23:D23" si="14">SUM(B18:B22)</f>
        <v>-43.203000000000046</v>
      </c>
      <c r="C23" s="237">
        <f t="shared" si="14"/>
        <v>-299.46100000000001</v>
      </c>
      <c r="D23" s="237">
        <f t="shared" si="14"/>
        <v>-114.02200000000002</v>
      </c>
      <c r="E23" s="237">
        <f t="shared" ref="E23:I23" si="15">SUM(E18:E22)</f>
        <v>-791.15800000000002</v>
      </c>
      <c r="F23" s="237">
        <f t="shared" si="15"/>
        <v>128.28699999999986</v>
      </c>
      <c r="G23" s="237">
        <f t="shared" si="15"/>
        <v>-1061.127</v>
      </c>
      <c r="H23" s="237">
        <f t="shared" si="15"/>
        <v>-923.78400000000033</v>
      </c>
      <c r="I23" s="237">
        <f t="shared" si="15"/>
        <v>-1026.635</v>
      </c>
      <c r="J23" s="237">
        <f t="shared" ref="J23:K23" si="16">SUM(J18:J22)</f>
        <v>-289.89</v>
      </c>
      <c r="K23" s="237">
        <f t="shared" si="16"/>
        <v>51.780999999999921</v>
      </c>
      <c r="L23" s="237">
        <f t="shared" ref="L23:M23" si="17">SUM(L18:L22)</f>
        <v>-712.2059999999999</v>
      </c>
      <c r="M23" s="237">
        <f t="shared" si="17"/>
        <v>-1089.0360000000001</v>
      </c>
      <c r="N23" s="237">
        <f t="shared" ref="N23:O23" si="18">SUM(N18:N22)</f>
        <v>-1029.6230000000005</v>
      </c>
      <c r="O23" s="237">
        <f t="shared" si="18"/>
        <v>-1365.4639999999997</v>
      </c>
      <c r="P23" s="237">
        <f t="shared" ref="P23" si="19">SUM(P18:P22)</f>
        <v>-1700.3200000000004</v>
      </c>
      <c r="Q23" s="237">
        <f t="shared" ref="Q23:W23" si="20">SUM(Q18:Q22)</f>
        <v>-643.98899999999935</v>
      </c>
      <c r="R23" s="237">
        <f t="shared" si="20"/>
        <v>786.57599999999979</v>
      </c>
      <c r="S23" s="237">
        <f t="shared" si="20"/>
        <v>-214.89900000000037</v>
      </c>
      <c r="T23" s="237">
        <f t="shared" si="20"/>
        <v>-1316.2900000000002</v>
      </c>
      <c r="U23" s="237">
        <f t="shared" si="20"/>
        <v>-25.506999999999721</v>
      </c>
      <c r="V23" s="237">
        <f t="shared" si="20"/>
        <v>79.271999999999849</v>
      </c>
      <c r="W23" s="237">
        <f t="shared" si="20"/>
        <v>-238.3010000000005</v>
      </c>
      <c r="X23" s="237">
        <f t="shared" ref="X23:Y23" si="21">SUM(X18:X22)</f>
        <v>-1267.5439999999999</v>
      </c>
      <c r="Y23" s="237">
        <f t="shared" si="21"/>
        <v>432.94900000000064</v>
      </c>
      <c r="Z23" s="237">
        <f t="shared" ref="Z23" si="22">SUM(Z18:Z22)</f>
        <v>-108.33300000000027</v>
      </c>
      <c r="AA23" s="357"/>
      <c r="AB23" s="237">
        <f t="shared" ref="AB23" si="23">SUM(AB18:AB22)</f>
        <v>-1247.8440000000001</v>
      </c>
      <c r="AC23" s="237">
        <f>SUM(AC18:AC22)</f>
        <v>-2883.259</v>
      </c>
      <c r="AD23" s="237">
        <f t="shared" ref="AD23:AE23" si="24">SUM(AD18:AD22)</f>
        <v>-2039.3509999999997</v>
      </c>
      <c r="AE23" s="237">
        <f t="shared" si="24"/>
        <v>-4739.3959999999997</v>
      </c>
      <c r="AF23" s="237">
        <f t="shared" ref="AF23:AG23" si="25">SUM(AF18:AF22)</f>
        <v>-770.12000000000057</v>
      </c>
      <c r="AG23" s="237">
        <f t="shared" si="25"/>
        <v>-993.6239999999998</v>
      </c>
    </row>
    <row r="24" spans="1:33" ht="9" customHeight="1" thickTop="1">
      <c r="A24" s="18"/>
      <c r="AA24" s="357"/>
    </row>
    <row r="25" spans="1:33" ht="12" customHeight="1">
      <c r="A25" s="238" t="s">
        <v>318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936.48899999999992</v>
      </c>
      <c r="V25" s="92">
        <v>-2547.8109999999997</v>
      </c>
      <c r="W25" s="92">
        <v>878.57599999999991</v>
      </c>
      <c r="X25" s="92">
        <v>1432.8630000000001</v>
      </c>
      <c r="Y25" s="92">
        <v>17.187000000000012</v>
      </c>
      <c r="Z25" s="92">
        <v>-726.11599999999999</v>
      </c>
      <c r="AA25" s="357"/>
      <c r="AB25" s="92">
        <f>SUM(B25:E25)</f>
        <v>1185.107</v>
      </c>
      <c r="AC25" s="92">
        <f>SUM(F25:I25)</f>
        <v>1409.9199999999998</v>
      </c>
      <c r="AD25" s="92">
        <f>SUM(J25:M25)</f>
        <v>2563.6480000000001</v>
      </c>
      <c r="AE25" s="92">
        <f>SUM(N25:Q25)</f>
        <v>1184.3989999999999</v>
      </c>
      <c r="AF25" s="92">
        <f>SUM(R25:U25)</f>
        <v>-555.68700000000001</v>
      </c>
      <c r="AG25" s="92">
        <f t="shared" ref="AG25:AG26" si="26">SUM(V25:Y25)</f>
        <v>-219.1849999999996</v>
      </c>
    </row>
    <row r="26" spans="1:33" ht="12" customHeight="1" thickBot="1">
      <c r="A26" s="238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67.767999999999972</v>
      </c>
      <c r="R26" s="92">
        <v>-206.58500000000001</v>
      </c>
      <c r="S26" s="92">
        <v>-40.312999999999988</v>
      </c>
      <c r="T26" s="92">
        <v>-71.799999999999983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357"/>
      <c r="AB26" s="92">
        <f>SUM(B26:E26)</f>
        <v>146.72399999999999</v>
      </c>
      <c r="AC26" s="92">
        <f>SUM(F26:I26)</f>
        <v>312.81199999999995</v>
      </c>
      <c r="AD26" s="92">
        <f>SUM(J26:M26)</f>
        <v>1019.191</v>
      </c>
      <c r="AE26" s="92">
        <f>SUM(N26:Q26)</f>
        <v>473.12499999999994</v>
      </c>
      <c r="AF26" s="92">
        <f>SUM(R26:U26)</f>
        <v>378.42899999999997</v>
      </c>
      <c r="AG26" s="92">
        <f t="shared" si="26"/>
        <v>34.557999999999993</v>
      </c>
    </row>
    <row r="27" spans="1:33" ht="12" customHeight="1" thickTop="1" thickBot="1">
      <c r="A27" s="233" t="s">
        <v>98</v>
      </c>
      <c r="B27" s="237">
        <f t="shared" ref="B27:D27" si="27">SUM(B25:B26)</f>
        <v>-539.04100000000005</v>
      </c>
      <c r="C27" s="237">
        <f t="shared" si="27"/>
        <v>334.101</v>
      </c>
      <c r="D27" s="237">
        <f t="shared" si="27"/>
        <v>-16.847000000000008</v>
      </c>
      <c r="E27" s="237">
        <f t="shared" ref="E27:F27" si="28">SUM(E25:E26)</f>
        <v>1553.6179999999999</v>
      </c>
      <c r="F27" s="237">
        <f t="shared" si="28"/>
        <v>-1058.4550000000002</v>
      </c>
      <c r="G27" s="237">
        <f t="shared" ref="G27:I27" si="29">SUM(G25:G26)</f>
        <v>45.386000000000003</v>
      </c>
      <c r="H27" s="237">
        <f t="shared" si="29"/>
        <v>451.61500000000007</v>
      </c>
      <c r="I27" s="237">
        <f t="shared" si="29"/>
        <v>2284.1859999999997</v>
      </c>
      <c r="J27" s="237">
        <f t="shared" ref="J27:K27" si="30">SUM(J25:J26)</f>
        <v>-2134.4699999999998</v>
      </c>
      <c r="K27" s="237">
        <f t="shared" si="30"/>
        <v>1987.5239999999999</v>
      </c>
      <c r="L27" s="237">
        <f t="shared" ref="L27:M27" si="31">SUM(L25:L26)</f>
        <v>1063.086</v>
      </c>
      <c r="M27" s="237">
        <f t="shared" si="31"/>
        <v>2666.6990000000001</v>
      </c>
      <c r="N27" s="237">
        <f t="shared" ref="N27:O27" si="32">SUM(N25:N26)</f>
        <v>-1908.538</v>
      </c>
      <c r="O27" s="237">
        <f t="shared" si="32"/>
        <v>1458.2339999999999</v>
      </c>
      <c r="P27" s="237">
        <f t="shared" ref="P27" si="33">SUM(P25:P26)</f>
        <v>1531.1780000000001</v>
      </c>
      <c r="Q27" s="237">
        <f t="shared" ref="Q27:W27" si="34">SUM(Q25:Q26)</f>
        <v>576.64999999999986</v>
      </c>
      <c r="R27" s="237">
        <f t="shared" si="34"/>
        <v>-4057.0509999999999</v>
      </c>
      <c r="S27" s="237">
        <f t="shared" si="34"/>
        <v>1092.0079999999998</v>
      </c>
      <c r="T27" s="237">
        <f t="shared" si="34"/>
        <v>1154.1690000000001</v>
      </c>
      <c r="U27" s="237">
        <f t="shared" si="34"/>
        <v>1633.616</v>
      </c>
      <c r="V27" s="237">
        <f t="shared" si="34"/>
        <v>-2797.8709999999996</v>
      </c>
      <c r="W27" s="237">
        <f t="shared" si="34"/>
        <v>770.34599999999989</v>
      </c>
      <c r="X27" s="237">
        <f t="shared" ref="X27:Y27" si="35">SUM(X25:X26)</f>
        <v>1654.7240000000002</v>
      </c>
      <c r="Y27" s="237">
        <f t="shared" si="35"/>
        <v>188.17400000000001</v>
      </c>
      <c r="Z27" s="237">
        <f t="shared" ref="Z27" si="36">SUM(Z25:Z26)</f>
        <v>-688.92399999999998</v>
      </c>
      <c r="AA27" s="357"/>
      <c r="AB27" s="237">
        <f t="shared" ref="AB27" si="37">SUM(AB25:AB26)</f>
        <v>1331.8309999999999</v>
      </c>
      <c r="AC27" s="237">
        <f>SUM(AC25:AC26)</f>
        <v>1722.7319999999997</v>
      </c>
      <c r="AD27" s="237">
        <f t="shared" ref="AD27:AE27" si="38">SUM(AD25:AD26)</f>
        <v>3582.8389999999999</v>
      </c>
      <c r="AE27" s="237">
        <f t="shared" si="38"/>
        <v>1657.5239999999999</v>
      </c>
      <c r="AF27" s="237">
        <f t="shared" ref="AF27:AG27" si="39">SUM(AF25:AF26)</f>
        <v>-177.25800000000004</v>
      </c>
      <c r="AG27" s="237">
        <f t="shared" si="39"/>
        <v>-184.62699999999961</v>
      </c>
    </row>
    <row r="28" spans="1:33" ht="9" customHeight="1" thickTop="1" thickBot="1">
      <c r="A28" s="18"/>
      <c r="AA28" s="357"/>
    </row>
    <row r="29" spans="1:33" ht="12" customHeight="1" thickTop="1" thickBot="1">
      <c r="A29" s="233" t="s">
        <v>99</v>
      </c>
      <c r="B29" s="237">
        <f t="shared" ref="B29:D29" si="40">B16+B23+B27</f>
        <v>-274.99300000000005</v>
      </c>
      <c r="C29" s="237">
        <f t="shared" si="40"/>
        <v>280.03599999999994</v>
      </c>
      <c r="D29" s="237">
        <f t="shared" si="40"/>
        <v>92.90300000000002</v>
      </c>
      <c r="E29" s="237">
        <f t="shared" ref="E29:F29" si="41">E16+E23+E27</f>
        <v>1025.7659999999998</v>
      </c>
      <c r="F29" s="237">
        <f t="shared" si="41"/>
        <v>-589.16100000000029</v>
      </c>
      <c r="G29" s="237">
        <f t="shared" ref="G29:I29" si="42">G16+G23+G27</f>
        <v>139.3240000000001</v>
      </c>
      <c r="H29" s="237">
        <f t="shared" si="42"/>
        <v>206.2849999999998</v>
      </c>
      <c r="I29" s="237">
        <f t="shared" si="42"/>
        <v>1744.5359999999996</v>
      </c>
      <c r="J29" s="237">
        <f t="shared" ref="J29:K29" si="43">J16+J23+J27</f>
        <v>-2149.232</v>
      </c>
      <c r="K29" s="237">
        <f t="shared" si="43"/>
        <v>2218.1019999999999</v>
      </c>
      <c r="L29" s="237">
        <f t="shared" ref="L29:M29" si="44">L16+L23+L27</f>
        <v>883.79700000000014</v>
      </c>
      <c r="M29" s="237">
        <f t="shared" si="44"/>
        <v>2130.4670000000001</v>
      </c>
      <c r="N29" s="237">
        <f t="shared" ref="N29:O29" si="45">N16+N23+N27</f>
        <v>-2553.9530000000004</v>
      </c>
      <c r="O29" s="237">
        <f t="shared" si="45"/>
        <v>421.10400000000027</v>
      </c>
      <c r="P29" s="237">
        <f t="shared" ref="P29:W29" si="46">P16+P23+P27</f>
        <v>221.84099999999967</v>
      </c>
      <c r="Q29" s="237">
        <f t="shared" si="46"/>
        <v>-4.7589999999993324</v>
      </c>
      <c r="R29" s="237">
        <f t="shared" si="46"/>
        <v>-2919.078</v>
      </c>
      <c r="S29" s="237">
        <f t="shared" si="46"/>
        <v>1284.6799999999994</v>
      </c>
      <c r="T29" s="237">
        <f t="shared" si="46"/>
        <v>251.95999999999992</v>
      </c>
      <c r="U29" s="237">
        <f t="shared" si="46"/>
        <v>2209.8980000000001</v>
      </c>
      <c r="V29" s="237">
        <f t="shared" si="46"/>
        <v>-2478.7829999999999</v>
      </c>
      <c r="W29" s="237">
        <f t="shared" si="46"/>
        <v>846.45299999999952</v>
      </c>
      <c r="X29" s="237">
        <f t="shared" ref="X29:Y29" si="47">X16+X23+X27</f>
        <v>326.52300000000037</v>
      </c>
      <c r="Y29" s="237">
        <f t="shared" si="47"/>
        <v>1528.9340000000007</v>
      </c>
      <c r="Z29" s="237">
        <f t="shared" ref="Z29" si="48">Z16+Z23+Z27</f>
        <v>-40.409000000000333</v>
      </c>
      <c r="AA29" s="357"/>
      <c r="AB29" s="237">
        <f t="shared" ref="AB29" si="49">AB16+AB23+AB27</f>
        <v>1123.7119999999998</v>
      </c>
      <c r="AC29" s="237">
        <f>AC16+AC23+AC27</f>
        <v>1500.9839999999997</v>
      </c>
      <c r="AD29" s="237">
        <f t="shared" ref="AD29:AE29" si="50">AD16+AD23+AD27</f>
        <v>3083.134</v>
      </c>
      <c r="AE29" s="237">
        <f t="shared" si="50"/>
        <v>-1915.7669999999998</v>
      </c>
      <c r="AF29" s="237">
        <f t="shared" ref="AF29:AG29" si="51">AF16+AF23+AF27</f>
        <v>827.4599999999989</v>
      </c>
      <c r="AG29" s="237">
        <f t="shared" si="51"/>
        <v>223.12700000000075</v>
      </c>
    </row>
    <row r="30" spans="1:33" ht="9" customHeight="1" thickTop="1">
      <c r="A30" s="18"/>
      <c r="AA30" s="357"/>
    </row>
    <row r="31" spans="1:33" ht="12" customHeight="1">
      <c r="A31" s="238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-306.09799999999996</v>
      </c>
      <c r="P31" s="92">
        <v>-390.28199999999998</v>
      </c>
      <c r="Q31" s="92">
        <v>-307.1110000000001</v>
      </c>
      <c r="R31" s="92">
        <v>-174.565</v>
      </c>
      <c r="S31" s="92">
        <v>-184.20299999999997</v>
      </c>
      <c r="T31" s="92">
        <v>-188.03699999999998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357"/>
      <c r="AB31" s="92">
        <f>SUM(B31:E31)</f>
        <v>-364.40599999999995</v>
      </c>
      <c r="AC31" s="92">
        <f>SUM(F31:I31)</f>
        <v>-521.51400000000001</v>
      </c>
      <c r="AD31" s="92">
        <f>SUM(J31:M31)</f>
        <v>-543.84100000000001</v>
      </c>
      <c r="AE31" s="92">
        <f>SUM(N31:Q31)</f>
        <v>-1164.1220000000001</v>
      </c>
      <c r="AF31" s="92">
        <f>SUM(R31:U31)</f>
        <v>-695.41099999999994</v>
      </c>
      <c r="AG31" s="92">
        <f t="shared" ref="AG31:AG35" si="52">SUM(V31:Y31)</f>
        <v>-640.84500000000003</v>
      </c>
    </row>
    <row r="32" spans="1:33" ht="12" customHeight="1">
      <c r="A32" s="238" t="s">
        <v>102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-29.290999999999997</v>
      </c>
      <c r="P32" s="92">
        <v>-101.855</v>
      </c>
      <c r="Q32" s="92">
        <v>14.945999999999998</v>
      </c>
      <c r="R32" s="92">
        <v>-498.286</v>
      </c>
      <c r="S32" s="92">
        <v>-45.37700000000001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357"/>
      <c r="AB32" s="92">
        <f>SUM(B32:E32)</f>
        <v>0.29400000000000004</v>
      </c>
      <c r="AC32" s="92">
        <f>SUM(F32:I32)</f>
        <v>-407.072</v>
      </c>
      <c r="AD32" s="92">
        <f>SUM(J32:M32)</f>
        <v>-107.604</v>
      </c>
      <c r="AE32" s="92">
        <f>SUM(N32:Q32)</f>
        <v>-153.28100000000001</v>
      </c>
      <c r="AF32" s="92">
        <f>SUM(R32:U32)</f>
        <v>-620.14700000000005</v>
      </c>
      <c r="AG32" s="92">
        <f t="shared" si="52"/>
        <v>-528.94799999999998</v>
      </c>
    </row>
    <row r="33" spans="1:33" ht="12" customHeight="1">
      <c r="A33" s="238" t="s">
        <v>330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/>
      <c r="S33" s="92"/>
      <c r="T33" s="92"/>
      <c r="U33" s="92"/>
      <c r="V33" s="92"/>
      <c r="W33" s="92"/>
      <c r="X33" s="92">
        <v>0</v>
      </c>
      <c r="Y33" s="92">
        <v>166.79300000000001</v>
      </c>
      <c r="Z33" s="92">
        <v>0</v>
      </c>
      <c r="AA33" s="357"/>
      <c r="AB33" s="92"/>
      <c r="AC33" s="92"/>
      <c r="AD33" s="92"/>
      <c r="AE33" s="92"/>
      <c r="AF33" s="92"/>
      <c r="AG33" s="92">
        <f t="shared" si="52"/>
        <v>166.79300000000001</v>
      </c>
    </row>
    <row r="34" spans="1:33" ht="12" customHeight="1">
      <c r="A34" s="238" t="s">
        <v>103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357"/>
      <c r="AB34" s="92">
        <f>SUM(B34:E34)</f>
        <v>-30</v>
      </c>
      <c r="AC34" s="92">
        <f>SUM(F34:I34)</f>
        <v>0</v>
      </c>
      <c r="AD34" s="92">
        <f>SUM(J34:M34)</f>
        <v>0</v>
      </c>
      <c r="AE34" s="92">
        <f>SUM(N34:Q34)</f>
        <v>0</v>
      </c>
      <c r="AF34" s="92">
        <f>SUM(R34:U34)</f>
        <v>0</v>
      </c>
      <c r="AG34" s="92">
        <f t="shared" si="52"/>
        <v>0</v>
      </c>
    </row>
    <row r="35" spans="1:33" ht="12" customHeight="1" thickBot="1">
      <c r="A35" s="238" t="s">
        <v>314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357"/>
      <c r="AB35" s="92">
        <f>SUM(B35:E35)</f>
        <v>0</v>
      </c>
      <c r="AC35" s="92">
        <f>SUM(F35:I35)</f>
        <v>0</v>
      </c>
      <c r="AD35" s="92">
        <f>SUM(J35:M35)</f>
        <v>0</v>
      </c>
      <c r="AE35" s="92">
        <f>SUM(N35:Q35)</f>
        <v>0</v>
      </c>
      <c r="AF35" s="92">
        <f>SUM(R35:U35)</f>
        <v>272</v>
      </c>
      <c r="AG35" s="92">
        <f t="shared" si="52"/>
        <v>854.6</v>
      </c>
    </row>
    <row r="36" spans="1:33" ht="12" customHeight="1" thickTop="1" thickBot="1">
      <c r="A36" s="233" t="s">
        <v>104</v>
      </c>
      <c r="B36" s="237">
        <f t="shared" ref="B36:Z36" si="53">SUM(B31:B35)</f>
        <v>-36.392000000000003</v>
      </c>
      <c r="C36" s="237">
        <f t="shared" si="53"/>
        <v>-88.191999999999993</v>
      </c>
      <c r="D36" s="237">
        <f t="shared" si="53"/>
        <v>-112.82000000000001</v>
      </c>
      <c r="E36" s="237">
        <f t="shared" si="53"/>
        <v>-156.708</v>
      </c>
      <c r="F36" s="237">
        <f t="shared" si="53"/>
        <v>-95.558999999999997</v>
      </c>
      <c r="G36" s="237">
        <f t="shared" si="53"/>
        <v>-509.87800000000004</v>
      </c>
      <c r="H36" s="237">
        <f t="shared" si="53"/>
        <v>-186.24900000000002</v>
      </c>
      <c r="I36" s="237">
        <f t="shared" si="53"/>
        <v>-136.89999999999998</v>
      </c>
      <c r="J36" s="237">
        <f t="shared" si="53"/>
        <v>-135.298</v>
      </c>
      <c r="K36" s="237">
        <f t="shared" si="53"/>
        <v>-58.164000000000009</v>
      </c>
      <c r="L36" s="237">
        <f t="shared" si="53"/>
        <v>-207.00899999999999</v>
      </c>
      <c r="M36" s="237">
        <f t="shared" si="53"/>
        <v>-250.97400000000002</v>
      </c>
      <c r="N36" s="237">
        <f t="shared" si="53"/>
        <v>-197.71199999999999</v>
      </c>
      <c r="O36" s="237">
        <f t="shared" si="53"/>
        <v>-335.38899999999995</v>
      </c>
      <c r="P36" s="237">
        <f t="shared" si="53"/>
        <v>-492.137</v>
      </c>
      <c r="Q36" s="237">
        <f t="shared" si="53"/>
        <v>-292.16500000000008</v>
      </c>
      <c r="R36" s="237">
        <f t="shared" si="53"/>
        <v>-672.851</v>
      </c>
      <c r="S36" s="237">
        <f t="shared" si="53"/>
        <v>-229.57999999999998</v>
      </c>
      <c r="T36" s="237">
        <f t="shared" si="53"/>
        <v>-116.03699999999998</v>
      </c>
      <c r="U36" s="237">
        <f t="shared" si="53"/>
        <v>-25.090000000000032</v>
      </c>
      <c r="V36" s="237">
        <f t="shared" si="53"/>
        <v>-697.11900000000003</v>
      </c>
      <c r="W36" s="237">
        <f t="shared" si="53"/>
        <v>675.29900000000009</v>
      </c>
      <c r="X36" s="237">
        <f t="shared" si="53"/>
        <v>-120.77300000000002</v>
      </c>
      <c r="Y36" s="237">
        <f t="shared" si="53"/>
        <v>-5.8069999999999595</v>
      </c>
      <c r="Z36" s="237">
        <f t="shared" si="53"/>
        <v>-182.87299999999999</v>
      </c>
      <c r="AA36" s="357"/>
      <c r="AB36" s="237">
        <f t="shared" ref="AB36:AG36" si="54">SUM(AB31:AB35)</f>
        <v>-394.11199999999997</v>
      </c>
      <c r="AC36" s="237">
        <f t="shared" si="54"/>
        <v>-928.58600000000001</v>
      </c>
      <c r="AD36" s="237">
        <f t="shared" si="54"/>
        <v>-651.44500000000005</v>
      </c>
      <c r="AE36" s="237">
        <f t="shared" si="54"/>
        <v>-1317.403</v>
      </c>
      <c r="AF36" s="237">
        <f t="shared" si="54"/>
        <v>-1043.558</v>
      </c>
      <c r="AG36" s="237">
        <f t="shared" si="54"/>
        <v>-148.40000000000009</v>
      </c>
    </row>
    <row r="37" spans="1:33" ht="9" customHeight="1" thickTop="1">
      <c r="A37" s="18"/>
      <c r="AA37" s="357"/>
    </row>
    <row r="38" spans="1:33" ht="12" customHeight="1">
      <c r="A38" s="238" t="s">
        <v>105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357"/>
      <c r="AB38" s="92">
        <f>SUM(B38:E38)</f>
        <v>0</v>
      </c>
      <c r="AC38" s="92">
        <f t="shared" ref="AC38:AC47" si="55">SUM(F38:I38)</f>
        <v>798.94399999999996</v>
      </c>
      <c r="AD38" s="92">
        <f t="shared" ref="AD38:AD47" si="56">SUM(J38:M38)</f>
        <v>801.12599999999998</v>
      </c>
      <c r="AE38" s="92">
        <f t="shared" ref="AE38:AE47" si="57">SUM(N38:Q38)</f>
        <v>6300.2730000000001</v>
      </c>
      <c r="AF38" s="92">
        <f t="shared" ref="AF38:AF47" si="58">SUM(R38:U38)</f>
        <v>400</v>
      </c>
      <c r="AG38" s="92">
        <f t="shared" ref="AG38:AG47" si="59">SUM(V38:Y38)</f>
        <v>0</v>
      </c>
    </row>
    <row r="39" spans="1:33" ht="12" customHeight="1">
      <c r="A39" s="238" t="s">
        <v>106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-801.92599999999993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</v>
      </c>
      <c r="V39" s="92">
        <v>-4.319</v>
      </c>
      <c r="W39" s="92">
        <v>-0.13199999999999967</v>
      </c>
      <c r="X39" s="92">
        <v>-0.13200000000000056</v>
      </c>
      <c r="Y39" s="92">
        <v>-0.13199999999999967</v>
      </c>
      <c r="Z39" s="92">
        <v>-801.57500000000005</v>
      </c>
      <c r="AA39" s="357"/>
      <c r="AB39" s="92">
        <f>SUM(B39:E39)</f>
        <v>-412.59</v>
      </c>
      <c r="AC39" s="92">
        <f t="shared" si="55"/>
        <v>-607.00199999999995</v>
      </c>
      <c r="AD39" s="92">
        <f t="shared" si="56"/>
        <v>-22.637</v>
      </c>
      <c r="AE39" s="92">
        <f t="shared" si="57"/>
        <v>-1687.72</v>
      </c>
      <c r="AF39" s="92">
        <f t="shared" si="58"/>
        <v>-383.26100000000002</v>
      </c>
      <c r="AG39" s="92">
        <f t="shared" si="59"/>
        <v>-4.7149999999999999</v>
      </c>
    </row>
    <row r="40" spans="1:33" ht="12" customHeight="1">
      <c r="A40" s="238" t="s">
        <v>107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/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357"/>
      <c r="AB40" s="92">
        <f>SUM(B40:E40)</f>
        <v>-1.3779999999999999</v>
      </c>
      <c r="AC40" s="92">
        <f t="shared" si="55"/>
        <v>0</v>
      </c>
      <c r="AD40" s="92">
        <f t="shared" si="56"/>
        <v>0</v>
      </c>
      <c r="AE40" s="92">
        <f t="shared" si="57"/>
        <v>0</v>
      </c>
      <c r="AF40" s="92">
        <f t="shared" si="58"/>
        <v>0</v>
      </c>
      <c r="AG40" s="92">
        <f t="shared" si="59"/>
        <v>0</v>
      </c>
    </row>
    <row r="41" spans="1:33" ht="12" customHeight="1">
      <c r="A41" s="238" t="s">
        <v>108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-63.189000000000007</v>
      </c>
      <c r="P41" s="92">
        <v>-16.061999999999998</v>
      </c>
      <c r="Q41" s="92">
        <v>-24.493999999999986</v>
      </c>
      <c r="R41" s="92">
        <v>-38.889000000000003</v>
      </c>
      <c r="S41" s="92">
        <v>-228.35500000000002</v>
      </c>
      <c r="T41" s="92">
        <v>-63.21999999999997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357"/>
      <c r="AB41" s="92">
        <f>SUM(B41:E41)</f>
        <v>-53.157000000000004</v>
      </c>
      <c r="AC41" s="92">
        <f t="shared" si="55"/>
        <v>-52.32</v>
      </c>
      <c r="AD41" s="92">
        <f t="shared" si="56"/>
        <v>-0.79699999999999993</v>
      </c>
      <c r="AE41" s="92">
        <f t="shared" si="57"/>
        <v>-131.31299999999999</v>
      </c>
      <c r="AF41" s="92">
        <f t="shared" si="58"/>
        <v>-616.46199999999999</v>
      </c>
      <c r="AG41" s="92">
        <f t="shared" si="59"/>
        <v>-742.71499999999992</v>
      </c>
    </row>
    <row r="42" spans="1:33" ht="12" customHeight="1">
      <c r="A42" s="238" t="s">
        <v>250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-108.13099999999999</v>
      </c>
      <c r="T42" s="92">
        <v>-107.90200000000002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357"/>
      <c r="AB42" s="92">
        <v>0</v>
      </c>
      <c r="AC42" s="92">
        <f t="shared" si="55"/>
        <v>-214.309</v>
      </c>
      <c r="AD42" s="92">
        <f t="shared" si="56"/>
        <v>-290.16000000000003</v>
      </c>
      <c r="AE42" s="92">
        <f t="shared" si="57"/>
        <v>-373.75099999999998</v>
      </c>
      <c r="AF42" s="92">
        <f t="shared" si="58"/>
        <v>-487.18599999999998</v>
      </c>
      <c r="AG42" s="92">
        <f t="shared" si="59"/>
        <v>-512.75</v>
      </c>
    </row>
    <row r="43" spans="1:33" ht="12" customHeight="1">
      <c r="A43" s="238" t="s">
        <v>251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-48.872999999999998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-75.193000000000012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357"/>
      <c r="AB43" s="92">
        <v>0</v>
      </c>
      <c r="AC43" s="92">
        <f t="shared" si="55"/>
        <v>-152.35300000000001</v>
      </c>
      <c r="AD43" s="92">
        <f t="shared" si="56"/>
        <v>-197.58099999999999</v>
      </c>
      <c r="AE43" s="92">
        <f t="shared" si="57"/>
        <v>-244.69900000000001</v>
      </c>
      <c r="AF43" s="92">
        <f t="shared" si="58"/>
        <v>-321.54300000000001</v>
      </c>
      <c r="AG43" s="92">
        <f t="shared" si="59"/>
        <v>-328.59500000000003</v>
      </c>
    </row>
    <row r="44" spans="1:33" ht="12" customHeight="1">
      <c r="A44" s="238" t="s">
        <v>109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357"/>
      <c r="AB44" s="92">
        <f>SUM(B44:E44)</f>
        <v>-114.273</v>
      </c>
      <c r="AC44" s="92">
        <f t="shared" si="55"/>
        <v>-182</v>
      </c>
      <c r="AD44" s="92">
        <f t="shared" si="56"/>
        <v>-299.40499999999997</v>
      </c>
      <c r="AE44" s="92">
        <f t="shared" si="57"/>
        <v>-146.13300000000001</v>
      </c>
      <c r="AF44" s="92">
        <f t="shared" si="58"/>
        <v>-99.965999999999994</v>
      </c>
      <c r="AG44" s="92">
        <f t="shared" si="59"/>
        <v>0</v>
      </c>
    </row>
    <row r="45" spans="1:33" ht="12" customHeight="1">
      <c r="A45" s="238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357"/>
      <c r="AB45" s="92">
        <f>SUM(B45:E45)</f>
        <v>-75.652000000000001</v>
      </c>
      <c r="AC45" s="92">
        <f t="shared" si="55"/>
        <v>141.44499999999999</v>
      </c>
      <c r="AD45" s="92">
        <f t="shared" si="56"/>
        <v>-567.35199999999998</v>
      </c>
      <c r="AE45" s="92">
        <f t="shared" si="57"/>
        <v>-1050.1510000000001</v>
      </c>
      <c r="AF45" s="92">
        <f t="shared" si="58"/>
        <v>0</v>
      </c>
      <c r="AG45" s="92">
        <f t="shared" si="59"/>
        <v>0</v>
      </c>
    </row>
    <row r="46" spans="1:33" ht="12" customHeight="1">
      <c r="A46" s="238" t="s">
        <v>195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357"/>
      <c r="AB46" s="92">
        <f>SUM(B46:E46)</f>
        <v>0</v>
      </c>
      <c r="AC46" s="92">
        <f t="shared" si="55"/>
        <v>4300</v>
      </c>
      <c r="AD46" s="92">
        <f t="shared" si="56"/>
        <v>0</v>
      </c>
      <c r="AE46" s="92">
        <f t="shared" si="57"/>
        <v>3981.25</v>
      </c>
      <c r="AF46" s="92">
        <f t="shared" si="58"/>
        <v>0</v>
      </c>
      <c r="AG46" s="92">
        <f t="shared" si="59"/>
        <v>0</v>
      </c>
    </row>
    <row r="47" spans="1:33" ht="12" customHeight="1">
      <c r="A47" s="238" t="s">
        <v>196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357"/>
      <c r="AB47" s="92">
        <f>SUM(B47:E47)</f>
        <v>0</v>
      </c>
      <c r="AC47" s="92">
        <f t="shared" si="55"/>
        <v>-67.605000000000004</v>
      </c>
      <c r="AD47" s="92">
        <f t="shared" si="56"/>
        <v>0</v>
      </c>
      <c r="AE47" s="92">
        <f t="shared" si="57"/>
        <v>-81.034999999999997</v>
      </c>
      <c r="AF47" s="92">
        <f t="shared" si="58"/>
        <v>0</v>
      </c>
      <c r="AG47" s="92">
        <f t="shared" si="59"/>
        <v>0</v>
      </c>
    </row>
    <row r="48" spans="1:33" ht="12" customHeight="1" thickBot="1">
      <c r="A48" s="238" t="s">
        <v>391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357"/>
      <c r="AB48" s="92">
        <f>SUM(B48:E48)</f>
        <v>0</v>
      </c>
      <c r="AC48" s="92">
        <f t="shared" ref="AC48" si="60">SUM(F48:I48)</f>
        <v>0</v>
      </c>
      <c r="AD48" s="92">
        <f t="shared" ref="AD48" si="61">SUM(J48:M48)</f>
        <v>0</v>
      </c>
      <c r="AE48" s="92">
        <f t="shared" ref="AE48" si="62">SUM(N48:Q48)</f>
        <v>0</v>
      </c>
      <c r="AF48" s="92">
        <f t="shared" ref="AF48" si="63">SUM(R48:U48)</f>
        <v>0</v>
      </c>
      <c r="AG48" s="92">
        <f t="shared" ref="AG48" si="64">SUM(V48:Y48)</f>
        <v>0</v>
      </c>
    </row>
    <row r="49" spans="1:33" ht="12" customHeight="1" thickTop="1" thickBot="1">
      <c r="A49" s="233" t="s">
        <v>110</v>
      </c>
      <c r="B49" s="237">
        <f>SUM(B38:B48)</f>
        <v>-120.50999999999999</v>
      </c>
      <c r="C49" s="237">
        <f>SUM(C38:C47)</f>
        <v>-368.25100000000003</v>
      </c>
      <c r="D49" s="237">
        <f>SUM(D38:D47)</f>
        <v>-14.91699999999998</v>
      </c>
      <c r="E49" s="237">
        <f>SUM(E38:E47)</f>
        <v>-153.37199999999999</v>
      </c>
      <c r="F49" s="237">
        <f>SUM(F38:F47)</f>
        <v>-89.326999999999998</v>
      </c>
      <c r="G49" s="237">
        <f>SUM(G38:G47)</f>
        <v>489.65600000000001</v>
      </c>
      <c r="H49" s="237">
        <f t="shared" ref="H49:I49" si="65">SUM(H38:H47)</f>
        <v>-212.31199999999998</v>
      </c>
      <c r="I49" s="237">
        <f t="shared" si="65"/>
        <v>3776.7829999999999</v>
      </c>
      <c r="J49" s="237">
        <f t="shared" ref="J49:K49" si="66">SUM(J38:J47)</f>
        <v>-225.00799999999998</v>
      </c>
      <c r="K49" s="237">
        <f t="shared" si="66"/>
        <v>675.17800000000011</v>
      </c>
      <c r="L49" s="237">
        <f t="shared" ref="L49:M49" si="67">SUM(L38:L47)</f>
        <v>-595.05399999999997</v>
      </c>
      <c r="M49" s="237">
        <f t="shared" si="67"/>
        <v>-431.92200000000003</v>
      </c>
      <c r="N49" s="237">
        <f t="shared" ref="N49:O49" si="68">SUM(N38:N47)</f>
        <v>-356.61800000000005</v>
      </c>
      <c r="O49" s="237">
        <f t="shared" si="68"/>
        <v>118.95500000000018</v>
      </c>
      <c r="P49" s="237">
        <f t="shared" ref="P49:W49" si="69">SUM(P38:P47)</f>
        <v>3286.9080000000004</v>
      </c>
      <c r="Q49" s="237">
        <f t="shared" si="69"/>
        <v>3517.4759999999997</v>
      </c>
      <c r="R49" s="237">
        <f t="shared" si="69"/>
        <v>-254.66000000000003</v>
      </c>
      <c r="S49" s="237">
        <f t="shared" si="69"/>
        <v>-565.899</v>
      </c>
      <c r="T49" s="237">
        <f t="shared" si="69"/>
        <v>-137.70400000000001</v>
      </c>
      <c r="U49" s="237">
        <f t="shared" si="69"/>
        <v>-550.15499999999997</v>
      </c>
      <c r="V49" s="237">
        <f t="shared" si="69"/>
        <v>-306.83099999999996</v>
      </c>
      <c r="W49" s="237">
        <f t="shared" si="69"/>
        <v>-500.68399999999997</v>
      </c>
      <c r="X49" s="237">
        <f t="shared" ref="X49:Y49" si="70">SUM(X38:X47)</f>
        <v>-291.95300000000003</v>
      </c>
      <c r="Y49" s="237">
        <f t="shared" si="70"/>
        <v>-489.30700000000002</v>
      </c>
      <c r="Z49" s="237">
        <f>SUM(Z38:Z48)</f>
        <v>166.12300000000005</v>
      </c>
      <c r="AA49" s="357"/>
      <c r="AB49" s="237">
        <f t="shared" ref="AB49" si="71">SUM(AB38:AB47)</f>
        <v>-657.05</v>
      </c>
      <c r="AC49" s="237">
        <f>SUM(AC38:AC47)</f>
        <v>3964.8</v>
      </c>
      <c r="AD49" s="237">
        <f t="shared" ref="AD49:AE49" si="72">SUM(AD38:AD47)</f>
        <v>-576.80599999999993</v>
      </c>
      <c r="AE49" s="237">
        <f t="shared" si="72"/>
        <v>6566.7209999999995</v>
      </c>
      <c r="AF49" s="237">
        <f t="shared" ref="AF49:AG49" si="73">SUM(AF38:AF47)</f>
        <v>-1508.4179999999997</v>
      </c>
      <c r="AG49" s="237">
        <f t="shared" si="73"/>
        <v>-1588.7749999999999</v>
      </c>
    </row>
    <row r="50" spans="1:33" ht="9" customHeight="1" thickTop="1">
      <c r="A50" s="18"/>
      <c r="AA50" s="357"/>
    </row>
    <row r="51" spans="1:33" s="26" customFormat="1" ht="12" customHeight="1">
      <c r="A51" s="238" t="s">
        <v>201</v>
      </c>
      <c r="B51" s="240">
        <v>2534.8650000000002</v>
      </c>
      <c r="C51" s="240">
        <v>2102.9699999999998</v>
      </c>
      <c r="D51" s="240">
        <v>1926.5630000000001</v>
      </c>
      <c r="E51" s="240">
        <f>D52</f>
        <v>1891.729</v>
      </c>
      <c r="F51" s="240">
        <v>2607.415</v>
      </c>
      <c r="G51" s="240">
        <v>1833.3679999999999</v>
      </c>
      <c r="H51" s="240">
        <v>1952.4720000000002</v>
      </c>
      <c r="I51" s="240">
        <v>1760.1919999999998</v>
      </c>
      <c r="J51" s="240">
        <v>7144.6109999999999</v>
      </c>
      <c r="K51" s="240">
        <v>4635.0730000000003</v>
      </c>
      <c r="L51" s="240">
        <v>7470.1880000000001</v>
      </c>
      <c r="M51" s="240">
        <v>7551.9220000000005</v>
      </c>
      <c r="N51" s="240">
        <v>8999.4930000000004</v>
      </c>
      <c r="O51" s="240">
        <f t="shared" ref="O51:W51" si="74">N52</f>
        <v>5891.21</v>
      </c>
      <c r="P51" s="240">
        <f t="shared" si="74"/>
        <v>6095.8810000000003</v>
      </c>
      <c r="Q51" s="240">
        <f t="shared" si="74"/>
        <v>9112.4930000000004</v>
      </c>
      <c r="R51" s="240">
        <f t="shared" si="74"/>
        <v>12333.045999999998</v>
      </c>
      <c r="S51" s="240">
        <f t="shared" si="74"/>
        <v>8486.4570000000003</v>
      </c>
      <c r="T51" s="240">
        <f t="shared" si="74"/>
        <v>8975.6579999999994</v>
      </c>
      <c r="U51" s="240">
        <f t="shared" si="74"/>
        <v>8973.8770000000004</v>
      </c>
      <c r="V51" s="240">
        <f t="shared" si="74"/>
        <v>10608.530999999999</v>
      </c>
      <c r="W51" s="240">
        <f t="shared" si="74"/>
        <v>7125.7979999999998</v>
      </c>
      <c r="X51" s="240">
        <f t="shared" ref="X51" si="75">W52</f>
        <v>8146.8689999999997</v>
      </c>
      <c r="Y51" s="240">
        <f t="shared" ref="Y51:Z51" si="76">X52</f>
        <v>8060.6650000000009</v>
      </c>
      <c r="Z51" s="240">
        <f t="shared" si="76"/>
        <v>9094.4850000000006</v>
      </c>
      <c r="AA51" s="357"/>
      <c r="AB51" s="240">
        <f>B51</f>
        <v>2534.8650000000002</v>
      </c>
      <c r="AC51" s="240">
        <f>E52</f>
        <v>2607.415</v>
      </c>
      <c r="AD51" s="240">
        <f>I52</f>
        <v>7144.6109999999999</v>
      </c>
      <c r="AE51" s="240">
        <f>AD52</f>
        <v>8999.4929999999986</v>
      </c>
      <c r="AF51" s="240">
        <f>AE52</f>
        <v>12333.045999999998</v>
      </c>
      <c r="AG51" s="240">
        <f>AF52</f>
        <v>10608.530999999999</v>
      </c>
    </row>
    <row r="52" spans="1:33" s="26" customFormat="1" ht="12" customHeight="1" thickBot="1">
      <c r="A52" s="238" t="s">
        <v>200</v>
      </c>
      <c r="B52" s="240">
        <v>2102.9699999999998</v>
      </c>
      <c r="C52" s="240">
        <v>1926.5630000000001</v>
      </c>
      <c r="D52" s="240">
        <v>1891.729</v>
      </c>
      <c r="E52" s="240">
        <v>2607.415</v>
      </c>
      <c r="F52" s="240">
        <v>1833.3679999999999</v>
      </c>
      <c r="G52" s="240">
        <v>1952.4720000000002</v>
      </c>
      <c r="H52" s="240">
        <v>1760.1919999999998</v>
      </c>
      <c r="I52" s="240">
        <v>7144.6109999999999</v>
      </c>
      <c r="J52" s="240">
        <v>4635.0730000000003</v>
      </c>
      <c r="K52" s="240">
        <v>7470.1880000000001</v>
      </c>
      <c r="L52" s="240">
        <v>7551.9220000000005</v>
      </c>
      <c r="M52" s="240">
        <v>8999.4929999999986</v>
      </c>
      <c r="N52" s="240">
        <v>5891.21</v>
      </c>
      <c r="O52" s="240">
        <v>6095.8810000000003</v>
      </c>
      <c r="P52" s="240">
        <v>9112.4930000000004</v>
      </c>
      <c r="Q52" s="240">
        <v>12333.045999999998</v>
      </c>
      <c r="R52" s="240">
        <v>8486.4570000000003</v>
      </c>
      <c r="S52" s="240">
        <v>8975.6579999999994</v>
      </c>
      <c r="T52" s="240">
        <v>8973.8770000000004</v>
      </c>
      <c r="U52" s="240">
        <v>10608.530999999999</v>
      </c>
      <c r="V52" s="240">
        <v>7125.7979999999998</v>
      </c>
      <c r="W52" s="240">
        <v>8146.8689999999997</v>
      </c>
      <c r="X52" s="240">
        <v>8060.6650000000009</v>
      </c>
      <c r="Y52" s="240">
        <v>9094.4850000000006</v>
      </c>
      <c r="Z52" s="240">
        <v>9037.3260000000009</v>
      </c>
      <c r="AA52" s="357"/>
      <c r="AB52" s="240">
        <f>E52</f>
        <v>2607.415</v>
      </c>
      <c r="AC52" s="240">
        <f>I52</f>
        <v>7144.6109999999999</v>
      </c>
      <c r="AD52" s="240">
        <f>M52</f>
        <v>8999.4929999999986</v>
      </c>
      <c r="AE52" s="240">
        <f>Q52</f>
        <v>12333.045999999998</v>
      </c>
      <c r="AF52" s="240">
        <f>U52</f>
        <v>10608.530999999999</v>
      </c>
      <c r="AG52" s="240">
        <f>Y52</f>
        <v>9094.4850000000006</v>
      </c>
    </row>
    <row r="53" spans="1:33" ht="12" customHeight="1" thickTop="1" thickBot="1">
      <c r="A53" s="233" t="s">
        <v>113</v>
      </c>
      <c r="B53" s="237">
        <f t="shared" ref="B53:D53" si="77">B52-B51</f>
        <v>-431.89500000000044</v>
      </c>
      <c r="C53" s="237">
        <f t="shared" si="77"/>
        <v>-176.4069999999997</v>
      </c>
      <c r="D53" s="237">
        <f t="shared" si="77"/>
        <v>-34.83400000000006</v>
      </c>
      <c r="E53" s="237">
        <f t="shared" ref="E53:F53" si="78">E52-E51</f>
        <v>715.68599999999992</v>
      </c>
      <c r="F53" s="237">
        <f t="shared" si="78"/>
        <v>-774.04700000000003</v>
      </c>
      <c r="G53" s="237">
        <f t="shared" ref="G53:I53" si="79">G52-G51</f>
        <v>119.10400000000027</v>
      </c>
      <c r="H53" s="237">
        <f t="shared" si="79"/>
        <v>-192.28000000000043</v>
      </c>
      <c r="I53" s="237">
        <f t="shared" si="79"/>
        <v>5384.4189999999999</v>
      </c>
      <c r="J53" s="237">
        <f t="shared" ref="J53:K53" si="80">J52-J51</f>
        <v>-2509.5379999999996</v>
      </c>
      <c r="K53" s="237">
        <f t="shared" si="80"/>
        <v>2835.1149999999998</v>
      </c>
      <c r="L53" s="237">
        <f t="shared" ref="L53" si="81">L52-L51</f>
        <v>81.734000000000378</v>
      </c>
      <c r="M53" s="237">
        <f t="shared" ref="M53:Y53" si="82">M52-M51</f>
        <v>1447.5709999999981</v>
      </c>
      <c r="N53" s="237">
        <f t="shared" si="82"/>
        <v>-3108.2830000000004</v>
      </c>
      <c r="O53" s="237">
        <f t="shared" si="82"/>
        <v>204.67100000000028</v>
      </c>
      <c r="P53" s="237">
        <f t="shared" si="82"/>
        <v>3016.6120000000001</v>
      </c>
      <c r="Q53" s="237">
        <f t="shared" si="82"/>
        <v>3220.5529999999981</v>
      </c>
      <c r="R53" s="237">
        <f t="shared" si="82"/>
        <v>-3846.5889999999981</v>
      </c>
      <c r="S53" s="237">
        <f t="shared" si="82"/>
        <v>489.20099999999911</v>
      </c>
      <c r="T53" s="237">
        <f t="shared" si="82"/>
        <v>-1.7809999999990396</v>
      </c>
      <c r="U53" s="237">
        <f t="shared" si="82"/>
        <v>1634.6539999999986</v>
      </c>
      <c r="V53" s="237">
        <f t="shared" si="82"/>
        <v>-3482.7329999999993</v>
      </c>
      <c r="W53" s="237">
        <f t="shared" si="82"/>
        <v>1021.0709999999999</v>
      </c>
      <c r="X53" s="237">
        <f t="shared" si="82"/>
        <v>-86.203999999998814</v>
      </c>
      <c r="Y53" s="237">
        <f t="shared" si="82"/>
        <v>1033.8199999999997</v>
      </c>
      <c r="Z53" s="237">
        <f t="shared" ref="Z53" si="83">Z52-Z51</f>
        <v>-57.158999999999651</v>
      </c>
      <c r="AA53" s="357"/>
      <c r="AB53" s="237">
        <f t="shared" ref="AB53:AD53" si="84">AB52-AB51</f>
        <v>72.549999999999727</v>
      </c>
      <c r="AC53" s="237">
        <f t="shared" si="84"/>
        <v>4537.1959999999999</v>
      </c>
      <c r="AD53" s="237">
        <f t="shared" si="84"/>
        <v>1854.8819999999987</v>
      </c>
      <c r="AE53" s="237">
        <f t="shared" ref="AE53:AG53" si="85">AE52-AE51</f>
        <v>3333.5529999999999</v>
      </c>
      <c r="AF53" s="237">
        <f t="shared" si="85"/>
        <v>-1724.5149999999994</v>
      </c>
      <c r="AG53" s="237">
        <f t="shared" si="85"/>
        <v>-1514.0459999999985</v>
      </c>
    </row>
    <row r="54" spans="1:33" ht="9" customHeight="1" thickTop="1">
      <c r="A54" s="18"/>
    </row>
    <row r="55" spans="1:33" ht="12" customHeight="1">
      <c r="A55" s="238" t="s">
        <v>197</v>
      </c>
      <c r="B55" s="240">
        <v>775.15200000000004</v>
      </c>
      <c r="C55" s="240">
        <v>680.45100000000002</v>
      </c>
      <c r="D55" s="240">
        <v>419.01299999999998</v>
      </c>
      <c r="E55" s="240">
        <v>599.08699999999999</v>
      </c>
      <c r="F55" s="240">
        <v>293.18900000000002</v>
      </c>
      <c r="G55" s="240">
        <v>625.70500000000004</v>
      </c>
      <c r="H55" s="240">
        <v>221.79400000000001</v>
      </c>
      <c r="I55" s="240">
        <v>305.74599999999998</v>
      </c>
      <c r="J55" s="240">
        <v>388.904</v>
      </c>
      <c r="K55" s="240">
        <v>1103.5229999999999</v>
      </c>
      <c r="L55" s="240">
        <v>1190.4390000000001</v>
      </c>
      <c r="M55" s="240">
        <v>1681.376</v>
      </c>
      <c r="N55" s="240">
        <v>639.86900000000003</v>
      </c>
      <c r="O55" s="240">
        <v>1288.3409999999999</v>
      </c>
      <c r="P55" s="240">
        <v>751.22299999999996</v>
      </c>
      <c r="Q55" s="240">
        <v>2566.2179999999998</v>
      </c>
      <c r="R55" s="240">
        <v>1407.204</v>
      </c>
      <c r="S55" s="240">
        <v>1710.712</v>
      </c>
      <c r="T55" s="240">
        <v>1812.21</v>
      </c>
      <c r="U55" s="240">
        <v>2420.0450000000001</v>
      </c>
      <c r="V55" s="240">
        <v>1784.8879999999999</v>
      </c>
      <c r="W55" s="240">
        <v>1828.568</v>
      </c>
      <c r="X55" s="240">
        <v>2804.0230000000001</v>
      </c>
      <c r="Y55" s="240">
        <v>2593.346</v>
      </c>
      <c r="Z55" s="240">
        <v>1978.2650000000001</v>
      </c>
      <c r="AB55" s="240">
        <f>E55</f>
        <v>599.08699999999999</v>
      </c>
      <c r="AC55" s="240">
        <f>I55</f>
        <v>305.74599999999998</v>
      </c>
      <c r="AD55" s="240">
        <f>M55</f>
        <v>1681.376</v>
      </c>
      <c r="AE55" s="240">
        <f>Q55</f>
        <v>2566.2179999999998</v>
      </c>
      <c r="AF55" s="240">
        <f>U55</f>
        <v>2420.0450000000001</v>
      </c>
      <c r="AG55" s="240">
        <f>Y55</f>
        <v>2593.346</v>
      </c>
    </row>
    <row r="56" spans="1:33" s="26" customFormat="1" ht="12" customHeight="1">
      <c r="A56" s="238" t="s">
        <v>198</v>
      </c>
      <c r="B56" s="240">
        <v>299.34500000000003</v>
      </c>
      <c r="C56" s="240">
        <v>182.84</v>
      </c>
      <c r="D56" s="240">
        <v>253.756</v>
      </c>
      <c r="E56" s="240">
        <v>409.32499999999999</v>
      </c>
      <c r="F56" s="240">
        <v>217.499</v>
      </c>
      <c r="G56" s="240">
        <v>441.36</v>
      </c>
      <c r="H56" s="240">
        <v>238.98100000000002</v>
      </c>
      <c r="I56" s="240">
        <v>4448.3720000000003</v>
      </c>
      <c r="J56" s="240">
        <v>2231.2689999999998</v>
      </c>
      <c r="K56" s="240">
        <v>1878.8030000000001</v>
      </c>
      <c r="L56" s="240">
        <v>1725.5989999999999</v>
      </c>
      <c r="M56" s="240">
        <v>1221.779</v>
      </c>
      <c r="N56" s="240">
        <v>745.39400000000001</v>
      </c>
      <c r="O56" s="240">
        <v>468.46600000000001</v>
      </c>
      <c r="P56" s="240">
        <v>1354.19</v>
      </c>
      <c r="Q56" s="240">
        <v>1556.3710000000001</v>
      </c>
      <c r="R56" s="240">
        <v>584.42700000000002</v>
      </c>
      <c r="S56" s="240">
        <v>211.31299999999999</v>
      </c>
      <c r="T56" s="240">
        <v>293.88499999999999</v>
      </c>
      <c r="U56" s="240">
        <v>304.298</v>
      </c>
      <c r="V56" s="240">
        <v>447.91</v>
      </c>
      <c r="W56" s="240">
        <v>658.23699999999997</v>
      </c>
      <c r="X56" s="240">
        <v>480.82900000000001</v>
      </c>
      <c r="Y56" s="240">
        <v>779.072</v>
      </c>
      <c r="Z56" s="240">
        <v>352.06099999999998</v>
      </c>
      <c r="AB56" s="240">
        <f>E56</f>
        <v>409.32499999999999</v>
      </c>
      <c r="AC56" s="240">
        <f>I56</f>
        <v>4448.3720000000003</v>
      </c>
      <c r="AD56" s="240">
        <f>M56</f>
        <v>1221.779</v>
      </c>
      <c r="AE56" s="240">
        <f>Q56</f>
        <v>1556.3710000000001</v>
      </c>
      <c r="AF56" s="240">
        <f>U56</f>
        <v>304.298</v>
      </c>
      <c r="AG56" s="240">
        <f>Y56</f>
        <v>779.072</v>
      </c>
    </row>
    <row r="57" spans="1:33" s="26" customFormat="1" ht="12" customHeight="1" thickBot="1">
      <c r="A57" s="238" t="s">
        <v>199</v>
      </c>
      <c r="B57" s="240">
        <v>1028.473</v>
      </c>
      <c r="C57" s="240">
        <v>1063.2719999999999</v>
      </c>
      <c r="D57" s="240">
        <v>1218.96</v>
      </c>
      <c r="E57" s="240">
        <v>1599.0029999999999</v>
      </c>
      <c r="F57" s="240">
        <v>1322.6799999999998</v>
      </c>
      <c r="G57" s="240">
        <v>885.40700000000004</v>
      </c>
      <c r="H57" s="240">
        <v>1299.4169999999999</v>
      </c>
      <c r="I57" s="240">
        <v>2390.4929999999999</v>
      </c>
      <c r="J57" s="240">
        <f>1365.742+649.158</f>
        <v>2014.9</v>
      </c>
      <c r="K57" s="240">
        <v>4487.8620000000001</v>
      </c>
      <c r="L57" s="240">
        <v>4635.884</v>
      </c>
      <c r="M57" s="240">
        <v>6096.3379999999997</v>
      </c>
      <c r="N57" s="240">
        <v>4505.9470000000001</v>
      </c>
      <c r="O57" s="240">
        <v>4339.0740000000005</v>
      </c>
      <c r="P57" s="240">
        <v>7007.08</v>
      </c>
      <c r="Q57" s="240">
        <v>8210.4570000000003</v>
      </c>
      <c r="R57" s="240">
        <v>6494.826</v>
      </c>
      <c r="S57" s="240">
        <v>7053.6329999999998</v>
      </c>
      <c r="T57" s="240">
        <v>6867.7819999999992</v>
      </c>
      <c r="U57" s="240">
        <v>7884.1880000000001</v>
      </c>
      <c r="V57" s="240">
        <v>4893</v>
      </c>
      <c r="W57" s="240">
        <v>5660.0639999999994</v>
      </c>
      <c r="X57" s="240">
        <v>4775.8130000000001</v>
      </c>
      <c r="Y57" s="240">
        <v>5722.067</v>
      </c>
      <c r="Z57" s="240">
        <v>6707</v>
      </c>
      <c r="AB57" s="240">
        <f>E57</f>
        <v>1599.0029999999999</v>
      </c>
      <c r="AC57" s="240">
        <f>I57</f>
        <v>2390.4929999999999</v>
      </c>
      <c r="AD57" s="240">
        <f>M57</f>
        <v>6096.3379999999997</v>
      </c>
      <c r="AE57" s="240">
        <f>Q57</f>
        <v>8210.4570000000003</v>
      </c>
      <c r="AF57" s="240">
        <f>U57</f>
        <v>7884.1880000000001</v>
      </c>
      <c r="AG57" s="240">
        <f>Y57</f>
        <v>5722.067</v>
      </c>
    </row>
    <row r="58" spans="1:33" ht="12" customHeight="1" thickTop="1" thickBot="1">
      <c r="A58" s="233" t="s">
        <v>200</v>
      </c>
      <c r="B58" s="237">
        <f t="shared" ref="B58:C58" si="86">B55+B56+B57</f>
        <v>2102.9700000000003</v>
      </c>
      <c r="C58" s="237">
        <f t="shared" si="86"/>
        <v>1926.5630000000001</v>
      </c>
      <c r="D58" s="237">
        <f t="shared" ref="D58:E58" si="87">D55+D56+D57</f>
        <v>1891.729</v>
      </c>
      <c r="E58" s="237">
        <f t="shared" si="87"/>
        <v>2607.415</v>
      </c>
      <c r="F58" s="237">
        <f t="shared" ref="F58:I58" si="88">F55+F56+F57</f>
        <v>1833.3679999999999</v>
      </c>
      <c r="G58" s="237">
        <f t="shared" si="88"/>
        <v>1952.4720000000002</v>
      </c>
      <c r="H58" s="237">
        <f t="shared" si="88"/>
        <v>1760.192</v>
      </c>
      <c r="I58" s="237">
        <f t="shared" si="88"/>
        <v>7144.6110000000008</v>
      </c>
      <c r="J58" s="237">
        <f t="shared" ref="J58:K58" si="89">J55+J56+J57</f>
        <v>4635.0730000000003</v>
      </c>
      <c r="K58" s="237">
        <f t="shared" si="89"/>
        <v>7470.1880000000001</v>
      </c>
      <c r="L58" s="237">
        <f t="shared" ref="L58:M58" si="90">L55+L56+L57</f>
        <v>7551.9220000000005</v>
      </c>
      <c r="M58" s="237">
        <f t="shared" si="90"/>
        <v>8999.4929999999986</v>
      </c>
      <c r="N58" s="237">
        <f t="shared" ref="N58:O58" si="91">N55+N56+N57</f>
        <v>5891.21</v>
      </c>
      <c r="O58" s="237">
        <f t="shared" si="91"/>
        <v>6095.8810000000003</v>
      </c>
      <c r="P58" s="237">
        <f t="shared" ref="P58:Y58" si="92">P55+P56+P57</f>
        <v>9112.4930000000004</v>
      </c>
      <c r="Q58" s="237">
        <f t="shared" si="92"/>
        <v>12333.046</v>
      </c>
      <c r="R58" s="237">
        <f t="shared" si="92"/>
        <v>8486.4570000000003</v>
      </c>
      <c r="S58" s="237">
        <f t="shared" si="92"/>
        <v>8975.6579999999994</v>
      </c>
      <c r="T58" s="237">
        <f t="shared" si="92"/>
        <v>8973.8770000000004</v>
      </c>
      <c r="U58" s="237">
        <f t="shared" si="92"/>
        <v>10608.530999999999</v>
      </c>
      <c r="V58" s="237">
        <f t="shared" si="92"/>
        <v>7125.7979999999998</v>
      </c>
      <c r="W58" s="237">
        <f t="shared" si="92"/>
        <v>8146.8689999999988</v>
      </c>
      <c r="X58" s="237">
        <f t="shared" si="92"/>
        <v>8060.6650000000009</v>
      </c>
      <c r="Y58" s="237">
        <f t="shared" si="92"/>
        <v>9094.4850000000006</v>
      </c>
      <c r="Z58" s="237">
        <f t="shared" ref="Z58" si="93">Z55+Z56+Z57</f>
        <v>9037.3260000000009</v>
      </c>
      <c r="AB58" s="237">
        <f t="shared" ref="AB58:AD58" si="94">AB55+AB56+AB57</f>
        <v>2607.415</v>
      </c>
      <c r="AC58" s="237">
        <f t="shared" si="94"/>
        <v>7144.6110000000008</v>
      </c>
      <c r="AD58" s="237">
        <f t="shared" si="94"/>
        <v>8999.4929999999986</v>
      </c>
      <c r="AE58" s="237">
        <f t="shared" ref="AE58:AG58" si="95">AE55+AE56+AE57</f>
        <v>12333.046</v>
      </c>
      <c r="AF58" s="237">
        <f t="shared" si="95"/>
        <v>10608.530999999999</v>
      </c>
      <c r="AG58" s="237">
        <f t="shared" si="95"/>
        <v>9094.4850000000006</v>
      </c>
    </row>
    <row r="59" spans="1:33" ht="12" customHeight="1" thickTop="1">
      <c r="Q59" s="382"/>
      <c r="U59" s="382"/>
      <c r="V59" s="382"/>
      <c r="W59" s="382"/>
      <c r="X59" s="382"/>
      <c r="Y59" s="382"/>
      <c r="Z59" s="382"/>
      <c r="AB59" s="382"/>
      <c r="AC59" s="382"/>
      <c r="AD59" s="382"/>
      <c r="AE59" s="382"/>
      <c r="AF59" s="382"/>
      <c r="AG59" s="382"/>
    </row>
    <row r="60" spans="1:33" ht="12" customHeight="1"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4"/>
      <c r="AB60" s="46"/>
      <c r="AC60" s="46"/>
      <c r="AD60" s="46"/>
      <c r="AE60" s="46"/>
      <c r="AF60" s="46"/>
      <c r="AG60" s="46"/>
    </row>
    <row r="61" spans="1:33" ht="12" customHeight="1">
      <c r="AA61" s="44"/>
    </row>
    <row r="62" spans="1:33" ht="12" customHeight="1">
      <c r="S62" s="46"/>
      <c r="T62" s="46"/>
      <c r="U62" s="46"/>
      <c r="V62" s="46"/>
      <c r="W62" s="46"/>
      <c r="X62" s="46"/>
      <c r="Y62" s="46"/>
      <c r="Z62" s="46"/>
    </row>
    <row r="66" spans="2:33" ht="12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B66" s="17"/>
      <c r="AC66" s="17"/>
      <c r="AD66" s="17"/>
      <c r="AE66" s="17"/>
      <c r="AF66" s="17"/>
      <c r="AG66" s="1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2:AD3 AB54:AD58 AE2:AE3 AB63:AD67 AF2:AG2" numberStoredAsText="1"/>
    <ignoredError sqref="AB49:AD53 AE49:AE51 AB34:AE34 AB4:AE31 AB37:AE47 AB32:AE32" numberStoredAsText="1" formulaRange="1"/>
    <ignoredError sqref="AF49:AF50 AF34 AB35:AF35 AG49:AG58 AF4:AG31 AG34:AG47 AF37:AF47 AF32:AG32 AB48:AG48 V49:W49" formulaRange="1"/>
    <ignoredError sqref="AE53:AE58" numberStoredAsText="1" formula="1"/>
    <ignoredError sqref="AE52" numberStoredAsText="1" formula="1" formulaRange="1"/>
    <ignoredError sqref="AF52:AF58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GridLines="0" zoomScaleNormal="100" workbookViewId="0">
      <pane xSplit="1" ySplit="2" topLeftCell="B15" activePane="bottomRight" state="frozen"/>
      <selection activeCell="AD10" sqref="AD10"/>
      <selection pane="topRight" activeCell="AD10" sqref="AD10"/>
      <selection pane="bottomLeft" activeCell="AD10" sqref="AD10"/>
      <selection pane="bottomRight" activeCell="F23" sqref="F23"/>
    </sheetView>
  </sheetViews>
  <sheetFormatPr defaultColWidth="9.1796875" defaultRowHeight="12" customHeight="1"/>
  <cols>
    <col min="1" max="1" width="52.453125" style="17" bestFit="1" customWidth="1"/>
    <col min="2" max="3" width="11.1796875" style="44" customWidth="1"/>
    <col min="4" max="4" width="7" style="44" bestFit="1" customWidth="1"/>
    <col min="5" max="5" width="10" style="359" customWidth="1"/>
    <col min="6" max="16384" width="9.1796875" style="17"/>
  </cols>
  <sheetData>
    <row r="1" spans="1:5" ht="12" customHeight="1" thickBot="1"/>
    <row r="2" spans="1:5" ht="22.5" customHeight="1" thickTop="1">
      <c r="A2" s="235" t="s">
        <v>166</v>
      </c>
      <c r="B2" s="236" t="s">
        <v>331</v>
      </c>
      <c r="C2" s="236" t="s">
        <v>324</v>
      </c>
      <c r="D2" s="379" t="s">
        <v>322</v>
      </c>
      <c r="E2" s="362"/>
    </row>
    <row r="3" spans="1:5" ht="9" customHeight="1" thickBot="1">
      <c r="A3" s="18"/>
      <c r="E3" s="360"/>
    </row>
    <row r="4" spans="1:5" s="20" customFormat="1" ht="12" customHeight="1" thickTop="1" thickBot="1">
      <c r="A4" s="233" t="s">
        <v>82</v>
      </c>
      <c r="B4" s="237">
        <v>-498.33199999999999</v>
      </c>
      <c r="C4" s="237">
        <v>331.22899999999998</v>
      </c>
      <c r="D4" s="383">
        <f>B4-C4</f>
        <v>-829.56099999999992</v>
      </c>
      <c r="E4" s="361"/>
    </row>
    <row r="5" spans="1:5" ht="12" customHeight="1" thickTop="1">
      <c r="A5" s="47"/>
      <c r="B5" s="45"/>
      <c r="C5" s="45"/>
      <c r="D5" s="384"/>
      <c r="E5" s="366"/>
    </row>
    <row r="6" spans="1:5" ht="12" customHeight="1">
      <c r="A6" s="234" t="s">
        <v>83</v>
      </c>
      <c r="B6" s="92">
        <v>-408.09399999999999</v>
      </c>
      <c r="C6" s="92">
        <v>19.255000000000052</v>
      </c>
      <c r="D6" s="385">
        <f>B6-C6</f>
        <v>-427.34900000000005</v>
      </c>
      <c r="E6" s="366"/>
    </row>
    <row r="7" spans="1:5" ht="12" customHeight="1">
      <c r="A7" s="234" t="s">
        <v>84</v>
      </c>
      <c r="B7" s="92">
        <v>309.67399999999998</v>
      </c>
      <c r="C7" s="92">
        <v>309.67399999999998</v>
      </c>
      <c r="D7" s="385">
        <f t="shared" ref="D7:D15" si="0">B7-C7</f>
        <v>0</v>
      </c>
      <c r="E7" s="366"/>
    </row>
    <row r="8" spans="1:5" ht="12" customHeight="1">
      <c r="A8" s="234" t="s">
        <v>85</v>
      </c>
      <c r="B8" s="92">
        <v>333.72399999999993</v>
      </c>
      <c r="C8" s="92">
        <v>333.72399999999993</v>
      </c>
      <c r="D8" s="385">
        <f t="shared" si="0"/>
        <v>0</v>
      </c>
      <c r="E8" s="366"/>
    </row>
    <row r="9" spans="1:5" ht="12" customHeight="1">
      <c r="A9" s="234" t="s">
        <v>86</v>
      </c>
      <c r="B9" s="92">
        <v>-5.5579999999999998</v>
      </c>
      <c r="C9" s="92">
        <v>-5.5579999999999998</v>
      </c>
      <c r="D9" s="385">
        <f t="shared" si="0"/>
        <v>0</v>
      </c>
      <c r="E9" s="366"/>
    </row>
    <row r="10" spans="1:5" s="26" customFormat="1" ht="12" customHeight="1">
      <c r="A10" s="234" t="s">
        <v>87</v>
      </c>
      <c r="B10" s="92">
        <v>24.099000000000004</v>
      </c>
      <c r="C10" s="92">
        <v>24.099000000000004</v>
      </c>
      <c r="D10" s="385">
        <f t="shared" si="0"/>
        <v>0</v>
      </c>
      <c r="E10" s="366"/>
    </row>
    <row r="11" spans="1:5" s="30" customFormat="1" ht="12" customHeight="1">
      <c r="A11" s="234" t="s">
        <v>88</v>
      </c>
      <c r="B11" s="92">
        <v>148.91300000000001</v>
      </c>
      <c r="C11" s="92">
        <v>148.91300000000001</v>
      </c>
      <c r="D11" s="385">
        <f t="shared" si="0"/>
        <v>0</v>
      </c>
      <c r="E11" s="366"/>
    </row>
    <row r="12" spans="1:5" s="30" customFormat="1" ht="12" customHeight="1">
      <c r="A12" s="234" t="s">
        <v>89</v>
      </c>
      <c r="B12" s="92">
        <v>39.378000000000014</v>
      </c>
      <c r="C12" s="92">
        <v>39.378000000000014</v>
      </c>
      <c r="D12" s="385">
        <f t="shared" si="0"/>
        <v>0</v>
      </c>
      <c r="E12" s="366"/>
    </row>
    <row r="13" spans="1:5" s="30" customFormat="1" ht="12" customHeight="1">
      <c r="A13" s="234" t="s">
        <v>90</v>
      </c>
      <c r="B13" s="92">
        <v>8.097999999999999</v>
      </c>
      <c r="C13" s="92">
        <v>8.097999999999999</v>
      </c>
      <c r="D13" s="385">
        <f t="shared" si="0"/>
        <v>0</v>
      </c>
      <c r="E13" s="366"/>
    </row>
    <row r="14" spans="1:5" s="30" customFormat="1" ht="12" customHeight="1">
      <c r="A14" s="234" t="s">
        <v>91</v>
      </c>
      <c r="B14" s="92">
        <v>-33.23599999999999</v>
      </c>
      <c r="C14" s="92">
        <v>-33.23599999999999</v>
      </c>
      <c r="D14" s="385">
        <f t="shared" si="0"/>
        <v>0</v>
      </c>
      <c r="E14" s="366"/>
    </row>
    <row r="15" spans="1:5" s="30" customFormat="1" ht="12" customHeight="1" thickBot="1">
      <c r="A15" s="234" t="s">
        <v>139</v>
      </c>
      <c r="B15" s="92">
        <v>20.677</v>
      </c>
      <c r="C15" s="92">
        <v>20.677</v>
      </c>
      <c r="D15" s="385">
        <f t="shared" si="0"/>
        <v>0</v>
      </c>
      <c r="E15" s="368"/>
    </row>
    <row r="16" spans="1:5" s="30" customFormat="1" ht="12" customHeight="1" thickTop="1" thickBot="1">
      <c r="A16" s="233" t="s">
        <v>31</v>
      </c>
      <c r="B16" s="237">
        <f t="shared" ref="B16:C16" si="1">SUM(B4:B15)</f>
        <v>-60.656999999999989</v>
      </c>
      <c r="C16" s="237">
        <f t="shared" si="1"/>
        <v>1196.2529999999999</v>
      </c>
      <c r="D16" s="383">
        <f>B16-C16</f>
        <v>-1256.9099999999999</v>
      </c>
      <c r="E16" s="359"/>
    </row>
    <row r="17" spans="1:5" ht="9" customHeight="1" thickTop="1">
      <c r="A17" s="18"/>
      <c r="D17" s="384"/>
      <c r="E17" s="361"/>
    </row>
    <row r="18" spans="1:5" s="19" customFormat="1" ht="12" customHeight="1">
      <c r="A18" s="238" t="s">
        <v>202</v>
      </c>
      <c r="B18" s="92">
        <v>-120.76899999999955</v>
      </c>
      <c r="C18" s="92">
        <v>-118.27299999999957</v>
      </c>
      <c r="D18" s="385">
        <f t="shared" ref="D18:D22" si="2">B18-C18</f>
        <v>-2.4959999999999809</v>
      </c>
      <c r="E18" s="366"/>
    </row>
    <row r="19" spans="1:5" s="30" customFormat="1" ht="12" customHeight="1">
      <c r="A19" s="238" t="s">
        <v>93</v>
      </c>
      <c r="B19" s="92">
        <v>-384.17600000000004</v>
      </c>
      <c r="C19" s="92">
        <v>-384.17600000000004</v>
      </c>
      <c r="D19" s="385">
        <f t="shared" si="2"/>
        <v>0</v>
      </c>
      <c r="E19" s="366"/>
    </row>
    <row r="20" spans="1:5" s="30" customFormat="1" ht="12" customHeight="1">
      <c r="A20" s="238" t="s">
        <v>94</v>
      </c>
      <c r="B20" s="92">
        <v>-622.00700000000006</v>
      </c>
      <c r="C20" s="92">
        <v>-622.00700000000006</v>
      </c>
      <c r="D20" s="385">
        <f t="shared" si="2"/>
        <v>0</v>
      </c>
      <c r="E20" s="366"/>
    </row>
    <row r="21" spans="1:5" s="30" customFormat="1" ht="12" customHeight="1">
      <c r="A21" s="238" t="s">
        <v>275</v>
      </c>
      <c r="B21" s="92">
        <v>-57.862000000000002</v>
      </c>
      <c r="C21" s="92">
        <v>-57.862000000000002</v>
      </c>
      <c r="D21" s="385">
        <f t="shared" si="2"/>
        <v>0</v>
      </c>
      <c r="E21" s="366"/>
    </row>
    <row r="22" spans="1:5" s="26" customFormat="1" ht="12" customHeight="1" thickBot="1">
      <c r="A22" s="238" t="s">
        <v>203</v>
      </c>
      <c r="B22" s="92">
        <v>-82.730000000000132</v>
      </c>
      <c r="C22" s="92">
        <v>-82.730000000000132</v>
      </c>
      <c r="D22" s="385">
        <f t="shared" si="2"/>
        <v>0</v>
      </c>
      <c r="E22" s="366"/>
    </row>
    <row r="23" spans="1:5" ht="12" customHeight="1" thickTop="1" thickBot="1">
      <c r="A23" s="233" t="s">
        <v>96</v>
      </c>
      <c r="B23" s="237">
        <f t="shared" ref="B23:C23" si="3">SUM(B18:B22)</f>
        <v>-1267.5439999999999</v>
      </c>
      <c r="C23" s="237">
        <f t="shared" si="3"/>
        <v>-1265.0479999999998</v>
      </c>
      <c r="D23" s="383">
        <f>B23-C23</f>
        <v>-2.4960000000000946</v>
      </c>
      <c r="E23" s="366"/>
    </row>
    <row r="24" spans="1:5" ht="9" customHeight="1" thickTop="1">
      <c r="A24" s="18"/>
      <c r="D24" s="384"/>
      <c r="E24" s="366"/>
    </row>
    <row r="25" spans="1:5" ht="12" customHeight="1">
      <c r="A25" s="238" t="s">
        <v>318</v>
      </c>
      <c r="B25" s="92">
        <v>1432.8630000000001</v>
      </c>
      <c r="C25" s="92">
        <v>173.45700000000011</v>
      </c>
      <c r="D25" s="385">
        <f t="shared" ref="D25:D26" si="4">B25-C25</f>
        <v>1259.4059999999999</v>
      </c>
      <c r="E25" s="366"/>
    </row>
    <row r="26" spans="1:5" ht="12" customHeight="1" thickBot="1">
      <c r="A26" s="238" t="s">
        <v>97</v>
      </c>
      <c r="B26" s="92">
        <v>221.86100000000002</v>
      </c>
      <c r="C26" s="92">
        <v>221.86100000000002</v>
      </c>
      <c r="D26" s="385">
        <f t="shared" si="4"/>
        <v>0</v>
      </c>
      <c r="E26" s="366"/>
    </row>
    <row r="27" spans="1:5" ht="12" customHeight="1" thickTop="1" thickBot="1">
      <c r="A27" s="233" t="s">
        <v>98</v>
      </c>
      <c r="B27" s="237">
        <f t="shared" ref="B27:C27" si="5">SUM(B25:B26)</f>
        <v>1654.7240000000002</v>
      </c>
      <c r="C27" s="237">
        <f t="shared" si="5"/>
        <v>395.3180000000001</v>
      </c>
      <c r="D27" s="383">
        <f>B27-C27</f>
        <v>1259.4059999999999</v>
      </c>
      <c r="E27" s="366"/>
    </row>
    <row r="28" spans="1:5" ht="9" customHeight="1" thickTop="1" thickBot="1">
      <c r="A28" s="18"/>
      <c r="E28" s="368"/>
    </row>
    <row r="29" spans="1:5" ht="12" customHeight="1" thickTop="1" thickBot="1">
      <c r="A29" s="233" t="s">
        <v>99</v>
      </c>
      <c r="B29" s="237">
        <f t="shared" ref="B29:C29" si="6">B16+B23+B27</f>
        <v>326.52300000000037</v>
      </c>
      <c r="C29" s="237">
        <f t="shared" si="6"/>
        <v>326.52300000000025</v>
      </c>
      <c r="D29" s="383">
        <f>B29-C29</f>
        <v>0</v>
      </c>
    </row>
    <row r="30" spans="1:5" ht="9" customHeight="1" thickTop="1">
      <c r="A30" s="18"/>
      <c r="D30" s="384"/>
      <c r="E30" s="368"/>
    </row>
    <row r="31" spans="1:5" ht="12" customHeight="1">
      <c r="A31" s="238" t="s">
        <v>100</v>
      </c>
      <c r="B31" s="92">
        <v>-133.47500000000002</v>
      </c>
      <c r="C31" s="92">
        <v>-133.47500000000002</v>
      </c>
      <c r="D31" s="385">
        <f t="shared" ref="D31:D36" si="7">B31-C31</f>
        <v>0</v>
      </c>
    </row>
    <row r="32" spans="1:5" ht="12" customHeight="1">
      <c r="A32" s="238" t="s">
        <v>101</v>
      </c>
      <c r="B32" s="92">
        <v>0</v>
      </c>
      <c r="C32" s="92">
        <v>0</v>
      </c>
      <c r="D32" s="385">
        <f t="shared" si="7"/>
        <v>0</v>
      </c>
      <c r="E32" s="362"/>
    </row>
    <row r="33" spans="1:5" ht="12" customHeight="1">
      <c r="A33" s="238" t="s">
        <v>102</v>
      </c>
      <c r="B33" s="92">
        <v>-1.6299999999999955</v>
      </c>
      <c r="C33" s="92">
        <v>-1.6299999999999955</v>
      </c>
      <c r="D33" s="385">
        <f t="shared" si="7"/>
        <v>0</v>
      </c>
    </row>
    <row r="34" spans="1:5" ht="12" customHeight="1">
      <c r="A34" s="238" t="s">
        <v>330</v>
      </c>
      <c r="B34" s="92">
        <v>0</v>
      </c>
      <c r="C34" s="92"/>
      <c r="D34" s="385"/>
    </row>
    <row r="35" spans="1:5" ht="12" customHeight="1">
      <c r="A35" s="238" t="s">
        <v>103</v>
      </c>
      <c r="B35" s="92">
        <v>0</v>
      </c>
      <c r="C35" s="92">
        <v>0</v>
      </c>
      <c r="D35" s="385">
        <f t="shared" si="7"/>
        <v>0</v>
      </c>
    </row>
    <row r="36" spans="1:5" ht="12" customHeight="1" thickBot="1">
      <c r="A36" s="238" t="s">
        <v>314</v>
      </c>
      <c r="B36" s="92">
        <v>14.331999999999994</v>
      </c>
      <c r="C36" s="92">
        <v>14.331999999999994</v>
      </c>
      <c r="D36" s="385">
        <f t="shared" si="7"/>
        <v>0</v>
      </c>
      <c r="E36" s="366"/>
    </row>
    <row r="37" spans="1:5" ht="12" customHeight="1" thickTop="1" thickBot="1">
      <c r="A37" s="233" t="s">
        <v>104</v>
      </c>
      <c r="B37" s="237">
        <f>SUM(B31:B36)</f>
        <v>-120.77300000000002</v>
      </c>
      <c r="C37" s="237">
        <f>SUM(C31:C36)</f>
        <v>-120.77300000000002</v>
      </c>
      <c r="D37" s="383">
        <f>B37-C37</f>
        <v>0</v>
      </c>
      <c r="E37" s="366"/>
    </row>
    <row r="38" spans="1:5" ht="9" customHeight="1" thickTop="1">
      <c r="A38" s="18"/>
      <c r="D38" s="384"/>
      <c r="E38" s="366"/>
    </row>
    <row r="39" spans="1:5" ht="12" customHeight="1">
      <c r="A39" s="238" t="s">
        <v>105</v>
      </c>
      <c r="B39" s="92">
        <v>0</v>
      </c>
      <c r="C39" s="92">
        <v>0</v>
      </c>
      <c r="D39" s="385">
        <f t="shared" ref="D39:D48" si="8">B39-C39</f>
        <v>0</v>
      </c>
      <c r="E39" s="366"/>
    </row>
    <row r="40" spans="1:5" ht="12" customHeight="1">
      <c r="A40" s="238" t="s">
        <v>106</v>
      </c>
      <c r="B40" s="92">
        <v>-0.13200000000000056</v>
      </c>
      <c r="C40" s="92">
        <v>-0.13200000000000056</v>
      </c>
      <c r="D40" s="385">
        <f t="shared" si="8"/>
        <v>0</v>
      </c>
      <c r="E40" s="366"/>
    </row>
    <row r="41" spans="1:5" ht="12" customHeight="1">
      <c r="A41" s="238" t="s">
        <v>107</v>
      </c>
      <c r="B41" s="92">
        <v>0</v>
      </c>
      <c r="C41" s="92">
        <v>0</v>
      </c>
      <c r="D41" s="385">
        <f t="shared" si="8"/>
        <v>0</v>
      </c>
      <c r="E41" s="366"/>
    </row>
    <row r="42" spans="1:5" ht="12" customHeight="1">
      <c r="A42" s="238" t="s">
        <v>108</v>
      </c>
      <c r="B42" s="92">
        <v>-85.375</v>
      </c>
      <c r="C42" s="92">
        <v>-85.375</v>
      </c>
      <c r="D42" s="385">
        <f t="shared" si="8"/>
        <v>0</v>
      </c>
      <c r="E42" s="366"/>
    </row>
    <row r="43" spans="1:5" ht="12" customHeight="1">
      <c r="A43" s="238" t="s">
        <v>250</v>
      </c>
      <c r="B43" s="92">
        <v>-123.85500000000002</v>
      </c>
      <c r="C43" s="92">
        <v>-123.85500000000002</v>
      </c>
      <c r="D43" s="385">
        <f t="shared" si="8"/>
        <v>0</v>
      </c>
      <c r="E43" s="366"/>
    </row>
    <row r="44" spans="1:5" ht="12" customHeight="1">
      <c r="A44" s="238" t="s">
        <v>251</v>
      </c>
      <c r="B44" s="92">
        <v>-82.591000000000008</v>
      </c>
      <c r="C44" s="92">
        <v>-82.591000000000008</v>
      </c>
      <c r="D44" s="385">
        <f t="shared" si="8"/>
        <v>0</v>
      </c>
      <c r="E44" s="366"/>
    </row>
    <row r="45" spans="1:5" ht="12" customHeight="1">
      <c r="A45" s="238" t="s">
        <v>109</v>
      </c>
      <c r="B45" s="92">
        <v>0</v>
      </c>
      <c r="C45" s="92">
        <v>0</v>
      </c>
      <c r="D45" s="385">
        <f t="shared" si="8"/>
        <v>0</v>
      </c>
      <c r="E45" s="366"/>
    </row>
    <row r="46" spans="1:5" ht="12" customHeight="1">
      <c r="A46" s="238" t="s">
        <v>35</v>
      </c>
      <c r="B46" s="92">
        <v>0</v>
      </c>
      <c r="C46" s="92">
        <v>0</v>
      </c>
      <c r="D46" s="385">
        <f t="shared" si="8"/>
        <v>0</v>
      </c>
      <c r="E46" s="366"/>
    </row>
    <row r="47" spans="1:5" ht="12" customHeight="1">
      <c r="A47" s="238" t="s">
        <v>195</v>
      </c>
      <c r="B47" s="92">
        <v>0</v>
      </c>
      <c r="C47" s="92">
        <v>0</v>
      </c>
      <c r="D47" s="385">
        <f t="shared" si="8"/>
        <v>0</v>
      </c>
      <c r="E47" s="366"/>
    </row>
    <row r="48" spans="1:5" ht="12" customHeight="1" thickBot="1">
      <c r="A48" s="238" t="s">
        <v>196</v>
      </c>
      <c r="B48" s="92">
        <v>0</v>
      </c>
      <c r="C48" s="92">
        <v>0</v>
      </c>
      <c r="D48" s="385">
        <f t="shared" si="8"/>
        <v>0</v>
      </c>
      <c r="E48" s="368"/>
    </row>
    <row r="49" spans="1:5" ht="12" customHeight="1" thickTop="1" thickBot="1">
      <c r="A49" s="233" t="s">
        <v>110</v>
      </c>
      <c r="B49" s="237">
        <f t="shared" ref="B49:C49" si="9">SUM(B39:B48)</f>
        <v>-291.95300000000003</v>
      </c>
      <c r="C49" s="237">
        <f t="shared" si="9"/>
        <v>-291.95300000000003</v>
      </c>
      <c r="D49" s="383">
        <f>B49-C49</f>
        <v>0</v>
      </c>
      <c r="E49" s="361"/>
    </row>
    <row r="50" spans="1:5" ht="9" customHeight="1" thickTop="1">
      <c r="A50" s="18"/>
      <c r="D50" s="384"/>
      <c r="E50" s="361"/>
    </row>
    <row r="51" spans="1:5" s="26" customFormat="1" ht="12" customHeight="1">
      <c r="A51" s="238" t="s">
        <v>201</v>
      </c>
      <c r="B51" s="240">
        <v>8146.8689999999997</v>
      </c>
      <c r="C51" s="240">
        <v>8146.8689999999997</v>
      </c>
      <c r="D51" s="385">
        <f t="shared" ref="D51:D52" si="10">B51-C51</f>
        <v>0</v>
      </c>
      <c r="E51" s="366"/>
    </row>
    <row r="52" spans="1:5" s="26" customFormat="1" ht="12" customHeight="1" thickBot="1">
      <c r="A52" s="238" t="s">
        <v>200</v>
      </c>
      <c r="B52" s="240">
        <v>8060.6650000000009</v>
      </c>
      <c r="C52" s="240">
        <v>8060.6650000000009</v>
      </c>
      <c r="D52" s="385">
        <f t="shared" si="10"/>
        <v>0</v>
      </c>
      <c r="E52" s="366"/>
    </row>
    <row r="53" spans="1:5" ht="12" customHeight="1" thickTop="1" thickBot="1">
      <c r="A53" s="233" t="s">
        <v>113</v>
      </c>
      <c r="B53" s="237">
        <v>-86.203999999998814</v>
      </c>
      <c r="C53" s="237">
        <v>-86.203999999998814</v>
      </c>
      <c r="D53" s="383">
        <f>B53-C53</f>
        <v>0</v>
      </c>
      <c r="E53" s="366"/>
    </row>
    <row r="54" spans="1:5" ht="9" customHeight="1" thickTop="1">
      <c r="A54" s="18"/>
      <c r="D54" s="381"/>
      <c r="E54" s="366"/>
    </row>
    <row r="55" spans="1:5" ht="12" customHeight="1">
      <c r="A55" s="238" t="s">
        <v>197</v>
      </c>
      <c r="B55" s="240">
        <v>2804.0230000000001</v>
      </c>
      <c r="C55" s="240">
        <v>2804.0230000000001</v>
      </c>
      <c r="D55" s="385">
        <f t="shared" ref="D55:D57" si="11">B55-C55</f>
        <v>0</v>
      </c>
      <c r="E55" s="366"/>
    </row>
    <row r="56" spans="1:5" s="26" customFormat="1" ht="12" customHeight="1">
      <c r="A56" s="238" t="s">
        <v>198</v>
      </c>
      <c r="B56" s="240">
        <v>480.82900000000001</v>
      </c>
      <c r="C56" s="240">
        <v>480.82900000000001</v>
      </c>
      <c r="D56" s="385">
        <f t="shared" si="11"/>
        <v>0</v>
      </c>
      <c r="E56" s="366"/>
    </row>
    <row r="57" spans="1:5" s="26" customFormat="1" ht="12" customHeight="1" thickBot="1">
      <c r="A57" s="238" t="s">
        <v>199</v>
      </c>
      <c r="B57" s="240">
        <v>4775.8130000000001</v>
      </c>
      <c r="C57" s="240">
        <v>4775.8130000000001</v>
      </c>
      <c r="D57" s="385">
        <f t="shared" si="11"/>
        <v>0</v>
      </c>
      <c r="E57" s="366"/>
    </row>
    <row r="58" spans="1:5" ht="12" customHeight="1" thickTop="1" thickBot="1">
      <c r="A58" s="233" t="s">
        <v>200</v>
      </c>
      <c r="B58" s="237">
        <v>8060.6650000000009</v>
      </c>
      <c r="C58" s="237">
        <v>8060.6650000000009</v>
      </c>
      <c r="D58" s="383">
        <f>B58-C58</f>
        <v>0</v>
      </c>
      <c r="E58" s="368"/>
    </row>
    <row r="59" spans="1:5" ht="12" customHeight="1" thickTop="1">
      <c r="B59" s="382"/>
      <c r="C59" s="382"/>
      <c r="E59" s="368"/>
    </row>
    <row r="60" spans="1:5" ht="12" customHeight="1">
      <c r="B60" s="46"/>
      <c r="C60" s="46"/>
      <c r="E60" s="368"/>
    </row>
    <row r="63" spans="1:5" ht="12" customHeight="1">
      <c r="E63" s="366"/>
    </row>
    <row r="64" spans="1:5" ht="12" customHeight="1">
      <c r="E64" s="366"/>
    </row>
    <row r="65" spans="2:5" ht="12" customHeight="1">
      <c r="E65" s="366"/>
    </row>
    <row r="66" spans="2:5" ht="12" customHeight="1">
      <c r="B66" s="17"/>
      <c r="C66" s="17"/>
      <c r="E66" s="366"/>
    </row>
    <row r="67" spans="2:5" ht="12" customHeight="1">
      <c r="E67" s="366"/>
    </row>
    <row r="68" spans="2:5" ht="12" customHeight="1">
      <c r="E68" s="366"/>
    </row>
    <row r="69" spans="2:5" ht="12" customHeight="1">
      <c r="E69" s="366"/>
    </row>
    <row r="70" spans="2:5" ht="12" customHeight="1">
      <c r="E70" s="368"/>
    </row>
    <row r="71" spans="2:5" ht="12" customHeight="1">
      <c r="E71" s="368"/>
    </row>
    <row r="72" spans="2:5" ht="12" customHeight="1">
      <c r="E72" s="368"/>
    </row>
    <row r="74" spans="2:5" ht="12" customHeight="1">
      <c r="E74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showGridLines="0" zoomScale="110" zoomScaleNormal="110" workbookViewId="0">
      <pane xSplit="1" ySplit="2" topLeftCell="U3" activePane="bottomRight" state="frozen"/>
      <selection activeCell="AD10" sqref="AD10"/>
      <selection pane="topRight" activeCell="AD10" sqref="AD10"/>
      <selection pane="bottomLeft" activeCell="AD10" sqref="AD10"/>
      <selection pane="bottomRight" activeCell="AB29" sqref="AB29"/>
    </sheetView>
  </sheetViews>
  <sheetFormatPr defaultColWidth="9.1796875" defaultRowHeight="12" customHeight="1"/>
  <cols>
    <col min="1" max="1" width="35.7265625" style="1" customWidth="1"/>
    <col min="2" max="26" width="8.7265625" style="3" customWidth="1"/>
    <col min="27" max="28" width="9.1796875" style="14"/>
    <col min="29" max="33" width="8.7265625" style="3" customWidth="1"/>
    <col min="34" max="16384" width="9.1796875" style="14"/>
  </cols>
  <sheetData>
    <row r="1" spans="1:33" ht="12" customHeight="1" thickBot="1">
      <c r="A1" s="13"/>
    </row>
    <row r="2" spans="1:33" ht="12" customHeight="1" thickTop="1">
      <c r="A2" s="200" t="s">
        <v>153</v>
      </c>
      <c r="B2" s="242" t="s">
        <v>226</v>
      </c>
      <c r="C2" s="242" t="s">
        <v>228</v>
      </c>
      <c r="D2" s="242" t="s">
        <v>239</v>
      </c>
      <c r="E2" s="242" t="s">
        <v>240</v>
      </c>
      <c r="F2" s="242" t="s">
        <v>247</v>
      </c>
      <c r="G2" s="242" t="s">
        <v>254</v>
      </c>
      <c r="H2" s="242" t="s">
        <v>258</v>
      </c>
      <c r="I2" s="242" t="s">
        <v>262</v>
      </c>
      <c r="J2" s="242" t="s">
        <v>266</v>
      </c>
      <c r="K2" s="242" t="s">
        <v>268</v>
      </c>
      <c r="L2" s="242" t="s">
        <v>270</v>
      </c>
      <c r="M2" s="242" t="s">
        <v>272</v>
      </c>
      <c r="N2" s="242" t="s">
        <v>278</v>
      </c>
      <c r="O2" s="242" t="s">
        <v>280</v>
      </c>
      <c r="P2" s="242" t="s">
        <v>300</v>
      </c>
      <c r="Q2" s="242" t="s">
        <v>302</v>
      </c>
      <c r="R2" s="242" t="s">
        <v>309</v>
      </c>
      <c r="S2" s="242" t="s">
        <v>310</v>
      </c>
      <c r="T2" s="242" t="s">
        <v>311</v>
      </c>
      <c r="U2" s="242" t="s">
        <v>312</v>
      </c>
      <c r="V2" s="242" t="s">
        <v>319</v>
      </c>
      <c r="W2" s="242" t="s">
        <v>320</v>
      </c>
      <c r="X2" s="242" t="s">
        <v>321</v>
      </c>
      <c r="Y2" s="242" t="s">
        <v>325</v>
      </c>
      <c r="Z2" s="242" t="s">
        <v>389</v>
      </c>
      <c r="AB2" s="242">
        <v>2018</v>
      </c>
      <c r="AC2" s="242">
        <v>2019</v>
      </c>
      <c r="AD2" s="242">
        <v>2020</v>
      </c>
      <c r="AE2" s="242">
        <v>2021</v>
      </c>
      <c r="AF2" s="242">
        <v>2022</v>
      </c>
      <c r="AG2" s="242">
        <v>2023</v>
      </c>
    </row>
    <row r="3" spans="1:33" ht="8.25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s="2"/>
      <c r="AC3" s="2"/>
      <c r="AD3" s="2"/>
      <c r="AE3" s="2"/>
      <c r="AF3" s="2"/>
      <c r="AG3" s="2"/>
    </row>
    <row r="4" spans="1:33" ht="12" customHeight="1" thickTop="1" thickBot="1">
      <c r="A4" s="203" t="s">
        <v>142</v>
      </c>
      <c r="B4" s="243">
        <f t="shared" ref="B4:E4" si="0">SUM(B5:B9)</f>
        <v>-83.536999999999992</v>
      </c>
      <c r="C4" s="243">
        <f t="shared" si="0"/>
        <v>-112.078</v>
      </c>
      <c r="D4" s="243">
        <f t="shared" si="0"/>
        <v>-106.547</v>
      </c>
      <c r="E4" s="243">
        <f t="shared" si="0"/>
        <v>-126.45500000000001</v>
      </c>
      <c r="F4" s="243">
        <f>F5+F6+F7+F8+F9</f>
        <v>-141.63800000000001</v>
      </c>
      <c r="G4" s="243">
        <f>G5+G6+G7+G8+G9</f>
        <v>-229.34199999999998</v>
      </c>
      <c r="H4" s="243">
        <f>H5+H6+H7+H8+H9</f>
        <v>-147.38</v>
      </c>
      <c r="I4" s="243">
        <f t="shared" ref="I4:K4" si="1">SUM(I5:I9)</f>
        <v>-226.41599999999994</v>
      </c>
      <c r="J4" s="243">
        <f t="shared" si="1"/>
        <v>-144.17400000000001</v>
      </c>
      <c r="K4" s="243">
        <f t="shared" si="1"/>
        <v>-149.03699999999998</v>
      </c>
      <c r="L4" s="243">
        <f t="shared" ref="L4:Q4" si="2">L5+L6+L7+L8+L9</f>
        <v>-158.80700000000002</v>
      </c>
      <c r="M4" s="243">
        <f t="shared" si="2"/>
        <v>-141.84499999999994</v>
      </c>
      <c r="N4" s="243">
        <f t="shared" si="2"/>
        <v>-203.91899999999998</v>
      </c>
      <c r="O4" s="243">
        <f t="shared" si="2"/>
        <v>-281.74400000000003</v>
      </c>
      <c r="P4" s="243">
        <f t="shared" si="2"/>
        <v>-260.28000000000003</v>
      </c>
      <c r="Q4" s="243">
        <f t="shared" si="2"/>
        <v>-434.64499999999992</v>
      </c>
      <c r="R4" s="243">
        <f t="shared" ref="R4:S4" si="3">R5+R6+R7+R8+R9</f>
        <v>-626.80400000000009</v>
      </c>
      <c r="S4" s="243">
        <f t="shared" si="3"/>
        <v>-649.40600000000006</v>
      </c>
      <c r="T4" s="243">
        <f t="shared" ref="T4:Y4" si="4">T5+T6+T7+T8+T9</f>
        <v>-738.34699999999998</v>
      </c>
      <c r="U4" s="243">
        <f t="shared" si="4"/>
        <v>-721.90099999999995</v>
      </c>
      <c r="V4" s="243">
        <f t="shared" si="4"/>
        <v>-825.62100000000009</v>
      </c>
      <c r="W4" s="243">
        <f t="shared" si="4"/>
        <v>-703.28300000000002</v>
      </c>
      <c r="X4" s="243">
        <f t="shared" si="4"/>
        <v>-645.76900000000001</v>
      </c>
      <c r="Y4" s="243">
        <f t="shared" si="4"/>
        <v>-623.64700000000005</v>
      </c>
      <c r="Z4" s="243">
        <f t="shared" ref="Z4" si="5">Z5+Z6+Z7+Z8+Z9</f>
        <v>-540.54300000000012</v>
      </c>
      <c r="AA4" s="82"/>
      <c r="AB4" s="243">
        <f>SUM(B4:E4)</f>
        <v>-428.61700000000008</v>
      </c>
      <c r="AC4" s="243">
        <f t="shared" ref="AC4:AD4" si="6">SUM(AC5:AC9)</f>
        <v>-744.77600000000007</v>
      </c>
      <c r="AD4" s="243">
        <f t="shared" si="6"/>
        <v>-593.86299999999994</v>
      </c>
      <c r="AE4" s="243">
        <f t="shared" ref="AE4" si="7">SUM(AE5:AE9)</f>
        <v>-1180.588</v>
      </c>
      <c r="AF4" s="243">
        <f>SUM(AF5:AF9)</f>
        <v>-2736.4579999999996</v>
      </c>
      <c r="AG4" s="243">
        <f>SUM(AG5:AG9)</f>
        <v>-2798.32</v>
      </c>
    </row>
    <row r="5" spans="1:33" ht="12" customHeight="1" thickTop="1">
      <c r="A5" s="244" t="s">
        <v>143</v>
      </c>
      <c r="B5" s="92">
        <v>-16.875</v>
      </c>
      <c r="C5" s="92">
        <v>-15.151999999999999</v>
      </c>
      <c r="D5" s="92">
        <v>-9.6999999999999993</v>
      </c>
      <c r="E5" s="92">
        <v>-8.4359999999999964</v>
      </c>
      <c r="F5" s="92">
        <v>-6.9619999999999997</v>
      </c>
      <c r="G5" s="92">
        <v>-14.743</v>
      </c>
      <c r="H5" s="92">
        <v>-19.164999999999999</v>
      </c>
      <c r="I5" s="92">
        <v>-15.501000000000005</v>
      </c>
      <c r="J5" s="92">
        <v>-10.747999999999999</v>
      </c>
      <c r="K5" s="92">
        <v>-14.792</v>
      </c>
      <c r="L5" s="92">
        <v>-11.396000000000001</v>
      </c>
      <c r="M5" s="92">
        <v>-9.6379999999999981</v>
      </c>
      <c r="N5" s="92">
        <v>-15.101000000000001</v>
      </c>
      <c r="O5" s="92">
        <v>-26.667999999999999</v>
      </c>
      <c r="P5" s="92">
        <v>-37.704999999999998</v>
      </c>
      <c r="Q5" s="92">
        <v>-93.078999999999994</v>
      </c>
      <c r="R5" s="92">
        <v>-182.517</v>
      </c>
      <c r="S5" s="92">
        <v>-213.67400000000001</v>
      </c>
      <c r="T5" s="92">
        <v>-253.81100000000001</v>
      </c>
      <c r="U5" s="92">
        <v>-247.82599999999991</v>
      </c>
      <c r="V5" s="92">
        <v>-252.84399999999999</v>
      </c>
      <c r="W5" s="92">
        <v>-247.839</v>
      </c>
      <c r="X5" s="92">
        <v>-255.13200000000001</v>
      </c>
      <c r="Y5" s="92">
        <v>-229.92500000000001</v>
      </c>
      <c r="Z5" s="92">
        <v>-195.06399999999999</v>
      </c>
      <c r="AB5" s="92">
        <f>SUM(B5:E5)</f>
        <v>-50.162999999999997</v>
      </c>
      <c r="AC5" s="92">
        <f>SUM(F5:I5)</f>
        <v>-56.371000000000002</v>
      </c>
      <c r="AD5" s="92">
        <f>SUM(J5:M5)</f>
        <v>-46.573999999999998</v>
      </c>
      <c r="AE5" s="92">
        <f>SUM(N5:Q5)</f>
        <v>-172.553</v>
      </c>
      <c r="AF5" s="92">
        <f>SUM(R5:U5)</f>
        <v>-897.82799999999997</v>
      </c>
      <c r="AG5" s="92">
        <f>SUM(V5:Y5)</f>
        <v>-985.74</v>
      </c>
    </row>
    <row r="6" spans="1:33" s="15" customFormat="1" ht="12" customHeight="1">
      <c r="A6" s="244" t="s">
        <v>144</v>
      </c>
      <c r="B6" s="92">
        <v>-15.302999999999997</v>
      </c>
      <c r="C6" s="92">
        <v>-23.033999999999999</v>
      </c>
      <c r="D6" s="92">
        <v>-17.521000000000001</v>
      </c>
      <c r="E6" s="92">
        <v>-17.014000000000017</v>
      </c>
      <c r="F6" s="92">
        <f>-93.634-F7</f>
        <v>-37.244</v>
      </c>
      <c r="G6" s="92">
        <f>-122.065-G7</f>
        <v>-46.588999999999999</v>
      </c>
      <c r="H6" s="92">
        <f>-93.603-H7</f>
        <v>-29.318999999999988</v>
      </c>
      <c r="I6" s="92">
        <v>-26.338999999999942</v>
      </c>
      <c r="J6" s="92">
        <v>-22.402000000000001</v>
      </c>
      <c r="K6" s="92">
        <v>-23.823</v>
      </c>
      <c r="L6" s="92">
        <f>-47.084-L7</f>
        <v>-28.019000000000002</v>
      </c>
      <c r="M6" s="92">
        <v>-50.235999999999962</v>
      </c>
      <c r="N6" s="92">
        <v>-71.055999999999997</v>
      </c>
      <c r="O6" s="92">
        <v>-89.78400000000002</v>
      </c>
      <c r="P6" s="92">
        <v>-57.793999999999997</v>
      </c>
      <c r="Q6" s="92">
        <v>-150.51699999999994</v>
      </c>
      <c r="R6" s="92">
        <v>-186.08699999999999</v>
      </c>
      <c r="S6" s="92">
        <v>-150.30699999999999</v>
      </c>
      <c r="T6" s="92">
        <v>-194.078</v>
      </c>
      <c r="U6" s="92">
        <v>-137.63700000000006</v>
      </c>
      <c r="V6" s="92">
        <v>-274.07600000000002</v>
      </c>
      <c r="W6" s="92">
        <f>-244.328-W7</f>
        <v>-164.89100000000002</v>
      </c>
      <c r="X6" s="92">
        <v>-154.923</v>
      </c>
      <c r="Y6" s="92">
        <v>-152.49799999999999</v>
      </c>
      <c r="Z6" s="92">
        <v>-159.315</v>
      </c>
      <c r="AA6" s="14"/>
      <c r="AB6" s="92">
        <f>SUM(B6:E6)</f>
        <v>-72.872000000000014</v>
      </c>
      <c r="AC6" s="92">
        <f>SUM(F6:I6)</f>
        <v>-139.49099999999993</v>
      </c>
      <c r="AD6" s="92">
        <f>SUM(J6:M6)</f>
        <v>-124.47999999999996</v>
      </c>
      <c r="AE6" s="92">
        <f>SUM(N6:Q6)</f>
        <v>-369.15099999999995</v>
      </c>
      <c r="AF6" s="92">
        <f>SUM(R6:U6)</f>
        <v>-668.10900000000004</v>
      </c>
      <c r="AG6" s="92">
        <f t="shared" ref="AG6:AG9" si="8">SUM(V6:Y6)</f>
        <v>-746.38800000000015</v>
      </c>
    </row>
    <row r="7" spans="1:33" s="15" customFormat="1" ht="12" customHeight="1">
      <c r="A7" s="244" t="s">
        <v>145</v>
      </c>
      <c r="B7" s="92">
        <v>-43.773000000000003</v>
      </c>
      <c r="C7" s="92">
        <v>-56.639000000000003</v>
      </c>
      <c r="D7" s="92">
        <v>-57.625</v>
      </c>
      <c r="E7" s="92">
        <v>-74.513000000000005</v>
      </c>
      <c r="F7" s="92">
        <v>-56.39</v>
      </c>
      <c r="G7" s="92">
        <v>-75.475999999999999</v>
      </c>
      <c r="H7" s="92">
        <v>-64.284000000000006</v>
      </c>
      <c r="I7" s="92">
        <v>-66.667000000000016</v>
      </c>
      <c r="J7" s="92">
        <v>-37.951999999999998</v>
      </c>
      <c r="K7" s="92">
        <v>-30.122</v>
      </c>
      <c r="L7" s="92">
        <v>-19.065000000000001</v>
      </c>
      <c r="M7" s="92">
        <v>-28.219000000000005</v>
      </c>
      <c r="N7" s="92">
        <v>-42.286000000000001</v>
      </c>
      <c r="O7" s="92">
        <v>-59.723999999999997</v>
      </c>
      <c r="P7" s="92">
        <v>-43.926000000000002</v>
      </c>
      <c r="Q7" s="92">
        <v>-52.742000000000019</v>
      </c>
      <c r="R7" s="92">
        <v>-94.242000000000004</v>
      </c>
      <c r="S7" s="92">
        <v>-86.667000000000002</v>
      </c>
      <c r="T7" s="92">
        <v>-77.28</v>
      </c>
      <c r="U7" s="92">
        <v>-75.407000000000039</v>
      </c>
      <c r="V7" s="92">
        <v>-125.797</v>
      </c>
      <c r="W7" s="92">
        <v>-79.436999999999998</v>
      </c>
      <c r="X7" s="92">
        <v>-79.974000000000004</v>
      </c>
      <c r="Y7" s="92">
        <v>-88.591000000000008</v>
      </c>
      <c r="Z7" s="92">
        <v>-38.734999999999999</v>
      </c>
      <c r="AA7" s="14"/>
      <c r="AB7" s="92">
        <f>SUM(B7:E7)</f>
        <v>-232.55</v>
      </c>
      <c r="AC7" s="92">
        <f>SUM(F7:I7)</f>
        <v>-262.81700000000001</v>
      </c>
      <c r="AD7" s="92">
        <f>SUM(J7:M7)</f>
        <v>-115.358</v>
      </c>
      <c r="AE7" s="92">
        <f>SUM(N7:Q7)</f>
        <v>-198.678</v>
      </c>
      <c r="AF7" s="92">
        <f>SUM(R7:U7)</f>
        <v>-333.596</v>
      </c>
      <c r="AG7" s="92">
        <f t="shared" si="8"/>
        <v>-373.79899999999998</v>
      </c>
    </row>
    <row r="8" spans="1:33" s="15" customFormat="1" ht="12" customHeight="1">
      <c r="A8" s="244" t="s">
        <v>146</v>
      </c>
      <c r="B8" s="92">
        <v>-7.5860000000000003</v>
      </c>
      <c r="C8" s="92">
        <v>-17.253</v>
      </c>
      <c r="D8" s="92">
        <v>-21.701000000000001</v>
      </c>
      <c r="E8" s="92">
        <v>-26.491999999999997</v>
      </c>
      <c r="F8" s="92">
        <v>-19.783000000000001</v>
      </c>
      <c r="G8" s="92">
        <v>-46.114000000000004</v>
      </c>
      <c r="H8" s="92">
        <v>-29.262999999999991</v>
      </c>
      <c r="I8" s="92">
        <v>-38.584000000000003</v>
      </c>
      <c r="J8" s="92">
        <v>-29.872</v>
      </c>
      <c r="K8" s="92">
        <v>-36.97</v>
      </c>
      <c r="L8" s="92">
        <v>-53.07</v>
      </c>
      <c r="M8" s="92">
        <v>-8.1049999999999969</v>
      </c>
      <c r="N8" s="92">
        <v>-29.088999999999999</v>
      </c>
      <c r="O8" s="92">
        <v>-45.634</v>
      </c>
      <c r="P8" s="92">
        <v>-64.17</v>
      </c>
      <c r="Q8" s="92">
        <v>-76.217999999999975</v>
      </c>
      <c r="R8" s="92">
        <v>-95.7</v>
      </c>
      <c r="S8" s="92">
        <v>-132.714</v>
      </c>
      <c r="T8" s="92">
        <v>-143.43199999999999</v>
      </c>
      <c r="U8" s="92">
        <v>-167.26199999999994</v>
      </c>
      <c r="V8" s="92">
        <v>-97.570999999999998</v>
      </c>
      <c r="W8" s="92">
        <v>-135.56700000000001</v>
      </c>
      <c r="X8" s="92">
        <v>-79.113</v>
      </c>
      <c r="Y8" s="92">
        <v>-70.230999999999995</v>
      </c>
      <c r="Z8" s="92">
        <v>-69.686000000000007</v>
      </c>
      <c r="AA8" s="14"/>
      <c r="AB8" s="92">
        <f>SUM(B8:E8)</f>
        <v>-73.031999999999996</v>
      </c>
      <c r="AC8" s="92">
        <f>SUM(F8:I8)</f>
        <v>-133.744</v>
      </c>
      <c r="AD8" s="92">
        <f>SUM(J8:M8)</f>
        <v>-128.017</v>
      </c>
      <c r="AE8" s="92">
        <f>SUM(N8:Q8)</f>
        <v>-215.11099999999999</v>
      </c>
      <c r="AF8" s="92">
        <f>SUM(R8:U8)</f>
        <v>-539.10799999999995</v>
      </c>
      <c r="AG8" s="92">
        <f t="shared" si="8"/>
        <v>-382.48199999999997</v>
      </c>
    </row>
    <row r="9" spans="1:33" s="15" customFormat="1" ht="12" customHeight="1">
      <c r="A9" s="244" t="s">
        <v>252</v>
      </c>
      <c r="B9" s="92">
        <v>0</v>
      </c>
      <c r="C9" s="92">
        <v>0</v>
      </c>
      <c r="D9" s="92">
        <v>0</v>
      </c>
      <c r="E9" s="92">
        <v>0</v>
      </c>
      <c r="F9" s="92">
        <v>-21.259</v>
      </c>
      <c r="G9" s="92">
        <v>-46.42</v>
      </c>
      <c r="H9" s="92">
        <v>-5.3490000000000002</v>
      </c>
      <c r="I9" s="92">
        <v>-79.324999999999989</v>
      </c>
      <c r="J9" s="92">
        <v>-43.2</v>
      </c>
      <c r="K9" s="92">
        <v>-43.33</v>
      </c>
      <c r="L9" s="92">
        <v>-47.256999999999998</v>
      </c>
      <c r="M9" s="92">
        <v>-45.646999999999984</v>
      </c>
      <c r="N9" s="92">
        <v>-46.387</v>
      </c>
      <c r="O9" s="92">
        <v>-59.933999999999997</v>
      </c>
      <c r="P9" s="92">
        <v>-56.685000000000002</v>
      </c>
      <c r="Q9" s="92">
        <v>-62.088999999999999</v>
      </c>
      <c r="R9" s="92">
        <v>-68.257999999999996</v>
      </c>
      <c r="S9" s="92">
        <v>-66.043999999999997</v>
      </c>
      <c r="T9" s="92">
        <v>-69.745999999999995</v>
      </c>
      <c r="U9" s="92">
        <v>-93.769000000000005</v>
      </c>
      <c r="V9" s="92">
        <v>-75.332999999999998</v>
      </c>
      <c r="W9" s="92">
        <v>-75.549000000000007</v>
      </c>
      <c r="X9" s="92">
        <v>-76.626999999999995</v>
      </c>
      <c r="Y9" s="92">
        <v>-82.402000000000001</v>
      </c>
      <c r="Z9" s="92">
        <v>-77.742999999999995</v>
      </c>
      <c r="AA9" s="14"/>
      <c r="AB9" s="92">
        <v>0</v>
      </c>
      <c r="AC9" s="92">
        <f>SUM(F9:I9)</f>
        <v>-152.35300000000001</v>
      </c>
      <c r="AD9" s="92">
        <f>SUM(J9:M9)</f>
        <v>-179.434</v>
      </c>
      <c r="AE9" s="92">
        <f>SUM(N9:Q9)</f>
        <v>-225.095</v>
      </c>
      <c r="AF9" s="92">
        <f>SUM(R9:U9)</f>
        <v>-297.81700000000001</v>
      </c>
      <c r="AG9" s="92">
        <f t="shared" si="8"/>
        <v>-309.911</v>
      </c>
    </row>
    <row r="10" spans="1:33" ht="8.25" customHeight="1" thickBo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B10" s="2"/>
      <c r="AC10" s="2"/>
      <c r="AD10" s="2"/>
      <c r="AE10" s="2"/>
      <c r="AF10" s="2"/>
      <c r="AG10" s="2"/>
    </row>
    <row r="11" spans="1:33" s="16" customFormat="1" ht="12" customHeight="1" thickTop="1" thickBot="1">
      <c r="A11" s="203" t="s">
        <v>147</v>
      </c>
      <c r="B11" s="243">
        <f t="shared" ref="B11:C11" si="9">B12+B13</f>
        <v>23.763999999999999</v>
      </c>
      <c r="C11" s="243">
        <f t="shared" si="9"/>
        <v>39.517000000000003</v>
      </c>
      <c r="D11" s="243">
        <f t="shared" ref="D11:E11" si="10">D12+D13</f>
        <v>34.886000000000003</v>
      </c>
      <c r="E11" s="243">
        <f t="shared" si="10"/>
        <v>35.761999999999986</v>
      </c>
      <c r="F11" s="243">
        <f>F12+F13</f>
        <v>42.704000000000001</v>
      </c>
      <c r="G11" s="243">
        <f>G12+G13</f>
        <v>485.33199999999999</v>
      </c>
      <c r="H11" s="243">
        <f>H12+H13</f>
        <v>107.89099999999998</v>
      </c>
      <c r="I11" s="243">
        <f t="shared" ref="I11:K11" si="11">I12+I13</f>
        <v>38.436000000000007</v>
      </c>
      <c r="J11" s="243">
        <f t="shared" si="11"/>
        <v>49.762999999999998</v>
      </c>
      <c r="K11" s="243">
        <f t="shared" si="11"/>
        <v>54.48</v>
      </c>
      <c r="L11" s="243">
        <f t="shared" ref="L11:Q11" si="12">L12+L13</f>
        <v>56.105000000000004</v>
      </c>
      <c r="M11" s="243">
        <f t="shared" si="12"/>
        <v>23.019999999999989</v>
      </c>
      <c r="N11" s="243">
        <f t="shared" si="12"/>
        <v>33.591000000000001</v>
      </c>
      <c r="O11" s="243">
        <f t="shared" si="12"/>
        <v>52.067999999999998</v>
      </c>
      <c r="P11" s="243">
        <f t="shared" si="12"/>
        <v>219.30099999999999</v>
      </c>
      <c r="Q11" s="243">
        <f t="shared" si="12"/>
        <v>186.61700000000005</v>
      </c>
      <c r="R11" s="243">
        <f t="shared" ref="R11:S11" si="13">R12+R13</f>
        <v>204.69400000000002</v>
      </c>
      <c r="S11" s="243">
        <f t="shared" si="13"/>
        <v>155.56799999999998</v>
      </c>
      <c r="T11" s="243">
        <f t="shared" ref="T11:U11" si="14">T12+T13</f>
        <v>182.06200000000001</v>
      </c>
      <c r="U11" s="243">
        <f t="shared" si="14"/>
        <v>153.10099999999994</v>
      </c>
      <c r="V11" s="243">
        <f t="shared" ref="V11" si="15">V12+V13</f>
        <v>193.262</v>
      </c>
      <c r="W11" s="243">
        <f t="shared" ref="W11:Y11" si="16">W12+W13</f>
        <v>171.18699999999998</v>
      </c>
      <c r="X11" s="243">
        <f t="shared" si="16"/>
        <v>345.16499999999996</v>
      </c>
      <c r="Y11" s="243">
        <f t="shared" si="16"/>
        <v>396.48700000000002</v>
      </c>
      <c r="Z11" s="243">
        <f t="shared" ref="Z11" si="17">Z12+Z13</f>
        <v>157.11799999999999</v>
      </c>
      <c r="AA11" s="82"/>
      <c r="AB11" s="243">
        <f t="shared" ref="AB11" si="18">AB12+AB13</f>
        <v>133.92899999999997</v>
      </c>
      <c r="AC11" s="243">
        <f>AC12+AC13</f>
        <v>674.36300000000006</v>
      </c>
      <c r="AD11" s="243">
        <f t="shared" ref="AD11:AE11" si="19">AD12+AD13</f>
        <v>183.36799999999999</v>
      </c>
      <c r="AE11" s="243">
        <f t="shared" si="19"/>
        <v>491.57700000000006</v>
      </c>
      <c r="AF11" s="243">
        <f t="shared" ref="AF11:AG11" si="20">AF12+AF13</f>
        <v>695.42499999999995</v>
      </c>
      <c r="AG11" s="243">
        <f t="shared" si="20"/>
        <v>1106.1010000000001</v>
      </c>
    </row>
    <row r="12" spans="1:33" s="16" customFormat="1" ht="12" customHeight="1" thickTop="1">
      <c r="A12" s="244" t="s">
        <v>148</v>
      </c>
      <c r="B12" s="92">
        <v>1.296</v>
      </c>
      <c r="C12" s="92">
        <v>2.444</v>
      </c>
      <c r="D12" s="92">
        <v>3.4239999999999999</v>
      </c>
      <c r="E12" s="92">
        <v>1.6070000000000007</v>
      </c>
      <c r="F12" s="92">
        <v>1.4430000000000001</v>
      </c>
      <c r="G12" s="92">
        <v>2.306</v>
      </c>
      <c r="H12" s="92">
        <v>1.123</v>
      </c>
      <c r="I12" s="92">
        <v>3.6720000000000006</v>
      </c>
      <c r="J12" s="92">
        <v>1.8819999999999999</v>
      </c>
      <c r="K12" s="92">
        <v>6.3659999999999997</v>
      </c>
      <c r="L12" s="92">
        <v>5.1390000000000002</v>
      </c>
      <c r="M12" s="92">
        <v>5.5660000000000007</v>
      </c>
      <c r="N12" s="92">
        <v>2.8210000000000002</v>
      </c>
      <c r="O12" s="92">
        <v>2.6949999999999998</v>
      </c>
      <c r="P12" s="92">
        <v>12.16</v>
      </c>
      <c r="Q12" s="92">
        <v>25.024000000000004</v>
      </c>
      <c r="R12" s="92">
        <v>35.008000000000003</v>
      </c>
      <c r="S12" s="92">
        <v>32.613</v>
      </c>
      <c r="T12" s="92">
        <v>45.158000000000001</v>
      </c>
      <c r="U12" s="92">
        <v>22.162999999999997</v>
      </c>
      <c r="V12" s="92">
        <v>44.328000000000003</v>
      </c>
      <c r="W12" s="92">
        <v>41.142000000000003</v>
      </c>
      <c r="X12" s="92">
        <v>34.47</v>
      </c>
      <c r="Y12" s="92">
        <v>32.19</v>
      </c>
      <c r="Z12" s="92">
        <v>34.609000000000002</v>
      </c>
      <c r="AA12" s="14"/>
      <c r="AB12" s="92">
        <f>SUM(B12:E12)</f>
        <v>8.7710000000000008</v>
      </c>
      <c r="AC12" s="92">
        <f>SUM(F12:I12)</f>
        <v>8.5440000000000005</v>
      </c>
      <c r="AD12" s="92">
        <f>SUM(J12:M12)</f>
        <v>18.953000000000003</v>
      </c>
      <c r="AE12" s="92">
        <f>SUM(N12:Q12)</f>
        <v>42.7</v>
      </c>
      <c r="AF12" s="92">
        <f>SUM(R12:U12)</f>
        <v>134.94200000000001</v>
      </c>
      <c r="AG12" s="92">
        <f t="shared" ref="AG12:AG13" si="21">SUM(V12:Y12)</f>
        <v>152.13</v>
      </c>
    </row>
    <row r="13" spans="1:33" s="16" customFormat="1" ht="12" customHeight="1">
      <c r="A13" s="244" t="s">
        <v>149</v>
      </c>
      <c r="B13" s="92">
        <v>22.468</v>
      </c>
      <c r="C13" s="92">
        <v>37.073</v>
      </c>
      <c r="D13" s="92">
        <v>31.462</v>
      </c>
      <c r="E13" s="92">
        <v>34.154999999999987</v>
      </c>
      <c r="F13" s="92">
        <v>41.261000000000003</v>
      </c>
      <c r="G13" s="92">
        <v>483.02600000000001</v>
      </c>
      <c r="H13" s="92">
        <v>106.76799999999997</v>
      </c>
      <c r="I13" s="92">
        <v>34.76400000000001</v>
      </c>
      <c r="J13" s="92">
        <v>47.881</v>
      </c>
      <c r="K13" s="92">
        <v>48.113999999999997</v>
      </c>
      <c r="L13" s="92">
        <v>50.966000000000001</v>
      </c>
      <c r="M13" s="92">
        <v>17.453999999999986</v>
      </c>
      <c r="N13" s="92">
        <v>30.77</v>
      </c>
      <c r="O13" s="92">
        <v>49.372999999999998</v>
      </c>
      <c r="P13" s="92">
        <v>207.14099999999999</v>
      </c>
      <c r="Q13" s="92">
        <v>161.59300000000005</v>
      </c>
      <c r="R13" s="92">
        <v>169.68600000000001</v>
      </c>
      <c r="S13" s="92">
        <v>122.955</v>
      </c>
      <c r="T13" s="92">
        <v>136.904</v>
      </c>
      <c r="U13" s="92">
        <v>130.93799999999993</v>
      </c>
      <c r="V13" s="92">
        <v>148.934</v>
      </c>
      <c r="W13" s="92">
        <v>130.04499999999999</v>
      </c>
      <c r="X13" s="92">
        <v>310.69499999999999</v>
      </c>
      <c r="Y13" s="92">
        <v>364.29700000000003</v>
      </c>
      <c r="Z13" s="92">
        <v>122.509</v>
      </c>
      <c r="AA13" s="14"/>
      <c r="AB13" s="92">
        <f>SUM(B13:E13)</f>
        <v>125.15799999999999</v>
      </c>
      <c r="AC13" s="92">
        <f>SUM(F13:I13)</f>
        <v>665.81900000000007</v>
      </c>
      <c r="AD13" s="92">
        <f>SUM(J13:M13)</f>
        <v>164.41499999999999</v>
      </c>
      <c r="AE13" s="92">
        <f>SUM(N13:Q13)</f>
        <v>448.87700000000007</v>
      </c>
      <c r="AF13" s="92">
        <f>SUM(R13:U13)</f>
        <v>560.48299999999995</v>
      </c>
      <c r="AG13" s="92">
        <f t="shared" si="21"/>
        <v>953.971</v>
      </c>
    </row>
    <row r="14" spans="1:33" ht="8.25" customHeight="1" thickBo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B14" s="2"/>
      <c r="AC14" s="2"/>
      <c r="AD14" s="2"/>
      <c r="AE14" s="2"/>
      <c r="AF14" s="2"/>
      <c r="AG14" s="2"/>
    </row>
    <row r="15" spans="1:33" s="16" customFormat="1" ht="12" customHeight="1" thickTop="1" thickBot="1">
      <c r="A15" s="203" t="s">
        <v>150</v>
      </c>
      <c r="B15" s="243">
        <f t="shared" ref="B15:C15" si="22">B4+B11</f>
        <v>-59.772999999999996</v>
      </c>
      <c r="C15" s="243">
        <f t="shared" si="22"/>
        <v>-72.561000000000007</v>
      </c>
      <c r="D15" s="243">
        <f t="shared" ref="D15:E15" si="23">D4+D11</f>
        <v>-71.661000000000001</v>
      </c>
      <c r="E15" s="243">
        <f t="shared" si="23"/>
        <v>-90.693000000000026</v>
      </c>
      <c r="F15" s="243">
        <f>F4+F11</f>
        <v>-98.933999999999997</v>
      </c>
      <c r="G15" s="243">
        <f>G4+G11</f>
        <v>255.99</v>
      </c>
      <c r="H15" s="243">
        <f>H4+H11</f>
        <v>-39.489000000000019</v>
      </c>
      <c r="I15" s="243">
        <f t="shared" ref="I15:K15" si="24">I4+I11</f>
        <v>-187.97999999999993</v>
      </c>
      <c r="J15" s="243">
        <f t="shared" si="24"/>
        <v>-94.411000000000001</v>
      </c>
      <c r="K15" s="243">
        <f t="shared" si="24"/>
        <v>-94.556999999999988</v>
      </c>
      <c r="L15" s="243">
        <f t="shared" ref="L15:Q15" si="25">L4+L11</f>
        <v>-102.70200000000001</v>
      </c>
      <c r="M15" s="243">
        <f t="shared" si="25"/>
        <v>-118.82499999999996</v>
      </c>
      <c r="N15" s="243">
        <f t="shared" si="25"/>
        <v>-170.32799999999997</v>
      </c>
      <c r="O15" s="243">
        <f t="shared" si="25"/>
        <v>-229.67600000000004</v>
      </c>
      <c r="P15" s="243">
        <f t="shared" si="25"/>
        <v>-40.979000000000042</v>
      </c>
      <c r="Q15" s="243">
        <f t="shared" si="25"/>
        <v>-248.02799999999988</v>
      </c>
      <c r="R15" s="243">
        <f t="shared" ref="R15:S15" si="26">R4+R11</f>
        <v>-422.11000000000007</v>
      </c>
      <c r="S15" s="243">
        <f t="shared" si="26"/>
        <v>-493.83800000000008</v>
      </c>
      <c r="T15" s="243">
        <f t="shared" ref="T15:U15" si="27">T4+T11</f>
        <v>-556.28499999999997</v>
      </c>
      <c r="U15" s="243">
        <f t="shared" si="27"/>
        <v>-568.79999999999995</v>
      </c>
      <c r="V15" s="243">
        <f t="shared" ref="V15" si="28">V4+V11</f>
        <v>-632.35900000000015</v>
      </c>
      <c r="W15" s="243">
        <f t="shared" ref="W15:Y15" si="29">W4+W11</f>
        <v>-532.096</v>
      </c>
      <c r="X15" s="243">
        <f t="shared" si="29"/>
        <v>-300.60400000000004</v>
      </c>
      <c r="Y15" s="243">
        <f t="shared" si="29"/>
        <v>-227.16000000000003</v>
      </c>
      <c r="Z15" s="243">
        <f t="shared" ref="Z15" si="30">Z4+Z11</f>
        <v>-383.42500000000013</v>
      </c>
      <c r="AA15" s="82"/>
      <c r="AB15" s="243">
        <f t="shared" ref="AB15" si="31">AB4+AB11</f>
        <v>-294.6880000000001</v>
      </c>
      <c r="AC15" s="243">
        <f>AC4+AC11</f>
        <v>-70.413000000000011</v>
      </c>
      <c r="AD15" s="243">
        <f t="shared" ref="AD15:AE15" si="32">AD4+AD11</f>
        <v>-410.49499999999995</v>
      </c>
      <c r="AE15" s="243">
        <f t="shared" si="32"/>
        <v>-689.01099999999997</v>
      </c>
      <c r="AF15" s="243">
        <f t="shared" ref="AF15:AG15" si="33">AF4+AF11</f>
        <v>-2041.0329999999997</v>
      </c>
      <c r="AG15" s="243">
        <f t="shared" si="33"/>
        <v>-1692.2190000000001</v>
      </c>
    </row>
    <row r="16" spans="1:33" s="16" customFormat="1" ht="12" customHeight="1" thickTop="1">
      <c r="A16" s="244" t="s">
        <v>151</v>
      </c>
      <c r="B16" s="92">
        <v>9.5630000000000006</v>
      </c>
      <c r="C16" s="92">
        <v>3.4420000000000002</v>
      </c>
      <c r="D16" s="92">
        <v>1.7210000000000001</v>
      </c>
      <c r="E16" s="92">
        <v>3.266</v>
      </c>
      <c r="F16" s="92">
        <v>3.2530000000000001</v>
      </c>
      <c r="G16" s="92">
        <v>2.637</v>
      </c>
      <c r="H16" s="92">
        <v>2.2210000000000001</v>
      </c>
      <c r="I16" s="92">
        <v>21.317</v>
      </c>
      <c r="J16" s="92">
        <v>18.329999999999998</v>
      </c>
      <c r="K16" s="92">
        <v>18.097999999999999</v>
      </c>
      <c r="L16" s="92">
        <v>6.8230000000000004</v>
      </c>
      <c r="M16" s="92">
        <v>6.52</v>
      </c>
      <c r="N16" s="92">
        <v>4.7320000000000002</v>
      </c>
      <c r="O16" s="92">
        <v>5.8810000000000002</v>
      </c>
      <c r="P16" s="92">
        <v>12.813000000000001</v>
      </c>
      <c r="Q16" s="92">
        <v>9.2902921499999991</v>
      </c>
      <c r="R16" s="92">
        <v>5.0419999999999998</v>
      </c>
      <c r="S16" s="92">
        <v>3.2189999999999999</v>
      </c>
      <c r="T16" s="92">
        <v>1.538</v>
      </c>
      <c r="U16" s="92">
        <v>26.295000000000002</v>
      </c>
      <c r="V16" s="92">
        <v>13.928000000000001</v>
      </c>
      <c r="W16" s="92">
        <v>9.9480000000000004</v>
      </c>
      <c r="X16" s="92">
        <v>8.9939999999999998</v>
      </c>
      <c r="Y16" s="92">
        <v>14.381</v>
      </c>
      <c r="Z16" s="92">
        <v>10.49</v>
      </c>
      <c r="AA16" s="14"/>
      <c r="AB16" s="92">
        <f>SUM(B16:E16)</f>
        <v>17.992000000000001</v>
      </c>
      <c r="AC16" s="92">
        <f>SUM(F16:I16)</f>
        <v>29.428000000000001</v>
      </c>
      <c r="AD16" s="92">
        <f>SUM(J16:M16)</f>
        <v>49.771000000000001</v>
      </c>
      <c r="AE16" s="92">
        <f>SUM(N16:Q16)</f>
        <v>32.716292150000001</v>
      </c>
      <c r="AF16" s="92">
        <f>SUM(R16:U16)</f>
        <v>36.094000000000001</v>
      </c>
      <c r="AG16" s="92">
        <f>SUM(V16:Y16)</f>
        <v>47.251000000000005</v>
      </c>
    </row>
    <row r="17" spans="1:33" ht="8.25" customHeight="1" thickBo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B17" s="2"/>
      <c r="AC17" s="2"/>
      <c r="AD17" s="2"/>
      <c r="AE17" s="2"/>
      <c r="AF17" s="2"/>
      <c r="AG17" s="2"/>
    </row>
    <row r="18" spans="1:33" ht="12" customHeight="1" thickTop="1" thickBot="1">
      <c r="A18" s="203" t="s">
        <v>152</v>
      </c>
      <c r="B18" s="243">
        <f t="shared" ref="B18:C18" si="34">B15+B16</f>
        <v>-50.209999999999994</v>
      </c>
      <c r="C18" s="243">
        <f t="shared" si="34"/>
        <v>-69.119</v>
      </c>
      <c r="D18" s="243">
        <f t="shared" ref="D18:L18" si="35">D15+D16</f>
        <v>-69.94</v>
      </c>
      <c r="E18" s="243">
        <f t="shared" si="35"/>
        <v>-87.427000000000021</v>
      </c>
      <c r="F18" s="243">
        <f t="shared" si="35"/>
        <v>-95.680999999999997</v>
      </c>
      <c r="G18" s="243">
        <f t="shared" si="35"/>
        <v>258.62700000000001</v>
      </c>
      <c r="H18" s="243">
        <f t="shared" si="35"/>
        <v>-37.268000000000015</v>
      </c>
      <c r="I18" s="243">
        <f t="shared" si="35"/>
        <v>-166.66299999999993</v>
      </c>
      <c r="J18" s="243">
        <f t="shared" si="35"/>
        <v>-76.081000000000003</v>
      </c>
      <c r="K18" s="243">
        <f t="shared" si="35"/>
        <v>-76.458999999999989</v>
      </c>
      <c r="L18" s="243">
        <f t="shared" si="35"/>
        <v>-95.879000000000019</v>
      </c>
      <c r="M18" s="243">
        <f t="shared" ref="M18:N18" si="36">M15+M16</f>
        <v>-112.30499999999996</v>
      </c>
      <c r="N18" s="243">
        <f t="shared" si="36"/>
        <v>-165.59599999999998</v>
      </c>
      <c r="O18" s="243">
        <f t="shared" ref="O18" si="37">O15+O16</f>
        <v>-223.79500000000004</v>
      </c>
      <c r="P18" s="243">
        <f t="shared" ref="P18:U18" si="38">P15+P16</f>
        <v>-28.166000000000039</v>
      </c>
      <c r="Q18" s="243">
        <f t="shared" si="38"/>
        <v>-238.73770784999988</v>
      </c>
      <c r="R18" s="243">
        <f t="shared" si="38"/>
        <v>-417.0680000000001</v>
      </c>
      <c r="S18" s="243">
        <f t="shared" si="38"/>
        <v>-490.61900000000009</v>
      </c>
      <c r="T18" s="243">
        <f t="shared" si="38"/>
        <v>-554.74699999999996</v>
      </c>
      <c r="U18" s="243">
        <f t="shared" si="38"/>
        <v>-542.505</v>
      </c>
      <c r="V18" s="243">
        <f t="shared" ref="V18" si="39">V15+V16</f>
        <v>-618.43100000000015</v>
      </c>
      <c r="W18" s="243">
        <f t="shared" ref="W18:Y18" si="40">W15+W16</f>
        <v>-522.14800000000002</v>
      </c>
      <c r="X18" s="243">
        <f t="shared" si="40"/>
        <v>-291.61</v>
      </c>
      <c r="Y18" s="243">
        <f t="shared" si="40"/>
        <v>-212.77900000000002</v>
      </c>
      <c r="Z18" s="243">
        <f t="shared" ref="Z18" si="41">Z15+Z16</f>
        <v>-372.93500000000012</v>
      </c>
      <c r="AA18" s="82"/>
      <c r="AB18" s="243">
        <f t="shared" ref="AB18" si="42">AB15+AB16</f>
        <v>-276.69600000000008</v>
      </c>
      <c r="AC18" s="243">
        <f>AC15+AC16</f>
        <v>-40.985000000000014</v>
      </c>
      <c r="AD18" s="243">
        <f t="shared" ref="AD18:AE18" si="43">AD15+AD16</f>
        <v>-360.72399999999993</v>
      </c>
      <c r="AE18" s="243">
        <f t="shared" si="43"/>
        <v>-656.29470785000001</v>
      </c>
      <c r="AF18" s="243">
        <f t="shared" ref="AF18:AG18" si="44">AF15+AF16</f>
        <v>-2004.9389999999996</v>
      </c>
      <c r="AG18" s="243">
        <f t="shared" si="44"/>
        <v>-1644.9680000000001</v>
      </c>
    </row>
    <row r="19" spans="1:33" ht="12" customHeight="1" thickTop="1"/>
    <row r="20" spans="1:33" ht="12" customHeight="1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C20" s="48"/>
      <c r="AD20" s="48"/>
      <c r="AE20" s="48"/>
      <c r="AF20" s="48"/>
      <c r="AG20" s="48"/>
    </row>
    <row r="21" spans="1:33" ht="12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C21" s="48"/>
      <c r="AD21" s="48"/>
      <c r="AE21" s="48"/>
      <c r="AF21" s="48"/>
      <c r="AG21" s="48"/>
    </row>
    <row r="22" spans="1:33" ht="12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C22" s="48"/>
      <c r="AD22" s="48"/>
      <c r="AE22" s="48"/>
      <c r="AF22" s="48"/>
      <c r="AG22" s="48"/>
    </row>
    <row r="23" spans="1:33" ht="12" customHeight="1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C23" s="48"/>
      <c r="AD23" s="48"/>
      <c r="AE23" s="48"/>
      <c r="AF23" s="48"/>
      <c r="AG23" s="48"/>
    </row>
    <row r="26" spans="1:33" ht="12" customHeight="1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C26" s="48"/>
      <c r="AD26" s="48"/>
      <c r="AE26" s="48"/>
      <c r="AF26" s="48"/>
      <c r="AG26" s="48"/>
    </row>
    <row r="27" spans="1:33" ht="12" customHeight="1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C27" s="48"/>
      <c r="AD27" s="48"/>
      <c r="AE27" s="48"/>
      <c r="AF27" s="48"/>
      <c r="AG27" s="48"/>
    </row>
    <row r="30" spans="1:33" ht="12" customHeight="1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C30" s="48"/>
      <c r="AD30" s="48"/>
      <c r="AE30" s="48"/>
      <c r="AF30" s="48"/>
      <c r="AG30" s="48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B10:AB16 AB5:AB8 AC5:AC16 AD5:AD18 AE5:AF10 AH5:AH19 AE12:AF19 AE11 AG15 AG11 AG10 AG14 AG17 AG5:AG9 AG18 AG16 AG12:AG13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showGridLines="0" zoomScale="120" zoomScaleNormal="120" workbookViewId="0">
      <pane xSplit="1" topLeftCell="W1" activePane="topRight" state="frozen"/>
      <selection pane="topRight" activeCell="AH11" sqref="AH11"/>
    </sheetView>
  </sheetViews>
  <sheetFormatPr defaultColWidth="9.1796875" defaultRowHeight="12" customHeight="1"/>
  <cols>
    <col min="1" max="1" width="35.7265625" style="1" customWidth="1"/>
    <col min="2" max="26" width="8.7265625" style="3" customWidth="1"/>
    <col min="27" max="28" width="9.1796875" style="14"/>
    <col min="29" max="33" width="8.7265625" style="3" customWidth="1"/>
    <col min="34" max="16384" width="9.1796875" style="14"/>
  </cols>
  <sheetData>
    <row r="1" spans="1:33" ht="12" customHeight="1" thickBot="1">
      <c r="A1" s="13"/>
    </row>
    <row r="2" spans="1:33" ht="12" customHeight="1" thickTop="1">
      <c r="A2" s="200" t="s">
        <v>241</v>
      </c>
      <c r="B2" s="247" t="s">
        <v>226</v>
      </c>
      <c r="C2" s="247" t="s">
        <v>228</v>
      </c>
      <c r="D2" s="247" t="s">
        <v>239</v>
      </c>
      <c r="E2" s="247" t="s">
        <v>240</v>
      </c>
      <c r="F2" s="247" t="s">
        <v>247</v>
      </c>
      <c r="G2" s="247" t="s">
        <v>254</v>
      </c>
      <c r="H2" s="247" t="s">
        <v>258</v>
      </c>
      <c r="I2" s="247" t="s">
        <v>262</v>
      </c>
      <c r="J2" s="247" t="s">
        <v>266</v>
      </c>
      <c r="K2" s="247" t="s">
        <v>268</v>
      </c>
      <c r="L2" s="247" t="s">
        <v>270</v>
      </c>
      <c r="M2" s="247" t="s">
        <v>272</v>
      </c>
      <c r="N2" s="247" t="s">
        <v>278</v>
      </c>
      <c r="O2" s="247" t="s">
        <v>280</v>
      </c>
      <c r="P2" s="247" t="s">
        <v>300</v>
      </c>
      <c r="Q2" s="247" t="s">
        <v>302</v>
      </c>
      <c r="R2" s="247" t="s">
        <v>309</v>
      </c>
      <c r="S2" s="247" t="s">
        <v>310</v>
      </c>
      <c r="T2" s="247" t="s">
        <v>311</v>
      </c>
      <c r="U2" s="247" t="s">
        <v>312</v>
      </c>
      <c r="V2" s="247" t="s">
        <v>319</v>
      </c>
      <c r="W2" s="247" t="s">
        <v>320</v>
      </c>
      <c r="X2" s="247" t="s">
        <v>321</v>
      </c>
      <c r="Y2" s="247" t="s">
        <v>325</v>
      </c>
      <c r="Z2" s="247" t="s">
        <v>389</v>
      </c>
      <c r="AB2" s="248" t="s">
        <v>298</v>
      </c>
      <c r="AC2" s="248" t="s">
        <v>296</v>
      </c>
      <c r="AD2" s="248" t="s">
        <v>297</v>
      </c>
      <c r="AE2" s="248" t="s">
        <v>303</v>
      </c>
      <c r="AF2" s="248" t="s">
        <v>313</v>
      </c>
      <c r="AG2" s="248" t="s">
        <v>326</v>
      </c>
    </row>
    <row r="3" spans="1:33" ht="4.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s="2"/>
      <c r="AC3" s="2"/>
      <c r="AD3" s="2"/>
      <c r="AE3" s="2"/>
      <c r="AF3" s="2"/>
      <c r="AG3" s="2"/>
    </row>
    <row r="4" spans="1:33" s="16" customFormat="1" ht="12" customHeight="1">
      <c r="A4" s="244" t="s">
        <v>242</v>
      </c>
      <c r="B4" s="245">
        <v>5.9269999999999996</v>
      </c>
      <c r="C4" s="245">
        <v>25.233000000000001</v>
      </c>
      <c r="D4" s="245">
        <v>23.938999999999997</v>
      </c>
      <c r="E4" s="245">
        <v>31.59</v>
      </c>
      <c r="F4" s="245">
        <v>9.1370000000000005</v>
      </c>
      <c r="G4" s="245">
        <v>18.193999999999999</v>
      </c>
      <c r="H4" s="245">
        <v>94.6</v>
      </c>
      <c r="I4" s="245">
        <v>57.230000000000004</v>
      </c>
      <c r="J4" s="245">
        <v>35.933999999999997</v>
      </c>
      <c r="K4" s="245">
        <v>11.872</v>
      </c>
      <c r="L4" s="245">
        <v>21.207999999999998</v>
      </c>
      <c r="M4" s="245">
        <v>24.076000000000001</v>
      </c>
      <c r="N4" s="245">
        <v>28.872</v>
      </c>
      <c r="O4" s="245">
        <v>72.295000000000002</v>
      </c>
      <c r="P4" s="245">
        <v>57.748000000000005</v>
      </c>
      <c r="Q4" s="245">
        <v>63.278999999999996</v>
      </c>
      <c r="R4" s="245">
        <v>18.466999999999999</v>
      </c>
      <c r="S4" s="245">
        <v>14.789000000000001</v>
      </c>
      <c r="T4" s="245">
        <v>2.2680000000000007</v>
      </c>
      <c r="U4" s="245">
        <v>0.68900000000000006</v>
      </c>
      <c r="V4" s="245">
        <v>0.42</v>
      </c>
      <c r="W4" s="245">
        <v>1.4950000000000001</v>
      </c>
      <c r="X4" s="245">
        <v>9.9000000000000005E-2</v>
      </c>
      <c r="Y4" s="245">
        <v>0.66500000000000004</v>
      </c>
      <c r="Z4" s="245">
        <v>0</v>
      </c>
      <c r="AA4" s="82"/>
      <c r="AB4" s="245">
        <f>SUM(B4:E4)</f>
        <v>86.688999999999993</v>
      </c>
      <c r="AC4" s="245">
        <f>SUM(F4:I4)</f>
        <v>179.161</v>
      </c>
      <c r="AD4" s="245">
        <f>SUM(J4:M4)</f>
        <v>93.09</v>
      </c>
      <c r="AE4" s="245">
        <f>SUM(N4:Q4)</f>
        <v>222.19400000000002</v>
      </c>
      <c r="AF4" s="245">
        <f>SUM(R4:U4)</f>
        <v>36.213000000000001</v>
      </c>
      <c r="AG4" s="245">
        <f>SUM(V4:Y4)</f>
        <v>2.6790000000000003</v>
      </c>
    </row>
    <row r="5" spans="1:33" s="16" customFormat="1" ht="12" customHeight="1">
      <c r="A5" s="244" t="s">
        <v>243</v>
      </c>
      <c r="B5" s="245">
        <v>3.8150000000000004</v>
      </c>
      <c r="C5" s="245">
        <v>5.3320000000000007</v>
      </c>
      <c r="D5" s="245">
        <v>15.622</v>
      </c>
      <c r="E5" s="245">
        <v>29.46</v>
      </c>
      <c r="F5" s="245">
        <v>8.2430000000000003</v>
      </c>
      <c r="G5" s="245">
        <v>21.670999999999999</v>
      </c>
      <c r="H5" s="245">
        <v>8.2370000000000019</v>
      </c>
      <c r="I5" s="245">
        <v>9.1119999999999965</v>
      </c>
      <c r="J5" s="245">
        <v>5.319</v>
      </c>
      <c r="K5" s="245">
        <v>3.2350000000000003</v>
      </c>
      <c r="L5" s="245">
        <v>6.0689999999999991</v>
      </c>
      <c r="M5" s="245">
        <v>18.704999999999998</v>
      </c>
      <c r="N5" s="245">
        <v>16.349</v>
      </c>
      <c r="O5" s="245">
        <v>15.937999999999999</v>
      </c>
      <c r="P5" s="245">
        <v>9.2150000000000034</v>
      </c>
      <c r="Q5" s="245">
        <v>8.7249999999999943</v>
      </c>
      <c r="R5" s="245">
        <v>7.8209999999999997</v>
      </c>
      <c r="S5" s="245">
        <v>8.0560000000000009</v>
      </c>
      <c r="T5" s="245">
        <v>3.7559999999999985</v>
      </c>
      <c r="U5" s="245">
        <v>17.211000000000002</v>
      </c>
      <c r="V5" s="245">
        <v>10.182</v>
      </c>
      <c r="W5" s="245">
        <v>9.9629999999999992</v>
      </c>
      <c r="X5" s="245">
        <v>7.3150000000000013</v>
      </c>
      <c r="Y5" s="245">
        <v>12.018999999999998</v>
      </c>
      <c r="Z5" s="245">
        <v>7.9820000000000002</v>
      </c>
      <c r="AA5" s="82"/>
      <c r="AB5" s="245">
        <f>SUM(B5:E5)</f>
        <v>54.228999999999999</v>
      </c>
      <c r="AC5" s="245">
        <f>SUM(F5:I5)</f>
        <v>47.262999999999998</v>
      </c>
      <c r="AD5" s="245">
        <f>SUM(J5:M5)</f>
        <v>33.327999999999996</v>
      </c>
      <c r="AE5" s="245">
        <f>SUM(N5:Q5)</f>
        <v>50.226999999999997</v>
      </c>
      <c r="AF5" s="245">
        <f>SUM(R5:U5)</f>
        <v>36.844000000000001</v>
      </c>
      <c r="AG5" s="245">
        <f t="shared" ref="AG5:AG8" si="0">SUM(V5:Y5)</f>
        <v>39.478999999999999</v>
      </c>
    </row>
    <row r="6" spans="1:33" s="16" customFormat="1" ht="12" customHeight="1">
      <c r="A6" s="244" t="s">
        <v>244</v>
      </c>
      <c r="B6" s="245">
        <v>16.863</v>
      </c>
      <c r="C6" s="245">
        <v>18.299999999999997</v>
      </c>
      <c r="D6" s="245">
        <v>29.283000000000001</v>
      </c>
      <c r="E6" s="245">
        <v>20.409000000000006</v>
      </c>
      <c r="F6" s="245">
        <v>20.978000000000002</v>
      </c>
      <c r="G6" s="245">
        <v>30.771999999999998</v>
      </c>
      <c r="H6" s="245">
        <v>32.623999999999995</v>
      </c>
      <c r="I6" s="245">
        <v>34.381</v>
      </c>
      <c r="J6" s="245">
        <v>35.844000000000001</v>
      </c>
      <c r="K6" s="245">
        <v>42.689000000000007</v>
      </c>
      <c r="L6" s="245">
        <v>69.116931619999988</v>
      </c>
      <c r="M6" s="245">
        <v>49.743000000000002</v>
      </c>
      <c r="N6" s="245">
        <v>71.744</v>
      </c>
      <c r="O6" s="245">
        <v>100.66200000000001</v>
      </c>
      <c r="P6" s="245">
        <v>74.376564319999986</v>
      </c>
      <c r="Q6" s="245">
        <v>83.821971180000034</v>
      </c>
      <c r="R6" s="245">
        <v>85.325999999999993</v>
      </c>
      <c r="S6" s="245">
        <v>116.687</v>
      </c>
      <c r="T6" s="245">
        <v>131.26400000000001</v>
      </c>
      <c r="U6" s="245">
        <v>108.09700000000004</v>
      </c>
      <c r="V6" s="245">
        <v>149.44956941999999</v>
      </c>
      <c r="W6" s="245">
        <v>126.68899999999999</v>
      </c>
      <c r="X6" s="245">
        <v>104.505</v>
      </c>
      <c r="Y6" s="245">
        <v>130.51799999999997</v>
      </c>
      <c r="Z6" s="245">
        <v>162.46299999999999</v>
      </c>
      <c r="AA6" s="82"/>
      <c r="AB6" s="245">
        <f>SUM(B6:E6)</f>
        <v>84.855000000000004</v>
      </c>
      <c r="AC6" s="245">
        <f>SUM(F6:I6)</f>
        <v>118.755</v>
      </c>
      <c r="AD6" s="245">
        <f>SUM(J6:M6)</f>
        <v>197.39293162000001</v>
      </c>
      <c r="AE6" s="245">
        <f>SUM(N6:Q6)</f>
        <v>330.60453550000005</v>
      </c>
      <c r="AF6" s="245">
        <f>SUM(R6:U6)</f>
        <v>441.37400000000002</v>
      </c>
      <c r="AG6" s="245">
        <f t="shared" si="0"/>
        <v>511.16156941999992</v>
      </c>
    </row>
    <row r="7" spans="1:33" s="16" customFormat="1" ht="12" customHeight="1">
      <c r="A7" s="244" t="s">
        <v>245</v>
      </c>
      <c r="B7" s="245">
        <v>8.0280000000000005</v>
      </c>
      <c r="C7" s="245">
        <v>12.417</v>
      </c>
      <c r="D7" s="245">
        <v>27.368000000000002</v>
      </c>
      <c r="E7" s="245">
        <v>40.986999999999988</v>
      </c>
      <c r="F7" s="245">
        <v>35.450000000000003</v>
      </c>
      <c r="G7" s="245">
        <v>39.152999999999992</v>
      </c>
      <c r="H7" s="245">
        <v>32.816000000000003</v>
      </c>
      <c r="I7" s="245">
        <v>23.910000000000011</v>
      </c>
      <c r="J7" s="245">
        <v>16.064</v>
      </c>
      <c r="K7" s="245">
        <v>9.6710000000000029</v>
      </c>
      <c r="L7" s="245">
        <v>36.345095929999999</v>
      </c>
      <c r="M7" s="245">
        <v>76.052000000000007</v>
      </c>
      <c r="N7" s="245">
        <v>19.042999999999999</v>
      </c>
      <c r="O7" s="245">
        <v>116.047</v>
      </c>
      <c r="P7" s="245">
        <v>200.76920837000003</v>
      </c>
      <c r="Q7" s="245">
        <v>123.77811666999999</v>
      </c>
      <c r="R7" s="245">
        <v>45.344999999999999</v>
      </c>
      <c r="S7" s="245">
        <v>30.259219860000005</v>
      </c>
      <c r="T7" s="245">
        <v>27.742999999999999</v>
      </c>
      <c r="U7" s="245">
        <v>19.670780140000005</v>
      </c>
      <c r="V7" s="245">
        <v>7.7176585400000004</v>
      </c>
      <c r="W7" s="245">
        <v>5.2329999999999997</v>
      </c>
      <c r="X7" s="245">
        <v>15.574999999999999</v>
      </c>
      <c r="Y7" s="245">
        <v>17.515000000000001</v>
      </c>
      <c r="Z7" s="245">
        <v>8.6150000000000002</v>
      </c>
      <c r="AA7" s="82"/>
      <c r="AB7" s="245">
        <f>SUM(B7:E7)</f>
        <v>88.799999999999983</v>
      </c>
      <c r="AC7" s="245">
        <f>SUM(F7:I7)</f>
        <v>131.32900000000001</v>
      </c>
      <c r="AD7" s="245">
        <f>SUM(J7:M7)</f>
        <v>138.13209592999999</v>
      </c>
      <c r="AE7" s="245">
        <f>SUM(N7:Q7)</f>
        <v>459.63732504000001</v>
      </c>
      <c r="AF7" s="245">
        <f>SUM(R7:U7)</f>
        <v>123.018</v>
      </c>
      <c r="AG7" s="245">
        <f t="shared" si="0"/>
        <v>46.040658539999995</v>
      </c>
    </row>
    <row r="8" spans="1:33" s="16" customFormat="1" ht="12" customHeight="1" thickBot="1">
      <c r="A8" s="244" t="s">
        <v>246</v>
      </c>
      <c r="B8" s="245">
        <v>1.7590000000000039</v>
      </c>
      <c r="C8" s="245">
        <v>23.747</v>
      </c>
      <c r="D8" s="245">
        <v>16.608000000000011</v>
      </c>
      <c r="E8" s="245">
        <v>7.7189999999999799</v>
      </c>
      <c r="F8" s="245">
        <v>6.5579999999999909</v>
      </c>
      <c r="G8" s="245">
        <v>14.596999999999989</v>
      </c>
      <c r="H8" s="245">
        <v>17.67800000000009</v>
      </c>
      <c r="I8" s="245">
        <v>6.1729999999999166</v>
      </c>
      <c r="J8" s="245">
        <v>12.23900000000001</v>
      </c>
      <c r="K8" s="245">
        <v>1.9980000000000091</v>
      </c>
      <c r="L8" s="245">
        <v>21.503000000000004</v>
      </c>
      <c r="M8" s="245">
        <v>46.195</v>
      </c>
      <c r="N8" s="245">
        <v>24.62280719</v>
      </c>
      <c r="O8" s="245">
        <v>1.1559999999999999</v>
      </c>
      <c r="P8" s="245">
        <v>48.17322730999998</v>
      </c>
      <c r="Q8" s="245">
        <v>27.506912149999984</v>
      </c>
      <c r="R8" s="245">
        <v>17.606000000000002</v>
      </c>
      <c r="S8" s="245">
        <v>14.411780139999953</v>
      </c>
      <c r="T8" s="245">
        <v>23.006</v>
      </c>
      <c r="U8" s="245">
        <v>3.5999999999999961</v>
      </c>
      <c r="V8" s="245">
        <v>10.356573730000001</v>
      </c>
      <c r="W8" s="245">
        <v>12.949</v>
      </c>
      <c r="X8" s="245">
        <v>5.9809999999999999</v>
      </c>
      <c r="Y8" s="245">
        <v>12.197999999999999</v>
      </c>
      <c r="Z8" s="245">
        <v>3.8129999999999997</v>
      </c>
      <c r="AA8" s="82"/>
      <c r="AB8" s="245">
        <f>SUM(B8:E8)</f>
        <v>49.832999999999998</v>
      </c>
      <c r="AC8" s="245">
        <f>SUM(F8:I8)</f>
        <v>45.005999999999986</v>
      </c>
      <c r="AD8" s="245">
        <f>SUM(J8:M8)</f>
        <v>81.935000000000031</v>
      </c>
      <c r="AE8" s="245">
        <f>SUM(N8:Q8)</f>
        <v>101.45894664999997</v>
      </c>
      <c r="AF8" s="245">
        <f>SUM(R8:U8)</f>
        <v>58.623780139999951</v>
      </c>
      <c r="AG8" s="245">
        <f t="shared" si="0"/>
        <v>41.484573730000001</v>
      </c>
    </row>
    <row r="9" spans="1:33" s="16" customFormat="1" ht="12" customHeight="1" thickTop="1" thickBot="1">
      <c r="A9" s="90" t="s">
        <v>27</v>
      </c>
      <c r="B9" s="246">
        <f t="shared" ref="B9:I9" si="1">SUM(B4:B8)</f>
        <v>36.39200000000001</v>
      </c>
      <c r="C9" s="246">
        <f t="shared" si="1"/>
        <v>85.028999999999996</v>
      </c>
      <c r="D9" s="246">
        <f t="shared" si="1"/>
        <v>112.82</v>
      </c>
      <c r="E9" s="246">
        <f t="shared" si="1"/>
        <v>130.16499999999996</v>
      </c>
      <c r="F9" s="246">
        <f t="shared" si="1"/>
        <v>80.366</v>
      </c>
      <c r="G9" s="246">
        <f t="shared" si="1"/>
        <v>124.38699999999999</v>
      </c>
      <c r="H9" s="246">
        <f t="shared" si="1"/>
        <v>185.95500000000007</v>
      </c>
      <c r="I9" s="246">
        <f t="shared" si="1"/>
        <v>130.80599999999993</v>
      </c>
      <c r="J9" s="246">
        <f t="shared" ref="J9:K9" si="2">SUM(J4:J8)</f>
        <v>105.4</v>
      </c>
      <c r="K9" s="246">
        <f t="shared" si="2"/>
        <v>69.465000000000018</v>
      </c>
      <c r="L9" s="246">
        <f t="shared" ref="L9:M9" si="3">SUM(L4:L8)</f>
        <v>154.24202755000002</v>
      </c>
      <c r="M9" s="246">
        <f t="shared" si="3"/>
        <v>214.77100000000002</v>
      </c>
      <c r="N9" s="246">
        <f t="shared" ref="N9:O9" si="4">SUM(N4:N8)</f>
        <v>160.63080719000001</v>
      </c>
      <c r="O9" s="246">
        <f t="shared" si="4"/>
        <v>306.09800000000001</v>
      </c>
      <c r="P9" s="246">
        <f t="shared" ref="P9:Q9" si="5">SUM(P4:P8)</f>
        <v>390.28199999999998</v>
      </c>
      <c r="Q9" s="246">
        <f t="shared" si="5"/>
        <v>307.11099999999999</v>
      </c>
      <c r="R9" s="246">
        <f t="shared" ref="R9:S9" si="6">SUM(R4:R8)</f>
        <v>174.565</v>
      </c>
      <c r="S9" s="246">
        <f t="shared" si="6"/>
        <v>184.20299999999997</v>
      </c>
      <c r="T9" s="246">
        <f t="shared" ref="T9:U9" si="7">SUM(T4:T8)</f>
        <v>188.03700000000001</v>
      </c>
      <c r="U9" s="246">
        <f t="shared" si="7"/>
        <v>149.26778014000004</v>
      </c>
      <c r="V9" s="246">
        <f t="shared" ref="V9:Y9" si="8">SUM(V4:V8)</f>
        <v>178.12580169</v>
      </c>
      <c r="W9" s="246">
        <f t="shared" si="8"/>
        <v>156.32900000000001</v>
      </c>
      <c r="X9" s="246">
        <f t="shared" si="8"/>
        <v>133.47499999999999</v>
      </c>
      <c r="Y9" s="246">
        <f t="shared" si="8"/>
        <v>172.91499999999999</v>
      </c>
      <c r="Z9" s="246">
        <f t="shared" ref="Z9" si="9">SUM(Z4:Z8)</f>
        <v>182.87299999999999</v>
      </c>
      <c r="AA9" s="82"/>
      <c r="AB9" s="246">
        <f>SUM(AB4:AB8)</f>
        <v>364.40599999999995</v>
      </c>
      <c r="AC9" s="246">
        <f>SUM(AC4:AC8)</f>
        <v>521.51400000000001</v>
      </c>
      <c r="AD9" s="246">
        <f t="shared" ref="AD9:AE9" si="10">SUM(AD4:AD8)</f>
        <v>543.87802755000007</v>
      </c>
      <c r="AE9" s="246">
        <f t="shared" si="10"/>
        <v>1164.12180719</v>
      </c>
      <c r="AF9" s="246">
        <f t="shared" ref="AF9:AG9" si="11">SUM(AF4:AF8)</f>
        <v>696.07278014000008</v>
      </c>
      <c r="AG9" s="246">
        <f t="shared" si="11"/>
        <v>640.84480168999983</v>
      </c>
    </row>
    <row r="10" spans="1:33" ht="12" customHeight="1" thickTop="1"/>
    <row r="11" spans="1:33" ht="10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C11" s="48"/>
      <c r="AD11" s="48"/>
      <c r="AE11" s="48"/>
      <c r="AF11" s="48"/>
      <c r="AG11" s="48"/>
    </row>
    <row r="12" spans="1:33" ht="10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C12" s="48"/>
      <c r="AD12" s="48"/>
      <c r="AE12" s="48"/>
      <c r="AF12" s="48"/>
      <c r="AG12" s="48"/>
    </row>
    <row r="13" spans="1:33" ht="10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C13" s="48"/>
      <c r="AD13" s="48"/>
      <c r="AE13" s="48"/>
      <c r="AF13" s="48"/>
      <c r="AG13" s="48"/>
    </row>
    <row r="14" spans="1:33" ht="10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C14" s="48"/>
      <c r="AD14" s="48"/>
      <c r="AE14" s="48"/>
      <c r="AF14" s="48"/>
      <c r="AG14" s="48"/>
    </row>
    <row r="17" spans="2:33" ht="10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C17" s="48"/>
      <c r="AD17" s="48"/>
      <c r="AE17" s="48"/>
      <c r="AF17" s="48"/>
      <c r="AG17" s="48"/>
    </row>
    <row r="18" spans="2:33" ht="10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C18" s="48"/>
      <c r="AD18" s="48"/>
      <c r="AE18" s="48"/>
      <c r="AF18" s="48"/>
      <c r="AG18" s="48"/>
    </row>
    <row r="21" spans="2:33" ht="10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C21" s="48"/>
      <c r="AD21" s="48"/>
      <c r="AE21" s="48"/>
      <c r="AF21" s="48"/>
      <c r="AG21" s="48"/>
    </row>
  </sheetData>
  <pageMargins left="0.511811024" right="0.511811024" top="0.78740157499999996" bottom="0.78740157499999996" header="0.31496062000000002" footer="0.31496062000000002"/>
  <ignoredErrors>
    <ignoredError sqref="AB10:AD15 AB4:AB9 AH4:AH14 AF4:AF14 AG9" formulaRange="1"/>
    <ignoredError sqref="AB2 AC2:AE3 AF2 AG2:AG3" numberStoredAsText="1"/>
    <ignoredError sqref="AC7:AD7 AC8:AD8 AC9:AD9 AC5:AD6 AC4:AD4 AE8 AE9 AE5:AE6 AE4 AE7 AG4:AG8" numberStoredAsText="1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AG22"/>
  <sheetViews>
    <sheetView showGridLines="0" zoomScale="140" zoomScaleNormal="140" workbookViewId="0">
      <pane xSplit="1" ySplit="2" topLeftCell="R3" activePane="bottomRight" state="frozen"/>
      <selection activeCell="AD10" sqref="AD10"/>
      <selection pane="topRight" activeCell="AD10" sqref="AD10"/>
      <selection pane="bottomLeft" activeCell="AD10" sqref="AD10"/>
      <selection pane="bottomRight" activeCell="Z21" sqref="Z21"/>
    </sheetView>
  </sheetViews>
  <sheetFormatPr defaultColWidth="9.1796875" defaultRowHeight="12.65" customHeight="1"/>
  <cols>
    <col min="1" max="1" width="30.7265625" style="36" customWidth="1"/>
    <col min="2" max="7" width="8.7265625" style="35" customWidth="1"/>
    <col min="8" max="12" width="8.7265625" style="75" customWidth="1"/>
    <col min="13" max="26" width="8.7265625" style="75" bestFit="1" customWidth="1"/>
    <col min="27" max="28" width="9.1796875" style="35"/>
    <col min="29" max="33" width="9.1796875" style="75"/>
    <col min="34" max="16384" width="9.1796875" style="35"/>
  </cols>
  <sheetData>
    <row r="1" spans="1:33" ht="12.65" customHeight="1" thickBot="1"/>
    <row r="2" spans="1:33" ht="12.65" customHeight="1" thickTop="1">
      <c r="A2" s="200" t="s">
        <v>140</v>
      </c>
      <c r="B2" s="247" t="s">
        <v>226</v>
      </c>
      <c r="C2" s="247" t="s">
        <v>228</v>
      </c>
      <c r="D2" s="247" t="s">
        <v>239</v>
      </c>
      <c r="E2" s="247" t="s">
        <v>240</v>
      </c>
      <c r="F2" s="247" t="s">
        <v>247</v>
      </c>
      <c r="G2" s="247" t="s">
        <v>254</v>
      </c>
      <c r="H2" s="247" t="s">
        <v>258</v>
      </c>
      <c r="I2" s="247" t="s">
        <v>262</v>
      </c>
      <c r="J2" s="247" t="s">
        <v>266</v>
      </c>
      <c r="K2" s="247" t="s">
        <v>268</v>
      </c>
      <c r="L2" s="247" t="s">
        <v>270</v>
      </c>
      <c r="M2" s="247" t="s">
        <v>272</v>
      </c>
      <c r="N2" s="247" t="s">
        <v>278</v>
      </c>
      <c r="O2" s="247" t="s">
        <v>280</v>
      </c>
      <c r="P2" s="247" t="s">
        <v>300</v>
      </c>
      <c r="Q2" s="247" t="s">
        <v>302</v>
      </c>
      <c r="R2" s="247" t="s">
        <v>309</v>
      </c>
      <c r="S2" s="247" t="s">
        <v>310</v>
      </c>
      <c r="T2" s="247" t="s">
        <v>311</v>
      </c>
      <c r="U2" s="247" t="s">
        <v>312</v>
      </c>
      <c r="V2" s="247" t="s">
        <v>319</v>
      </c>
      <c r="W2" s="247" t="s">
        <v>320</v>
      </c>
      <c r="X2" s="247" t="s">
        <v>321</v>
      </c>
      <c r="Y2" s="247" t="s">
        <v>325</v>
      </c>
      <c r="Z2" s="247" t="s">
        <v>389</v>
      </c>
      <c r="AB2" s="248" t="s">
        <v>298</v>
      </c>
      <c r="AC2" s="248" t="s">
        <v>296</v>
      </c>
      <c r="AD2" s="248" t="s">
        <v>297</v>
      </c>
      <c r="AE2" s="248" t="s">
        <v>303</v>
      </c>
      <c r="AF2" s="248" t="s">
        <v>313</v>
      </c>
      <c r="AG2" s="248" t="s">
        <v>326</v>
      </c>
    </row>
    <row r="3" spans="1:33" s="252" customFormat="1" ht="12.65" customHeight="1">
      <c r="A3" s="249" t="s">
        <v>29</v>
      </c>
      <c r="B3" s="250">
        <v>200.87799999999999</v>
      </c>
      <c r="C3" s="250">
        <v>216.018</v>
      </c>
      <c r="D3" s="250">
        <v>214.976</v>
      </c>
      <c r="E3" s="250">
        <v>277.05200000000002</v>
      </c>
      <c r="F3" s="250">
        <v>242.27600000000001</v>
      </c>
      <c r="G3" s="250">
        <v>256.81299999999999</v>
      </c>
      <c r="H3" s="250">
        <v>270.04399999999998</v>
      </c>
      <c r="I3" s="250">
        <v>350.07600000000002</v>
      </c>
      <c r="J3" s="250">
        <v>269.88900000000001</v>
      </c>
      <c r="K3" s="250">
        <v>181.95699999999999</v>
      </c>
      <c r="L3" s="250">
        <v>290.05700000000002</v>
      </c>
      <c r="M3" s="250">
        <v>389.25</v>
      </c>
      <c r="N3" s="250">
        <v>291.45800000000003</v>
      </c>
      <c r="O3" s="250">
        <v>289.49200000000002</v>
      </c>
      <c r="P3" s="250">
        <v>275.03300000000002</v>
      </c>
      <c r="Q3" s="250">
        <v>331.49700000000001</v>
      </c>
      <c r="R3" s="250">
        <v>278.32185125999996</v>
      </c>
      <c r="S3" s="250">
        <v>263.54899999999998</v>
      </c>
      <c r="T3" s="250">
        <v>267.91399999999999</v>
      </c>
      <c r="U3" s="250">
        <v>350.30599999999998</v>
      </c>
      <c r="V3" s="250">
        <v>289.04899999999998</v>
      </c>
      <c r="W3" s="250">
        <v>270.09699999999998</v>
      </c>
      <c r="X3" s="250">
        <v>263.72699999999998</v>
      </c>
      <c r="Y3" s="250">
        <v>336.85599999999999</v>
      </c>
      <c r="Z3" s="250">
        <v>284.18900000000002</v>
      </c>
      <c r="AA3" s="251"/>
      <c r="AB3" s="250">
        <f>SUM(B3:E3)</f>
        <v>908.92399999999998</v>
      </c>
      <c r="AC3" s="250">
        <f>SUM(F3:I3)</f>
        <v>1119.2090000000001</v>
      </c>
      <c r="AD3" s="250">
        <f>SUM(J3:M3)</f>
        <v>1131.153</v>
      </c>
      <c r="AE3" s="250">
        <f>SUM(N3:Q3)</f>
        <v>1187.48</v>
      </c>
      <c r="AF3" s="250">
        <f>SUM(R3:U3)</f>
        <v>1160.0908512599999</v>
      </c>
      <c r="AG3" s="250">
        <f>SUM(V3:Y3)</f>
        <v>1159.7289999999998</v>
      </c>
    </row>
    <row r="4" spans="1:33" s="252" customFormat="1" ht="12.65" customHeight="1" thickBot="1">
      <c r="A4" s="249" t="s">
        <v>28</v>
      </c>
      <c r="B4" s="250">
        <v>2687.7660000000001</v>
      </c>
      <c r="C4" s="250">
        <v>2876.2939999999999</v>
      </c>
      <c r="D4" s="250">
        <v>2744.2550000000001</v>
      </c>
      <c r="E4" s="250">
        <v>3425.319</v>
      </c>
      <c r="F4" s="250">
        <v>3108.1750000000002</v>
      </c>
      <c r="G4" s="250">
        <v>3106.0749999999998</v>
      </c>
      <c r="H4" s="250">
        <v>3251.884</v>
      </c>
      <c r="I4" s="250">
        <v>4319.6319999999996</v>
      </c>
      <c r="J4" s="250">
        <v>3306.1030000000001</v>
      </c>
      <c r="K4" s="250">
        <v>1662.8040000000001</v>
      </c>
      <c r="L4" s="250">
        <v>3876.6660000000002</v>
      </c>
      <c r="M4" s="250">
        <v>5014.3459999999995</v>
      </c>
      <c r="N4" s="250">
        <v>3418.6089999999999</v>
      </c>
      <c r="O4" s="250">
        <v>3613.9789999999998</v>
      </c>
      <c r="P4" s="250">
        <v>3559.723</v>
      </c>
      <c r="Q4" s="250">
        <v>4076.3870000000002</v>
      </c>
      <c r="R4" s="250">
        <v>3662.1469080099951</v>
      </c>
      <c r="S4" s="250">
        <v>3626.317</v>
      </c>
      <c r="T4" s="250">
        <v>3618.9580000000001</v>
      </c>
      <c r="U4" s="250">
        <v>4703.9480000000003</v>
      </c>
      <c r="V4" s="250">
        <v>3947.1950000000002</v>
      </c>
      <c r="W4" s="250">
        <v>3724.0390000000002</v>
      </c>
      <c r="X4" s="250">
        <v>3712.8780000000002</v>
      </c>
      <c r="Y4" s="250">
        <v>4895.8980000000001</v>
      </c>
      <c r="Z4" s="250">
        <v>4290.7120000000004</v>
      </c>
      <c r="AA4" s="251"/>
      <c r="AB4" s="250">
        <f>SUM(B4:E4)</f>
        <v>11733.633999999998</v>
      </c>
      <c r="AC4" s="250">
        <f>SUM(F4:I4)</f>
        <v>13785.766</v>
      </c>
      <c r="AD4" s="250">
        <f>SUM(J4:M4)</f>
        <v>13859.919</v>
      </c>
      <c r="AE4" s="250">
        <f>SUM(N4:Q4)</f>
        <v>14668.698</v>
      </c>
      <c r="AF4" s="250">
        <f>SUM(R4:U4)</f>
        <v>15611.369908009996</v>
      </c>
      <c r="AG4" s="250">
        <f>SUM(V4:Y4)</f>
        <v>16280.010000000002</v>
      </c>
    </row>
    <row r="5" spans="1:33" s="252" customFormat="1" ht="12.65" customHeight="1" thickTop="1" thickBot="1">
      <c r="A5" s="90" t="s">
        <v>81</v>
      </c>
      <c r="B5" s="91">
        <f t="shared" ref="B5:C5" si="0">B4+B3</f>
        <v>2888.6440000000002</v>
      </c>
      <c r="C5" s="91">
        <f t="shared" si="0"/>
        <v>3092.3119999999999</v>
      </c>
      <c r="D5" s="91">
        <f t="shared" ref="D5:E5" si="1">D4+D3</f>
        <v>2959.2310000000002</v>
      </c>
      <c r="E5" s="91">
        <f t="shared" si="1"/>
        <v>3702.3710000000001</v>
      </c>
      <c r="F5" s="91">
        <f t="shared" ref="F5" si="2">F4+F3</f>
        <v>3350.451</v>
      </c>
      <c r="G5" s="91">
        <f t="shared" ref="G5:L5" si="3">G4+G3</f>
        <v>3362.8879999999999</v>
      </c>
      <c r="H5" s="91">
        <f t="shared" si="3"/>
        <v>3521.9279999999999</v>
      </c>
      <c r="I5" s="91">
        <f t="shared" si="3"/>
        <v>4669.7079999999996</v>
      </c>
      <c r="J5" s="91">
        <f t="shared" si="3"/>
        <v>3575.9920000000002</v>
      </c>
      <c r="K5" s="91">
        <f t="shared" si="3"/>
        <v>1844.761</v>
      </c>
      <c r="L5" s="91">
        <f t="shared" si="3"/>
        <v>4166.723</v>
      </c>
      <c r="M5" s="91">
        <f t="shared" ref="M5:N5" si="4">M4+M3</f>
        <v>5403.5959999999995</v>
      </c>
      <c r="N5" s="91">
        <f t="shared" si="4"/>
        <v>3710.067</v>
      </c>
      <c r="O5" s="91">
        <f t="shared" ref="O5:P5" si="5">O4+O3</f>
        <v>3903.471</v>
      </c>
      <c r="P5" s="91">
        <f t="shared" si="5"/>
        <v>3834.7559999999999</v>
      </c>
      <c r="Q5" s="91">
        <f t="shared" ref="Q5:R5" si="6">Q4+Q3</f>
        <v>4407.884</v>
      </c>
      <c r="R5" s="91">
        <f t="shared" si="6"/>
        <v>3940.4687592699952</v>
      </c>
      <c r="S5" s="91">
        <f t="shared" ref="S5:T5" si="7">S4+S3</f>
        <v>3889.866</v>
      </c>
      <c r="T5" s="91">
        <f t="shared" si="7"/>
        <v>3886.8720000000003</v>
      </c>
      <c r="U5" s="91">
        <f t="shared" ref="U5:X5" si="8">U4+U3</f>
        <v>5054.2539999999999</v>
      </c>
      <c r="V5" s="91">
        <f t="shared" si="8"/>
        <v>4236.2440000000006</v>
      </c>
      <c r="W5" s="91">
        <f t="shared" si="8"/>
        <v>3994.1360000000004</v>
      </c>
      <c r="X5" s="91">
        <f t="shared" si="8"/>
        <v>3976.605</v>
      </c>
      <c r="Y5" s="91">
        <f t="shared" ref="Y5:Z5" si="9">Y4+Y3</f>
        <v>5232.7539999999999</v>
      </c>
      <c r="Z5" s="91">
        <f t="shared" si="9"/>
        <v>4574.9010000000007</v>
      </c>
      <c r="AA5" s="253"/>
      <c r="AB5" s="91">
        <f>AB4+AB3</f>
        <v>12642.557999999997</v>
      </c>
      <c r="AC5" s="91">
        <f>AC4+AC3</f>
        <v>14904.975</v>
      </c>
      <c r="AD5" s="91">
        <f t="shared" ref="AD5:AE5" si="10">AD4+AD3</f>
        <v>14991.072</v>
      </c>
      <c r="AE5" s="91">
        <f t="shared" si="10"/>
        <v>15856.178</v>
      </c>
      <c r="AF5" s="91">
        <f t="shared" ref="AF5:AG5" si="11">AF4+AF3</f>
        <v>16771.460759269998</v>
      </c>
      <c r="AG5" s="91">
        <f t="shared" si="11"/>
        <v>17439.739000000001</v>
      </c>
    </row>
    <row r="6" spans="1:33" s="252" customFormat="1" ht="12.65" customHeight="1" thickTop="1" thickBot="1">
      <c r="A6" s="249" t="s">
        <v>80</v>
      </c>
      <c r="B6" s="250">
        <v>1451.665</v>
      </c>
      <c r="C6" s="250">
        <v>1376.4780000000001</v>
      </c>
      <c r="D6" s="250">
        <v>1468.1030000000001</v>
      </c>
      <c r="E6" s="250">
        <v>1873.934</v>
      </c>
      <c r="F6" s="250">
        <v>1935.143</v>
      </c>
      <c r="G6" s="250">
        <v>1801.2739999999999</v>
      </c>
      <c r="H6" s="250">
        <v>2441.9891732299998</v>
      </c>
      <c r="I6" s="250">
        <v>3160.2829999999999</v>
      </c>
      <c r="J6" s="250">
        <v>2854.9659999999999</v>
      </c>
      <c r="K6" s="250">
        <v>4890.62</v>
      </c>
      <c r="L6" s="250">
        <v>6093.8310000000001</v>
      </c>
      <c r="M6" s="250">
        <v>6946.7758496033584</v>
      </c>
      <c r="N6" s="250">
        <v>6324.4114399512055</v>
      </c>
      <c r="O6" s="250">
        <v>6853.1949999999997</v>
      </c>
      <c r="P6" s="250">
        <v>6504.5209999999997</v>
      </c>
      <c r="Q6" s="250">
        <v>7006.5370000000003</v>
      </c>
      <c r="R6" s="250">
        <v>6528.8996615926644</v>
      </c>
      <c r="S6" s="250">
        <v>6386.5929999999998</v>
      </c>
      <c r="T6" s="250">
        <v>6730.2349999999997</v>
      </c>
      <c r="U6" s="250">
        <v>8294.3940000000002</v>
      </c>
      <c r="V6" s="250">
        <v>6948.643</v>
      </c>
      <c r="W6" s="250">
        <v>6536.5389999999998</v>
      </c>
      <c r="X6" s="250">
        <v>6444.1989999999996</v>
      </c>
      <c r="Y6" s="250">
        <v>7646.0339999999997</v>
      </c>
      <c r="Z6" s="92">
        <v>6812.5129999999999</v>
      </c>
      <c r="AA6" s="254"/>
      <c r="AB6" s="250">
        <f>SUM(B6:E6)</f>
        <v>6170.18</v>
      </c>
      <c r="AC6" s="250">
        <f>SUM(F6:I6)</f>
        <v>9338.6891732299991</v>
      </c>
      <c r="AD6" s="250">
        <f>SUM(J6:M6)</f>
        <v>20786.192849603358</v>
      </c>
      <c r="AE6" s="250">
        <f>SUM(N6:Q6)</f>
        <v>26688.664439951204</v>
      </c>
      <c r="AF6" s="250">
        <f>SUM(R6:U6)</f>
        <v>27940.121661592664</v>
      </c>
      <c r="AG6" s="250">
        <f>SUM(V6:Y6)</f>
        <v>27575.415000000001</v>
      </c>
    </row>
    <row r="7" spans="1:33" s="325" customFormat="1" ht="12.65" customHeight="1" thickTop="1" thickBot="1">
      <c r="A7" s="203" t="s">
        <v>192</v>
      </c>
      <c r="B7" s="256">
        <f t="shared" ref="B7:C7" si="12">B5+B6</f>
        <v>4340.3090000000002</v>
      </c>
      <c r="C7" s="256">
        <f t="shared" si="12"/>
        <v>4468.79</v>
      </c>
      <c r="D7" s="256">
        <f t="shared" ref="D7:E7" si="13">D5+D6</f>
        <v>4427.3340000000007</v>
      </c>
      <c r="E7" s="256">
        <f t="shared" si="13"/>
        <v>5576.3050000000003</v>
      </c>
      <c r="F7" s="256">
        <f t="shared" ref="F7" si="14">F5+F6</f>
        <v>5285.5940000000001</v>
      </c>
      <c r="G7" s="256">
        <f t="shared" ref="G7:L7" si="15">G5+G6</f>
        <v>5164.1620000000003</v>
      </c>
      <c r="H7" s="256">
        <f t="shared" si="15"/>
        <v>5963.9171732300001</v>
      </c>
      <c r="I7" s="256">
        <f t="shared" si="15"/>
        <v>7829.991</v>
      </c>
      <c r="J7" s="256">
        <f t="shared" si="15"/>
        <v>6430.9580000000005</v>
      </c>
      <c r="K7" s="256">
        <f t="shared" si="15"/>
        <v>6735.3809999999994</v>
      </c>
      <c r="L7" s="256">
        <f t="shared" si="15"/>
        <v>10260.554</v>
      </c>
      <c r="M7" s="256">
        <f t="shared" ref="M7:N7" si="16">M5+M6</f>
        <v>12350.371849603358</v>
      </c>
      <c r="N7" s="256">
        <f t="shared" si="16"/>
        <v>10034.478439951206</v>
      </c>
      <c r="O7" s="256">
        <f t="shared" ref="O7:P7" si="17">O5+O6</f>
        <v>10756.665999999999</v>
      </c>
      <c r="P7" s="256">
        <f t="shared" si="17"/>
        <v>10339.277</v>
      </c>
      <c r="Q7" s="256">
        <f t="shared" ref="Q7:R7" si="18">Q5+Q6</f>
        <v>11414.421</v>
      </c>
      <c r="R7" s="256">
        <f t="shared" si="18"/>
        <v>10469.36842086266</v>
      </c>
      <c r="S7" s="256">
        <f t="shared" ref="S7:T7" si="19">S5+S6</f>
        <v>10276.458999999999</v>
      </c>
      <c r="T7" s="256">
        <f t="shared" si="19"/>
        <v>10617.107</v>
      </c>
      <c r="U7" s="256">
        <f t="shared" ref="U7:X7" si="20">U5+U6</f>
        <v>13348.648000000001</v>
      </c>
      <c r="V7" s="256">
        <f t="shared" si="20"/>
        <v>11184.887000000001</v>
      </c>
      <c r="W7" s="256">
        <f t="shared" si="20"/>
        <v>10530.674999999999</v>
      </c>
      <c r="X7" s="256">
        <f t="shared" si="20"/>
        <v>10420.804</v>
      </c>
      <c r="Y7" s="256">
        <f t="shared" ref="Y7:Z7" si="21">Y5+Y6</f>
        <v>12878.788</v>
      </c>
      <c r="Z7" s="256">
        <f t="shared" si="21"/>
        <v>11387.414000000001</v>
      </c>
      <c r="AB7" s="256">
        <f t="shared" ref="AB7:AD7" si="22">AB5+AB6</f>
        <v>18812.737999999998</v>
      </c>
      <c r="AC7" s="256">
        <f t="shared" si="22"/>
        <v>24243.664173229998</v>
      </c>
      <c r="AD7" s="256">
        <f t="shared" si="22"/>
        <v>35777.264849603358</v>
      </c>
      <c r="AE7" s="256">
        <f t="shared" ref="AE7:AG7" si="23">AE5+AE6</f>
        <v>42544.842439951201</v>
      </c>
      <c r="AF7" s="256">
        <f t="shared" si="23"/>
        <v>44711.582420862658</v>
      </c>
      <c r="AG7" s="256">
        <f t="shared" si="23"/>
        <v>45015.154000000002</v>
      </c>
    </row>
    <row r="8" spans="1:33" s="252" customFormat="1" ht="11.5" thickTop="1" thickBot="1">
      <c r="A8" s="249" t="s">
        <v>191</v>
      </c>
      <c r="B8" s="254">
        <v>9.5630000000000006</v>
      </c>
      <c r="C8" s="254">
        <v>3.4420000000000002</v>
      </c>
      <c r="D8" s="254">
        <v>1.7210000000000001</v>
      </c>
      <c r="E8" s="254">
        <v>3.2660999999999998</v>
      </c>
      <c r="F8" s="254">
        <v>3.2629999999999999</v>
      </c>
      <c r="G8" s="254">
        <v>2.6360000000000001</v>
      </c>
      <c r="H8" s="254">
        <v>2.2229999999999999</v>
      </c>
      <c r="I8" s="254">
        <v>21.317</v>
      </c>
      <c r="J8" s="254">
        <v>18.329999999999998</v>
      </c>
      <c r="K8" s="254">
        <v>18.097999999999999</v>
      </c>
      <c r="L8" s="254">
        <v>6.8232973299999999</v>
      </c>
      <c r="M8" s="254">
        <v>6.52</v>
      </c>
      <c r="N8" s="254">
        <v>4.7320000000000002</v>
      </c>
      <c r="O8" s="254">
        <v>5.8810000000000002</v>
      </c>
      <c r="P8" s="254">
        <v>12.813000000000001</v>
      </c>
      <c r="Q8" s="254">
        <v>9.2910000000000004</v>
      </c>
      <c r="R8" s="254">
        <v>5.0424049699999998</v>
      </c>
      <c r="S8" s="254">
        <v>3.2189999999999999</v>
      </c>
      <c r="T8" s="254">
        <v>1.538</v>
      </c>
      <c r="U8" s="254">
        <v>26.294</v>
      </c>
      <c r="V8" s="254">
        <v>13.928000000000001</v>
      </c>
      <c r="W8" s="254">
        <v>9.9480000000000004</v>
      </c>
      <c r="X8" s="254">
        <v>8.9939999999999998</v>
      </c>
      <c r="Y8" s="254">
        <v>14.381</v>
      </c>
      <c r="Z8" s="92">
        <v>10.49</v>
      </c>
      <c r="AA8" s="251"/>
      <c r="AB8" s="254">
        <f>SUM(B8:E8)</f>
        <v>17.992100000000001</v>
      </c>
      <c r="AC8" s="254">
        <f>SUM(F8:I8)</f>
        <v>29.439</v>
      </c>
      <c r="AD8" s="254">
        <f>SUM(J8:M8)</f>
        <v>49.771297329999996</v>
      </c>
      <c r="AE8" s="250">
        <f>SUM(N8:Q8)</f>
        <v>32.716999999999999</v>
      </c>
      <c r="AF8" s="250">
        <f>SUM(R8:U8)</f>
        <v>36.093404970000002</v>
      </c>
      <c r="AG8" s="250">
        <f>SUM(V8:Y8)</f>
        <v>47.251000000000005</v>
      </c>
    </row>
    <row r="9" spans="1:33" s="325" customFormat="1" ht="12.65" customHeight="1" thickTop="1" thickBot="1">
      <c r="A9" s="203" t="s">
        <v>193</v>
      </c>
      <c r="B9" s="256">
        <f t="shared" ref="B9" si="24">B7+B8</f>
        <v>4349.8720000000003</v>
      </c>
      <c r="C9" s="256">
        <f t="shared" ref="C9:D9" si="25">C7+C8</f>
        <v>4472.232</v>
      </c>
      <c r="D9" s="256">
        <f t="shared" si="25"/>
        <v>4429.0550000000003</v>
      </c>
      <c r="E9" s="256">
        <f t="shared" ref="E9:F9" si="26">E7+E8</f>
        <v>5579.5711000000001</v>
      </c>
      <c r="F9" s="256">
        <f t="shared" si="26"/>
        <v>5288.857</v>
      </c>
      <c r="G9" s="256">
        <f t="shared" ref="G9:I9" si="27">G7+G8</f>
        <v>5166.7980000000007</v>
      </c>
      <c r="H9" s="256">
        <f t="shared" si="27"/>
        <v>5966.1401732300001</v>
      </c>
      <c r="I9" s="256">
        <f t="shared" si="27"/>
        <v>7851.308</v>
      </c>
      <c r="J9" s="256">
        <f t="shared" ref="J9:K9" si="28">J7+J8</f>
        <v>6449.2880000000005</v>
      </c>
      <c r="K9" s="256">
        <f t="shared" si="28"/>
        <v>6753.4789999999994</v>
      </c>
      <c r="L9" s="256">
        <f t="shared" ref="L9:M9" si="29">L7+L8</f>
        <v>10267.37729733</v>
      </c>
      <c r="M9" s="256">
        <f t="shared" si="29"/>
        <v>12356.891849603358</v>
      </c>
      <c r="N9" s="256">
        <f t="shared" ref="N9:O9" si="30">N7+N8</f>
        <v>10039.210439951206</v>
      </c>
      <c r="O9" s="256">
        <f t="shared" si="30"/>
        <v>10762.546999999999</v>
      </c>
      <c r="P9" s="256">
        <f t="shared" ref="P9:Q9" si="31">P7+P8</f>
        <v>10352.09</v>
      </c>
      <c r="Q9" s="256">
        <f t="shared" si="31"/>
        <v>11423.712</v>
      </c>
      <c r="R9" s="256">
        <f t="shared" ref="R9:S9" si="32">R7+R8</f>
        <v>10474.41082583266</v>
      </c>
      <c r="S9" s="256">
        <f t="shared" si="32"/>
        <v>10279.677999999998</v>
      </c>
      <c r="T9" s="256">
        <f t="shared" ref="T9:U9" si="33">T7+T8</f>
        <v>10618.645</v>
      </c>
      <c r="U9" s="256">
        <f t="shared" si="33"/>
        <v>13374.942000000001</v>
      </c>
      <c r="V9" s="256">
        <f t="shared" ref="V9:X9" si="34">V7+V8</f>
        <v>11198.815000000001</v>
      </c>
      <c r="W9" s="256">
        <f t="shared" si="34"/>
        <v>10540.623</v>
      </c>
      <c r="X9" s="256">
        <f t="shared" si="34"/>
        <v>10429.798000000001</v>
      </c>
      <c r="Y9" s="256">
        <f t="shared" ref="Y9:Z9" si="35">Y7+Y8</f>
        <v>12893.169</v>
      </c>
      <c r="Z9" s="256">
        <f t="shared" si="35"/>
        <v>11397.904</v>
      </c>
      <c r="AB9" s="256">
        <f t="shared" ref="AB9" si="36">AB7+AB8</f>
        <v>18830.730099999997</v>
      </c>
      <c r="AC9" s="256">
        <f>AC7+AC8</f>
        <v>24273.103173229996</v>
      </c>
      <c r="AD9" s="256">
        <f t="shared" ref="AD9:AE9" si="37">AD7+AD8</f>
        <v>35827.036146933358</v>
      </c>
      <c r="AE9" s="256">
        <f t="shared" si="37"/>
        <v>42577.559439951197</v>
      </c>
      <c r="AF9" s="256">
        <f t="shared" ref="AF9:AG9" si="38">AF7+AF8</f>
        <v>44747.675825832659</v>
      </c>
      <c r="AG9" s="256">
        <f t="shared" si="38"/>
        <v>45062.404999999999</v>
      </c>
    </row>
    <row r="10" spans="1:33" s="252" customFormat="1" ht="12.65" customHeight="1" thickTop="1">
      <c r="A10" s="249"/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329"/>
      <c r="S10" s="329"/>
      <c r="T10" s="329"/>
      <c r="U10" s="329"/>
      <c r="V10" s="329"/>
      <c r="W10" s="329"/>
      <c r="X10" s="329"/>
      <c r="Y10" s="329"/>
      <c r="Z10" s="329"/>
      <c r="AB10" s="250"/>
      <c r="AC10" s="250"/>
      <c r="AD10" s="250"/>
      <c r="AE10" s="250"/>
      <c r="AF10" s="250"/>
      <c r="AG10" s="250"/>
    </row>
    <row r="11" spans="1:33" s="252" customFormat="1" ht="12.65" customHeight="1">
      <c r="A11" s="249" t="s">
        <v>194</v>
      </c>
      <c r="B11" s="255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B11" s="255"/>
      <c r="AC11" s="255"/>
      <c r="AD11" s="255"/>
      <c r="AE11" s="255"/>
      <c r="AF11" s="255"/>
      <c r="AG11" s="255"/>
    </row>
    <row r="12" spans="1:33" s="252" customFormat="1" ht="12.65" customHeight="1">
      <c r="A12" s="249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B12" s="250"/>
      <c r="AC12" s="250"/>
      <c r="AD12" s="250"/>
      <c r="AE12" s="250"/>
      <c r="AF12" s="250"/>
      <c r="AG12" s="250"/>
    </row>
    <row r="13" spans="1:33" ht="12.65" customHeight="1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B13" s="39"/>
      <c r="AC13" s="39"/>
      <c r="AD13" s="39"/>
      <c r="AE13" s="39"/>
      <c r="AF13" s="39"/>
      <c r="AG13" s="39"/>
    </row>
    <row r="14" spans="1:33" ht="12.65" customHeight="1" thickBot="1"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C14" s="35"/>
      <c r="AD14" s="35"/>
      <c r="AE14" s="35"/>
      <c r="AF14" s="35"/>
      <c r="AG14" s="35"/>
    </row>
    <row r="15" spans="1:33" ht="12.65" customHeight="1" thickTop="1">
      <c r="A15" s="200" t="s">
        <v>141</v>
      </c>
      <c r="B15" s="247" t="str">
        <f t="shared" ref="B15" si="39">B2</f>
        <v>1T18</v>
      </c>
      <c r="C15" s="247" t="str">
        <f t="shared" ref="C15:D15" si="40">C2</f>
        <v>2T18</v>
      </c>
      <c r="D15" s="247" t="str">
        <f t="shared" si="40"/>
        <v>3T18</v>
      </c>
      <c r="E15" s="247" t="str">
        <f t="shared" ref="E15:F15" si="41">E2</f>
        <v>4T18</v>
      </c>
      <c r="F15" s="247" t="str">
        <f t="shared" si="41"/>
        <v>1T19</v>
      </c>
      <c r="G15" s="247" t="str">
        <f t="shared" ref="G15:H15" si="42">G2</f>
        <v>2T19</v>
      </c>
      <c r="H15" s="247" t="str">
        <f t="shared" si="42"/>
        <v>3T19</v>
      </c>
      <c r="I15" s="247" t="str">
        <f t="shared" ref="I15:N15" si="43">I2</f>
        <v>4T19</v>
      </c>
      <c r="J15" s="247" t="str">
        <f t="shared" si="43"/>
        <v>1T20</v>
      </c>
      <c r="K15" s="247" t="str">
        <f t="shared" si="43"/>
        <v>2T20</v>
      </c>
      <c r="L15" s="247" t="str">
        <f t="shared" si="43"/>
        <v>3T20</v>
      </c>
      <c r="M15" s="247" t="str">
        <f t="shared" si="43"/>
        <v>4T20</v>
      </c>
      <c r="N15" s="247" t="str">
        <f t="shared" si="43"/>
        <v>1T21</v>
      </c>
      <c r="O15" s="247" t="str">
        <f t="shared" ref="O15:P15" si="44">O2</f>
        <v>2T21</v>
      </c>
      <c r="P15" s="247" t="str">
        <f t="shared" si="44"/>
        <v>3T21</v>
      </c>
      <c r="Q15" s="247" t="str">
        <f t="shared" ref="Q15:R15" si="45">Q2</f>
        <v>4T21</v>
      </c>
      <c r="R15" s="247" t="str">
        <f t="shared" si="45"/>
        <v>1T22</v>
      </c>
      <c r="S15" s="247" t="str">
        <f t="shared" ref="S15:T15" si="46">S2</f>
        <v>2T22</v>
      </c>
      <c r="T15" s="247" t="str">
        <f t="shared" si="46"/>
        <v>3T22</v>
      </c>
      <c r="U15" s="247" t="str">
        <f t="shared" ref="U15:V15" si="47">U2</f>
        <v>4T22</v>
      </c>
      <c r="V15" s="247" t="str">
        <f t="shared" si="47"/>
        <v>1T23</v>
      </c>
      <c r="W15" s="247" t="str">
        <f>W2</f>
        <v>2T23</v>
      </c>
      <c r="X15" s="247" t="str">
        <f>X2</f>
        <v>3T23</v>
      </c>
      <c r="Y15" s="247" t="str">
        <f>Y2</f>
        <v>4T23</v>
      </c>
      <c r="Z15" s="247" t="str">
        <f>Z2</f>
        <v>1T24</v>
      </c>
      <c r="AB15" s="247" t="str">
        <f>AB2</f>
        <v>2018</v>
      </c>
      <c r="AC15" s="247" t="str">
        <f t="shared" ref="AC15:AD15" si="48">AC2</f>
        <v>2019</v>
      </c>
      <c r="AD15" s="247" t="str">
        <f t="shared" si="48"/>
        <v>2020</v>
      </c>
      <c r="AE15" s="247" t="str">
        <f t="shared" ref="AE15" si="49">AE2</f>
        <v>2021</v>
      </c>
      <c r="AF15" s="247" t="str">
        <f t="shared" ref="AF15" si="50">AF2</f>
        <v>2022</v>
      </c>
      <c r="AG15" s="248" t="str">
        <f>AG2</f>
        <v>2023</v>
      </c>
    </row>
    <row r="16" spans="1:33" ht="12.65" customHeight="1">
      <c r="A16" s="249" t="s">
        <v>29</v>
      </c>
      <c r="B16" s="257">
        <v>141</v>
      </c>
      <c r="C16" s="257">
        <v>148</v>
      </c>
      <c r="D16" s="257">
        <v>152</v>
      </c>
      <c r="E16" s="257">
        <v>162</v>
      </c>
      <c r="F16" s="257">
        <v>163</v>
      </c>
      <c r="G16" s="257">
        <v>176</v>
      </c>
      <c r="H16" s="257">
        <v>183</v>
      </c>
      <c r="I16" s="257">
        <v>195</v>
      </c>
      <c r="J16" s="257">
        <v>195</v>
      </c>
      <c r="K16" s="257">
        <v>195</v>
      </c>
      <c r="L16" s="257">
        <v>196</v>
      </c>
      <c r="M16" s="257">
        <v>205</v>
      </c>
      <c r="N16" s="257">
        <v>207</v>
      </c>
      <c r="O16" s="257">
        <v>209</v>
      </c>
      <c r="P16" s="257">
        <v>219</v>
      </c>
      <c r="Q16" s="257">
        <v>236</v>
      </c>
      <c r="R16" s="257">
        <v>236</v>
      </c>
      <c r="S16" s="257">
        <v>237</v>
      </c>
      <c r="T16" s="336">
        <v>237</v>
      </c>
      <c r="U16" s="336">
        <v>237</v>
      </c>
      <c r="V16" s="336">
        <v>237</v>
      </c>
      <c r="W16" s="336">
        <v>237</v>
      </c>
      <c r="X16" s="336">
        <v>237</v>
      </c>
      <c r="Y16" s="336">
        <v>237</v>
      </c>
      <c r="Z16" s="336">
        <v>237</v>
      </c>
      <c r="AB16" s="257">
        <f>E16</f>
        <v>162</v>
      </c>
      <c r="AC16" s="257">
        <f>I16</f>
        <v>195</v>
      </c>
      <c r="AD16" s="257">
        <f>M16</f>
        <v>205</v>
      </c>
      <c r="AE16" s="257">
        <f>Q16</f>
        <v>236</v>
      </c>
      <c r="AF16" s="257">
        <f>U16</f>
        <v>237</v>
      </c>
      <c r="AG16" s="257">
        <f>Y16</f>
        <v>237</v>
      </c>
    </row>
    <row r="17" spans="1:33" ht="12.65" customHeight="1">
      <c r="A17" s="249" t="s">
        <v>28</v>
      </c>
      <c r="B17" s="257">
        <v>716</v>
      </c>
      <c r="C17" s="257">
        <v>736</v>
      </c>
      <c r="D17" s="257">
        <v>760</v>
      </c>
      <c r="E17" s="257">
        <v>791</v>
      </c>
      <c r="F17" s="257">
        <v>795</v>
      </c>
      <c r="G17" s="257">
        <v>810</v>
      </c>
      <c r="H17" s="257">
        <v>855</v>
      </c>
      <c r="I17" s="257">
        <v>912</v>
      </c>
      <c r="J17" s="257">
        <v>910</v>
      </c>
      <c r="K17" s="257">
        <v>910</v>
      </c>
      <c r="L17" s="257">
        <v>925</v>
      </c>
      <c r="M17" s="257">
        <v>942</v>
      </c>
      <c r="N17" s="257">
        <v>949</v>
      </c>
      <c r="O17" s="257">
        <v>959</v>
      </c>
      <c r="P17" s="257">
        <v>1010</v>
      </c>
      <c r="Q17" s="257">
        <v>1051</v>
      </c>
      <c r="R17" s="257">
        <v>1047</v>
      </c>
      <c r="S17" s="257">
        <v>1046</v>
      </c>
      <c r="T17" s="336">
        <v>1048</v>
      </c>
      <c r="U17" s="336">
        <v>1048</v>
      </c>
      <c r="V17" s="336">
        <v>1048</v>
      </c>
      <c r="W17" s="336">
        <v>1049</v>
      </c>
      <c r="X17" s="336">
        <v>1049</v>
      </c>
      <c r="Y17" s="336">
        <v>1049</v>
      </c>
      <c r="Z17" s="336">
        <v>1026</v>
      </c>
      <c r="AB17" s="257">
        <f>E17</f>
        <v>791</v>
      </c>
      <c r="AC17" s="257">
        <f>I17</f>
        <v>912</v>
      </c>
      <c r="AD17" s="257">
        <f>M17</f>
        <v>942</v>
      </c>
      <c r="AE17" s="257">
        <f>Q17</f>
        <v>1051</v>
      </c>
      <c r="AF17" s="257">
        <f>U17</f>
        <v>1048</v>
      </c>
      <c r="AG17" s="257">
        <f>Y17</f>
        <v>1049</v>
      </c>
    </row>
    <row r="18" spans="1:33" ht="12.65" customHeight="1" thickBot="1">
      <c r="A18" s="249" t="s">
        <v>265</v>
      </c>
      <c r="B18" s="257">
        <v>0</v>
      </c>
      <c r="C18" s="257">
        <v>0</v>
      </c>
      <c r="D18" s="257">
        <v>0</v>
      </c>
      <c r="E18" s="257">
        <v>0</v>
      </c>
      <c r="F18" s="257">
        <v>0</v>
      </c>
      <c r="G18" s="257">
        <v>0</v>
      </c>
      <c r="H18" s="257">
        <v>0</v>
      </c>
      <c r="I18" s="257">
        <v>5</v>
      </c>
      <c r="J18" s="257">
        <v>51</v>
      </c>
      <c r="K18" s="257">
        <v>51</v>
      </c>
      <c r="L18" s="257">
        <v>116</v>
      </c>
      <c r="M18" s="257">
        <v>154</v>
      </c>
      <c r="N18" s="257">
        <v>154</v>
      </c>
      <c r="O18" s="257">
        <v>171</v>
      </c>
      <c r="P18" s="257">
        <v>184</v>
      </c>
      <c r="Q18" s="257">
        <v>194</v>
      </c>
      <c r="R18" s="257">
        <v>194</v>
      </c>
      <c r="S18" s="257">
        <v>146</v>
      </c>
      <c r="T18" s="336">
        <v>145</v>
      </c>
      <c r="U18" s="336">
        <v>54</v>
      </c>
      <c r="V18" s="336">
        <v>17</v>
      </c>
      <c r="W18" s="336">
        <v>17</v>
      </c>
      <c r="X18" s="336">
        <v>17</v>
      </c>
      <c r="Y18" s="336">
        <v>0</v>
      </c>
      <c r="Z18" s="336">
        <v>0</v>
      </c>
      <c r="AB18" s="257">
        <f>E18</f>
        <v>0</v>
      </c>
      <c r="AC18" s="257">
        <f>I18</f>
        <v>5</v>
      </c>
      <c r="AD18" s="257">
        <f>M18</f>
        <v>154</v>
      </c>
      <c r="AE18" s="257">
        <f>Q18</f>
        <v>194</v>
      </c>
      <c r="AF18" s="257">
        <f>U18</f>
        <v>54</v>
      </c>
      <c r="AG18" s="257">
        <f>Y18</f>
        <v>0</v>
      </c>
    </row>
    <row r="19" spans="1:33" ht="12.65" customHeight="1" thickTop="1" thickBot="1">
      <c r="A19" s="203" t="s">
        <v>27</v>
      </c>
      <c r="B19" s="314">
        <f t="shared" ref="B19:I19" si="51">B17+B16+B18</f>
        <v>857</v>
      </c>
      <c r="C19" s="314">
        <f t="shared" si="51"/>
        <v>884</v>
      </c>
      <c r="D19" s="314">
        <f t="shared" si="51"/>
        <v>912</v>
      </c>
      <c r="E19" s="314">
        <f t="shared" si="51"/>
        <v>953</v>
      </c>
      <c r="F19" s="314">
        <f t="shared" si="51"/>
        <v>958</v>
      </c>
      <c r="G19" s="314">
        <f t="shared" si="51"/>
        <v>986</v>
      </c>
      <c r="H19" s="314">
        <f t="shared" si="51"/>
        <v>1038</v>
      </c>
      <c r="I19" s="314">
        <f t="shared" si="51"/>
        <v>1112</v>
      </c>
      <c r="J19" s="314">
        <f t="shared" ref="J19" si="52">J17+J16+J18</f>
        <v>1156</v>
      </c>
      <c r="K19" s="314">
        <f t="shared" ref="K19:L19" si="53">K17+K16+K18</f>
        <v>1156</v>
      </c>
      <c r="L19" s="314">
        <f t="shared" si="53"/>
        <v>1237</v>
      </c>
      <c r="M19" s="314">
        <f t="shared" ref="M19:N19" si="54">M17+M16+M18</f>
        <v>1301</v>
      </c>
      <c r="N19" s="314">
        <f t="shared" si="54"/>
        <v>1310</v>
      </c>
      <c r="O19" s="314">
        <f t="shared" ref="O19:P19" si="55">O17+O16+O18</f>
        <v>1339</v>
      </c>
      <c r="P19" s="314">
        <f t="shared" si="55"/>
        <v>1413</v>
      </c>
      <c r="Q19" s="314">
        <f t="shared" ref="Q19:R19" si="56">Q17+Q16+Q18</f>
        <v>1481</v>
      </c>
      <c r="R19" s="314">
        <f t="shared" si="56"/>
        <v>1477</v>
      </c>
      <c r="S19" s="314">
        <f t="shared" ref="S19:T19" si="57">S17+S16+S18</f>
        <v>1429</v>
      </c>
      <c r="T19" s="314">
        <f t="shared" si="57"/>
        <v>1430</v>
      </c>
      <c r="U19" s="314">
        <f t="shared" ref="U19:X19" si="58">U17+U16+U18</f>
        <v>1339</v>
      </c>
      <c r="V19" s="314">
        <f t="shared" si="58"/>
        <v>1302</v>
      </c>
      <c r="W19" s="314">
        <f t="shared" si="58"/>
        <v>1303</v>
      </c>
      <c r="X19" s="314">
        <f t="shared" si="58"/>
        <v>1303</v>
      </c>
      <c r="Y19" s="314">
        <f t="shared" ref="Y19:Z19" si="59">Y17+Y16+Y18</f>
        <v>1286</v>
      </c>
      <c r="Z19" s="314">
        <f t="shared" si="59"/>
        <v>1263</v>
      </c>
      <c r="AA19" s="319"/>
      <c r="AB19" s="314">
        <f t="shared" ref="AB19:AE19" si="60">AB17+AB16+AB18</f>
        <v>953</v>
      </c>
      <c r="AC19" s="314">
        <f t="shared" si="60"/>
        <v>1112</v>
      </c>
      <c r="AD19" s="314">
        <f t="shared" si="60"/>
        <v>1301</v>
      </c>
      <c r="AE19" s="314">
        <f t="shared" si="60"/>
        <v>1481</v>
      </c>
      <c r="AF19" s="314">
        <f t="shared" ref="AF19:AG19" si="61">AF17+AF16+AF18</f>
        <v>1339</v>
      </c>
      <c r="AG19" s="314">
        <f t="shared" si="61"/>
        <v>1286</v>
      </c>
    </row>
    <row r="20" spans="1:33" ht="12.65" customHeight="1" thickTop="1" thickBot="1">
      <c r="A20" s="5"/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19"/>
      <c r="AB20" s="320"/>
      <c r="AC20" s="320"/>
      <c r="AD20" s="320"/>
      <c r="AE20" s="320"/>
      <c r="AF20" s="320"/>
      <c r="AG20" s="320">
        <f>X20</f>
        <v>0</v>
      </c>
    </row>
    <row r="21" spans="1:33" ht="12.65" customHeight="1" thickTop="1" thickBot="1">
      <c r="A21" s="203" t="s">
        <v>30</v>
      </c>
      <c r="B21" s="314">
        <v>526052.03399999999</v>
      </c>
      <c r="C21" s="314">
        <v>538752.804</v>
      </c>
      <c r="D21" s="314">
        <v>551432.10199999996</v>
      </c>
      <c r="E21" s="314">
        <v>572393.99199999997</v>
      </c>
      <c r="F21" s="314">
        <v>574796.61155000003</v>
      </c>
      <c r="G21" s="314">
        <v>585341.30154999997</v>
      </c>
      <c r="H21" s="314">
        <v>612352.74154999992</v>
      </c>
      <c r="I21" s="314">
        <v>648227.44154999987</v>
      </c>
      <c r="J21" s="314">
        <v>647170.96154999989</v>
      </c>
      <c r="K21" s="314">
        <v>647170.96154999989</v>
      </c>
      <c r="L21" s="314">
        <v>656189.20154999988</v>
      </c>
      <c r="M21" s="314">
        <v>666089.32200000004</v>
      </c>
      <c r="N21" s="314">
        <v>670197.01599999995</v>
      </c>
      <c r="O21" s="314">
        <v>674815.45200000005</v>
      </c>
      <c r="P21" s="314">
        <v>700330.91154999973</v>
      </c>
      <c r="Q21" s="314">
        <v>723085.47199999995</v>
      </c>
      <c r="R21" s="314">
        <v>719086.17154999962</v>
      </c>
      <c r="S21" s="314">
        <v>716745.49600000004</v>
      </c>
      <c r="T21" s="314">
        <v>717709.85600000003</v>
      </c>
      <c r="U21" s="314">
        <v>716706.52899999998</v>
      </c>
      <c r="V21" s="314">
        <v>716221.14899999998</v>
      </c>
      <c r="W21" s="314">
        <v>716594.91899999999</v>
      </c>
      <c r="X21" s="314">
        <v>716594.91899999999</v>
      </c>
      <c r="Y21" s="314">
        <v>716297.7887499996</v>
      </c>
      <c r="Z21" s="314">
        <v>701439.00899999996</v>
      </c>
      <c r="AA21" s="319"/>
      <c r="AB21" s="314">
        <f>E21</f>
        <v>572393.99199999997</v>
      </c>
      <c r="AC21" s="314">
        <f>I21</f>
        <v>648227.44154999987</v>
      </c>
      <c r="AD21" s="314">
        <f>M21</f>
        <v>666089.32200000004</v>
      </c>
      <c r="AE21" s="314">
        <f>Q21</f>
        <v>723085.47199999995</v>
      </c>
      <c r="AF21" s="314">
        <f>U21</f>
        <v>716706.52899999998</v>
      </c>
      <c r="AG21" s="314">
        <f>Y21</f>
        <v>716297.7887499996</v>
      </c>
    </row>
    <row r="22" spans="1:33" ht="12.65" customHeight="1" thickTop="1">
      <c r="D22" s="67"/>
      <c r="E22" s="67"/>
      <c r="F22" s="67"/>
      <c r="G22" s="67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B3:AB4 AB6 AC3:AC4 AD4 AD3 AF3 AG3:AG4" formulaRange="1"/>
    <ignoredError sqref="AB16:AB17 AB21 AD16:AD21 AC9 AG19" formula="1"/>
    <ignoredError sqref="AB5 AB7 AB8:AB10 AB20 AB11:AB15 AD5 AC5:AC8 AD7 AD6 AD9 AD8 AG6 AG8" formula="1" formulaRange="1"/>
    <ignoredError sqref="AB2:AF2 AE10:AE15 AH15:AI22 AH2:AI2 AI3:AI4 AF15 AF22 AG2" numberStoredAsText="1"/>
    <ignoredError sqref="AE3:AE4 AH3:AH4 AF4 AG9" numberStoredAsText="1" formulaRange="1"/>
    <ignoredError sqref="AE5:AE9 AH5:AH14 AF5:AF14 AG5 AG7" numberStoredAsText="1" formula="1" formulaRange="1"/>
    <ignoredError sqref="AE16:AE21 AI5:AI14 AF16:AF21" numberStoredAsText="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showGridLines="0" zoomScale="130" zoomScaleNormal="130" workbookViewId="0">
      <pane xSplit="1" ySplit="2" topLeftCell="W3" activePane="bottomRight" state="frozen"/>
      <selection activeCell="AD10" sqref="AD10"/>
      <selection pane="topRight" activeCell="AD10" sqref="AD10"/>
      <selection pane="bottomLeft" activeCell="AD10" sqref="AD10"/>
      <selection pane="bottomRight" activeCell="Z14" sqref="Z14"/>
    </sheetView>
  </sheetViews>
  <sheetFormatPr defaultColWidth="9.1796875" defaultRowHeight="12.65" customHeight="1"/>
  <cols>
    <col min="1" max="1" width="41" style="36" bestFit="1" customWidth="1"/>
    <col min="2" max="9" width="8.7265625" style="75" customWidth="1"/>
    <col min="10" max="25" width="7.81640625" style="75" bestFit="1" customWidth="1"/>
    <col min="26" max="26" width="7.81640625" style="75" customWidth="1"/>
    <col min="27" max="28" width="9.1796875" style="75"/>
    <col min="29" max="33" width="8.7265625" style="75" customWidth="1"/>
    <col min="34" max="16384" width="9.1796875" style="75"/>
  </cols>
  <sheetData>
    <row r="1" spans="1:34" ht="12.65" customHeight="1" thickBot="1">
      <c r="A1" s="77"/>
      <c r="B1" s="76"/>
      <c r="M1" s="34"/>
    </row>
    <row r="2" spans="1:34" s="88" customFormat="1" ht="12.65" customHeight="1" thickTop="1">
      <c r="A2" s="86" t="s">
        <v>214</v>
      </c>
      <c r="B2" s="87" t="s">
        <v>226</v>
      </c>
      <c r="C2" s="87" t="s">
        <v>228</v>
      </c>
      <c r="D2" s="87" t="s">
        <v>239</v>
      </c>
      <c r="E2" s="87" t="s">
        <v>240</v>
      </c>
      <c r="F2" s="87" t="s">
        <v>247</v>
      </c>
      <c r="G2" s="87" t="s">
        <v>254</v>
      </c>
      <c r="H2" s="87" t="s">
        <v>258</v>
      </c>
      <c r="I2" s="87" t="s">
        <v>262</v>
      </c>
      <c r="J2" s="87" t="s">
        <v>266</v>
      </c>
      <c r="K2" s="87" t="s">
        <v>268</v>
      </c>
      <c r="L2" s="87" t="s">
        <v>270</v>
      </c>
      <c r="M2" s="87" t="s">
        <v>272</v>
      </c>
      <c r="N2" s="87" t="s">
        <v>278</v>
      </c>
      <c r="O2" s="87" t="s">
        <v>280</v>
      </c>
      <c r="P2" s="87" t="s">
        <v>300</v>
      </c>
      <c r="Q2" s="87" t="s">
        <v>302</v>
      </c>
      <c r="R2" s="87" t="s">
        <v>309</v>
      </c>
      <c r="S2" s="87" t="s">
        <v>310</v>
      </c>
      <c r="T2" s="87" t="s">
        <v>311</v>
      </c>
      <c r="U2" s="87" t="s">
        <v>312</v>
      </c>
      <c r="V2" s="87" t="s">
        <v>319</v>
      </c>
      <c r="W2" s="87" t="s">
        <v>320</v>
      </c>
      <c r="X2" s="87" t="s">
        <v>321</v>
      </c>
      <c r="Y2" s="87" t="s">
        <v>325</v>
      </c>
      <c r="Z2" s="87" t="s">
        <v>389</v>
      </c>
      <c r="AB2" s="87">
        <v>2018</v>
      </c>
      <c r="AC2" s="87">
        <v>2019</v>
      </c>
      <c r="AD2" s="87">
        <v>2020</v>
      </c>
      <c r="AE2" s="87">
        <v>2021</v>
      </c>
      <c r="AF2" s="87">
        <v>2022</v>
      </c>
      <c r="AG2" s="87">
        <v>2023</v>
      </c>
    </row>
    <row r="3" spans="1:34" s="76" customFormat="1" ht="12.65" customHeight="1">
      <c r="A3" s="89" t="s">
        <v>291</v>
      </c>
      <c r="B3" s="92">
        <v>200.87874626000007</v>
      </c>
      <c r="C3" s="92">
        <v>216.01835894999994</v>
      </c>
      <c r="D3" s="92">
        <v>214.976</v>
      </c>
      <c r="E3" s="92">
        <v>277.05200000000002</v>
      </c>
      <c r="F3" s="92">
        <v>242.27600000000001</v>
      </c>
      <c r="G3" s="92">
        <v>256.81299999999999</v>
      </c>
      <c r="H3" s="92">
        <v>270.04399999999998</v>
      </c>
      <c r="I3" s="92">
        <v>350.07600000000002</v>
      </c>
      <c r="J3" s="92">
        <v>269.88900000000001</v>
      </c>
      <c r="K3" s="92">
        <v>181.95699999999999</v>
      </c>
      <c r="L3" s="92">
        <v>290.05700000000002</v>
      </c>
      <c r="M3" s="92">
        <v>389.25</v>
      </c>
      <c r="N3" s="92">
        <v>291.45800000000003</v>
      </c>
      <c r="O3" s="92">
        <v>289.49200000000002</v>
      </c>
      <c r="P3" s="92">
        <v>275.03300000000002</v>
      </c>
      <c r="Q3" s="92">
        <v>331.49700000000001</v>
      </c>
      <c r="R3" s="92">
        <v>278.322</v>
      </c>
      <c r="S3" s="92">
        <v>263.54899999999998</v>
      </c>
      <c r="T3" s="92">
        <v>267.91399999999999</v>
      </c>
      <c r="U3" s="92">
        <v>350.30599999999998</v>
      </c>
      <c r="V3" s="92">
        <v>289.048</v>
      </c>
      <c r="W3" s="92">
        <v>270.09699999999998</v>
      </c>
      <c r="X3" s="92">
        <v>263.72399999999999</v>
      </c>
      <c r="Y3" s="250">
        <v>336.85599999999999</v>
      </c>
      <c r="Z3" s="250">
        <v>284.18900000000002</v>
      </c>
      <c r="AA3" s="323"/>
      <c r="AB3" s="92">
        <f>SUM(B3:E3)</f>
        <v>908.92510520999997</v>
      </c>
      <c r="AC3" s="92">
        <f>SUM(F3:I3)</f>
        <v>1119.2090000000001</v>
      </c>
      <c r="AD3" s="92">
        <f>SUM(J3:M3)</f>
        <v>1131.153</v>
      </c>
      <c r="AE3" s="92">
        <f>SUM(N3:Q3)</f>
        <v>1187.48</v>
      </c>
      <c r="AF3" s="92">
        <f>SUM(R3:U3)</f>
        <v>1160.0909999999999</v>
      </c>
      <c r="AG3" s="92">
        <f>SUM(V3:Y3)</f>
        <v>1159.7249999999999</v>
      </c>
    </row>
    <row r="4" spans="1:34" s="76" customFormat="1" ht="12.65" customHeight="1" thickBot="1">
      <c r="A4" s="89" t="s">
        <v>292</v>
      </c>
      <c r="B4" s="92">
        <v>2687.7665664699975</v>
      </c>
      <c r="C4" s="92">
        <v>2876.2944714000023</v>
      </c>
      <c r="D4" s="92">
        <v>2744.2550000000001</v>
      </c>
      <c r="E4" s="92">
        <v>3425.319</v>
      </c>
      <c r="F4" s="92">
        <v>3108.1750000000002</v>
      </c>
      <c r="G4" s="92">
        <v>3106.0749999999998</v>
      </c>
      <c r="H4" s="92">
        <v>3251.884</v>
      </c>
      <c r="I4" s="92">
        <v>4319.6319999999996</v>
      </c>
      <c r="J4" s="92">
        <v>3306.1030000000001</v>
      </c>
      <c r="K4" s="92">
        <v>1662.8040000000001</v>
      </c>
      <c r="L4" s="92">
        <v>3876.6660000000002</v>
      </c>
      <c r="M4" s="92">
        <v>5014.3459999999995</v>
      </c>
      <c r="N4" s="92">
        <v>3418.6089999999999</v>
      </c>
      <c r="O4" s="92">
        <v>3613.9789999999998</v>
      </c>
      <c r="P4" s="92">
        <v>3559.723</v>
      </c>
      <c r="Q4" s="92">
        <v>4076.3870000000002</v>
      </c>
      <c r="R4" s="92">
        <v>3662.1469999999999</v>
      </c>
      <c r="S4" s="92">
        <v>3626.3173000000002</v>
      </c>
      <c r="T4" s="92">
        <v>3618.9580000000001</v>
      </c>
      <c r="U4" s="92">
        <v>4703.9480000000003</v>
      </c>
      <c r="V4" s="92">
        <v>3947.1950000000002</v>
      </c>
      <c r="W4" s="92">
        <v>3724.0387999999998</v>
      </c>
      <c r="X4" s="92">
        <v>3712.8789999999999</v>
      </c>
      <c r="Y4" s="250">
        <v>4895.8980000000001</v>
      </c>
      <c r="Z4" s="250">
        <v>4290.7120000000004</v>
      </c>
      <c r="AA4" s="448"/>
      <c r="AB4" s="92">
        <f>SUM(B4:E4)</f>
        <v>11733.635037870001</v>
      </c>
      <c r="AC4" s="92">
        <f>SUM(F4:I4)</f>
        <v>13785.766</v>
      </c>
      <c r="AD4" s="92">
        <f>SUM(J4:M4)</f>
        <v>13859.919</v>
      </c>
      <c r="AE4" s="92">
        <f>SUM(N4:Q4)</f>
        <v>14668.698</v>
      </c>
      <c r="AF4" s="92">
        <f>SUM(R4:U4)</f>
        <v>15611.3703</v>
      </c>
      <c r="AG4" s="92">
        <f>SUM(V4:Y4)</f>
        <v>16280.0108</v>
      </c>
      <c r="AH4" s="345"/>
    </row>
    <row r="5" spans="1:34" s="78" customFormat="1" ht="12.65" customHeight="1" thickTop="1" thickBot="1">
      <c r="A5" s="90" t="s">
        <v>81</v>
      </c>
      <c r="B5" s="91">
        <f t="shared" ref="B5:I5" si="0">B4+B3</f>
        <v>2888.6453127299974</v>
      </c>
      <c r="C5" s="91">
        <f t="shared" si="0"/>
        <v>3092.3128303500021</v>
      </c>
      <c r="D5" s="91">
        <f t="shared" si="0"/>
        <v>2959.2310000000002</v>
      </c>
      <c r="E5" s="91">
        <f t="shared" si="0"/>
        <v>3702.3710000000001</v>
      </c>
      <c r="F5" s="91">
        <f t="shared" si="0"/>
        <v>3350.451</v>
      </c>
      <c r="G5" s="91">
        <f t="shared" si="0"/>
        <v>3362.8879999999999</v>
      </c>
      <c r="H5" s="91">
        <f t="shared" si="0"/>
        <v>3521.9279999999999</v>
      </c>
      <c r="I5" s="91">
        <f t="shared" si="0"/>
        <v>4669.7079999999996</v>
      </c>
      <c r="J5" s="91">
        <f t="shared" ref="J5:K5" si="1">J4+J3</f>
        <v>3575.9920000000002</v>
      </c>
      <c r="K5" s="91">
        <f t="shared" si="1"/>
        <v>1844.761</v>
      </c>
      <c r="L5" s="91">
        <f t="shared" ref="L5:M5" si="2">L4+L3</f>
        <v>4166.723</v>
      </c>
      <c r="M5" s="91">
        <f t="shared" si="2"/>
        <v>5403.5959999999995</v>
      </c>
      <c r="N5" s="91">
        <f t="shared" ref="N5:O5" si="3">N4+N3</f>
        <v>3710.067</v>
      </c>
      <c r="O5" s="91">
        <f t="shared" si="3"/>
        <v>3903.471</v>
      </c>
      <c r="P5" s="91">
        <f t="shared" ref="P5:Q5" si="4">P4+P3</f>
        <v>3834.7559999999999</v>
      </c>
      <c r="Q5" s="91">
        <f t="shared" si="4"/>
        <v>4407.884</v>
      </c>
      <c r="R5" s="91">
        <f t="shared" ref="R5:S5" si="5">R4+R3</f>
        <v>3940.4690000000001</v>
      </c>
      <c r="S5" s="91">
        <f t="shared" si="5"/>
        <v>3889.8663000000001</v>
      </c>
      <c r="T5" s="91">
        <f t="shared" ref="T5:U5" si="6">T4+T3</f>
        <v>3886.8720000000003</v>
      </c>
      <c r="U5" s="91">
        <f t="shared" si="6"/>
        <v>5054.2539999999999</v>
      </c>
      <c r="V5" s="91">
        <f t="shared" ref="V5:X5" si="7">V4+V3</f>
        <v>4236.2430000000004</v>
      </c>
      <c r="W5" s="91">
        <f t="shared" si="7"/>
        <v>3994.1358</v>
      </c>
      <c r="X5" s="91">
        <f t="shared" si="7"/>
        <v>3976.6030000000001</v>
      </c>
      <c r="Y5" s="91">
        <f t="shared" ref="Y5:Z5" si="8">Y4+Y3</f>
        <v>5232.7539999999999</v>
      </c>
      <c r="Z5" s="91">
        <f t="shared" si="8"/>
        <v>4574.9010000000007</v>
      </c>
      <c r="AA5" s="448"/>
      <c r="AB5" s="91">
        <f>AB4+AB3</f>
        <v>12642.560143080002</v>
      </c>
      <c r="AC5" s="91">
        <f>AC4+AC3</f>
        <v>14904.975</v>
      </c>
      <c r="AD5" s="91">
        <f t="shared" ref="AD5:AE5" si="9">AD4+AD3</f>
        <v>14991.072</v>
      </c>
      <c r="AE5" s="91">
        <f t="shared" si="9"/>
        <v>15856.178</v>
      </c>
      <c r="AF5" s="91">
        <f t="shared" ref="AF5:AG5" si="10">AF4+AF3</f>
        <v>16771.461299999999</v>
      </c>
      <c r="AG5" s="91">
        <f t="shared" si="10"/>
        <v>17439.735799999999</v>
      </c>
      <c r="AH5" s="323"/>
    </row>
    <row r="6" spans="1:34" s="76" customFormat="1" ht="12.65" customHeight="1" thickTop="1">
      <c r="A6" s="89" t="s">
        <v>293</v>
      </c>
      <c r="B6" s="92">
        <v>1451.6653171200001</v>
      </c>
      <c r="C6" s="92">
        <v>1376.4787848200001</v>
      </c>
      <c r="D6" s="92">
        <v>1468.1030000000001</v>
      </c>
      <c r="E6" s="92">
        <v>1873.934</v>
      </c>
      <c r="F6" s="92">
        <v>1935.143</v>
      </c>
      <c r="G6" s="92">
        <v>1801.2739999999999</v>
      </c>
      <c r="H6" s="92">
        <v>2441.9891732299998</v>
      </c>
      <c r="I6" s="92">
        <v>3160.2829999999999</v>
      </c>
      <c r="J6" s="92">
        <v>2854.962</v>
      </c>
      <c r="K6" s="92">
        <v>4890.62</v>
      </c>
      <c r="L6" s="92">
        <v>6093.8310000000001</v>
      </c>
      <c r="M6" s="92">
        <v>6946.7759999999998</v>
      </c>
      <c r="N6" s="92">
        <v>6324.4110000000001</v>
      </c>
      <c r="O6" s="92">
        <v>6853.1949999999997</v>
      </c>
      <c r="P6" s="92">
        <v>6504.5209999999997</v>
      </c>
      <c r="Q6" s="92">
        <v>7006.5370000000003</v>
      </c>
      <c r="R6" s="92">
        <v>6528.9</v>
      </c>
      <c r="S6" s="92">
        <v>6386.5929999999998</v>
      </c>
      <c r="T6" s="92">
        <v>6730.2349999999997</v>
      </c>
      <c r="U6" s="92">
        <v>8294.3940000000002</v>
      </c>
      <c r="V6" s="92">
        <v>6948.643</v>
      </c>
      <c r="W6" s="92">
        <v>6536.5389999999998</v>
      </c>
      <c r="X6" s="92">
        <v>6444.1989999999996</v>
      </c>
      <c r="Y6" s="92">
        <v>7646.0339999999997</v>
      </c>
      <c r="Z6" s="92">
        <v>6812.5129999999999</v>
      </c>
      <c r="AA6" s="448"/>
      <c r="AB6" s="92">
        <f>SUM(B6:E6)</f>
        <v>6170.1811019400002</v>
      </c>
      <c r="AC6" s="92">
        <f>SUM(F6:I6)</f>
        <v>9338.6891732299991</v>
      </c>
      <c r="AD6" s="92">
        <f>SUM(J6:M6)</f>
        <v>20786.188999999998</v>
      </c>
      <c r="AE6" s="92">
        <f>SUM(N6:Q6)</f>
        <v>26688.664000000001</v>
      </c>
      <c r="AF6" s="92">
        <f>SUM(R6:U6)</f>
        <v>27940.121999999999</v>
      </c>
      <c r="AG6" s="92">
        <f>SUM(V6:Y6)</f>
        <v>27575.415000000001</v>
      </c>
      <c r="AH6" s="323"/>
    </row>
    <row r="7" spans="1:34" s="76" customFormat="1" ht="12.65" customHeight="1" thickBot="1">
      <c r="A7" s="89" t="s">
        <v>294</v>
      </c>
      <c r="B7" s="92">
        <v>125.84268900000001</v>
      </c>
      <c r="C7" s="92">
        <v>149.973232</v>
      </c>
      <c r="D7" s="92">
        <v>213.298</v>
      </c>
      <c r="E7" s="92">
        <v>365.99299999999999</v>
      </c>
      <c r="F7" s="92">
        <v>432.41800000000001</v>
      </c>
      <c r="G7" s="92">
        <v>582.80700000000002</v>
      </c>
      <c r="H7" s="92">
        <v>853.73082856999986</v>
      </c>
      <c r="I7" s="92">
        <v>1158.0709999999999</v>
      </c>
      <c r="J7" s="92">
        <v>1231.5450000000001</v>
      </c>
      <c r="K7" s="92">
        <v>1831.095</v>
      </c>
      <c r="L7" s="92">
        <v>2094.902</v>
      </c>
      <c r="M7" s="92">
        <v>2581.8609999999999</v>
      </c>
      <c r="N7" s="92">
        <v>2438.2150000000001</v>
      </c>
      <c r="O7" s="92">
        <v>2989.7530000000002</v>
      </c>
      <c r="P7" s="92">
        <v>3504.5189999999998</v>
      </c>
      <c r="Q7" s="92">
        <v>4130.3530000000001</v>
      </c>
      <c r="R7" s="92">
        <v>3654.8829999999998</v>
      </c>
      <c r="S7" s="92">
        <v>3646.21</v>
      </c>
      <c r="T7" s="92">
        <v>3536.9879999999998</v>
      </c>
      <c r="U7" s="92">
        <v>4611.0690000000004</v>
      </c>
      <c r="V7" s="92">
        <v>4363.3429999999998</v>
      </c>
      <c r="W7" s="92">
        <v>4196.4870000000001</v>
      </c>
      <c r="X7" s="92">
        <v>4412.6570000000002</v>
      </c>
      <c r="Y7" s="92">
        <v>5068.6369999999997</v>
      </c>
      <c r="Z7" s="92">
        <v>4640.8770000000004</v>
      </c>
      <c r="AA7" s="448"/>
      <c r="AB7" s="92">
        <f>SUM(B7:E7)</f>
        <v>855.10692100000006</v>
      </c>
      <c r="AC7" s="92">
        <f>SUM(F7:I7)</f>
        <v>3027.0268285699999</v>
      </c>
      <c r="AD7" s="92">
        <f>SUM(J7:M7)</f>
        <v>7739.4030000000002</v>
      </c>
      <c r="AE7" s="92">
        <f>SUM(N7:Q7)</f>
        <v>13062.84</v>
      </c>
      <c r="AF7" s="92">
        <f>SUM(R7:U7)</f>
        <v>15449.150000000001</v>
      </c>
      <c r="AG7" s="92">
        <f>SUM(V7:Y7)</f>
        <v>18041.124</v>
      </c>
      <c r="AH7" s="323"/>
    </row>
    <row r="8" spans="1:34" s="78" customFormat="1" ht="12.65" customHeight="1" thickTop="1" thickBot="1">
      <c r="A8" s="90" t="s">
        <v>208</v>
      </c>
      <c r="B8" s="91">
        <f t="shared" ref="B8:I8" si="11">B6+B7</f>
        <v>1577.5080061200001</v>
      </c>
      <c r="C8" s="91">
        <f t="shared" si="11"/>
        <v>1526.4520168200002</v>
      </c>
      <c r="D8" s="91">
        <f t="shared" si="11"/>
        <v>1681.4010000000001</v>
      </c>
      <c r="E8" s="91">
        <f t="shared" si="11"/>
        <v>2239.9270000000001</v>
      </c>
      <c r="F8" s="91">
        <f t="shared" si="11"/>
        <v>2367.5610000000001</v>
      </c>
      <c r="G8" s="91">
        <f t="shared" si="11"/>
        <v>2384.0810000000001</v>
      </c>
      <c r="H8" s="91">
        <f t="shared" si="11"/>
        <v>3295.7200017999994</v>
      </c>
      <c r="I8" s="91">
        <f t="shared" si="11"/>
        <v>4318.3539999999994</v>
      </c>
      <c r="J8" s="91">
        <f t="shared" ref="J8:K8" si="12">J6+J7</f>
        <v>4086.5070000000001</v>
      </c>
      <c r="K8" s="91">
        <f t="shared" si="12"/>
        <v>6721.7150000000001</v>
      </c>
      <c r="L8" s="91">
        <f t="shared" ref="L8:M8" si="13">L6+L7</f>
        <v>8188.7330000000002</v>
      </c>
      <c r="M8" s="91">
        <f t="shared" si="13"/>
        <v>9528.6369999999988</v>
      </c>
      <c r="N8" s="91">
        <f t="shared" ref="N8:O8" si="14">N6+N7</f>
        <v>8762.6260000000002</v>
      </c>
      <c r="O8" s="91">
        <f t="shared" si="14"/>
        <v>9842.9480000000003</v>
      </c>
      <c r="P8" s="91">
        <f t="shared" ref="P8:Q8" si="15">P6+P7</f>
        <v>10009.039999999999</v>
      </c>
      <c r="Q8" s="91">
        <f t="shared" si="15"/>
        <v>11136.89</v>
      </c>
      <c r="R8" s="91">
        <f t="shared" ref="R8:S8" si="16">R6+R7</f>
        <v>10183.782999999999</v>
      </c>
      <c r="S8" s="91">
        <f t="shared" si="16"/>
        <v>10032.803</v>
      </c>
      <c r="T8" s="91">
        <f t="shared" ref="T8:U8" si="17">T6+T7</f>
        <v>10267.223</v>
      </c>
      <c r="U8" s="91">
        <f t="shared" si="17"/>
        <v>12905.463</v>
      </c>
      <c r="V8" s="91">
        <f t="shared" ref="V8:W8" si="18">V6+V7</f>
        <v>11311.986000000001</v>
      </c>
      <c r="W8" s="91">
        <f t="shared" si="18"/>
        <v>10733.026</v>
      </c>
      <c r="X8" s="91">
        <f t="shared" ref="X8:Y8" si="19">X6+X7</f>
        <v>10856.856</v>
      </c>
      <c r="Y8" s="91">
        <f t="shared" si="19"/>
        <v>12714.670999999998</v>
      </c>
      <c r="Z8" s="91">
        <f t="shared" ref="Z8" si="20">Z6+Z7</f>
        <v>11453.39</v>
      </c>
      <c r="AA8" s="448"/>
      <c r="AB8" s="91">
        <f t="shared" ref="AB8" si="21">AB6+AB7</f>
        <v>7025.2880229399998</v>
      </c>
      <c r="AC8" s="91">
        <f>AC6+AC7</f>
        <v>12365.7160018</v>
      </c>
      <c r="AD8" s="91">
        <f t="shared" ref="AD8:AE8" si="22">AD6+AD7</f>
        <v>28525.591999999997</v>
      </c>
      <c r="AE8" s="91">
        <f t="shared" si="22"/>
        <v>39751.504000000001</v>
      </c>
      <c r="AF8" s="91">
        <f t="shared" ref="AF8:AG8" si="23">AF6+AF7</f>
        <v>43389.271999999997</v>
      </c>
      <c r="AG8" s="91">
        <f t="shared" si="23"/>
        <v>45616.539000000004</v>
      </c>
      <c r="AH8" s="323"/>
    </row>
    <row r="9" spans="1:34" s="78" customFormat="1" ht="12.65" customHeight="1" thickTop="1" thickBot="1">
      <c r="A9" s="90" t="s">
        <v>209</v>
      </c>
      <c r="B9" s="91">
        <f t="shared" ref="B9:I9" si="24">B5+B8</f>
        <v>4466.153318849998</v>
      </c>
      <c r="C9" s="91">
        <f t="shared" si="24"/>
        <v>4618.7648471700022</v>
      </c>
      <c r="D9" s="91">
        <f t="shared" si="24"/>
        <v>4640.6320000000005</v>
      </c>
      <c r="E9" s="91">
        <f t="shared" si="24"/>
        <v>5942.2980000000007</v>
      </c>
      <c r="F9" s="91">
        <f t="shared" si="24"/>
        <v>5718.0120000000006</v>
      </c>
      <c r="G9" s="91">
        <f t="shared" si="24"/>
        <v>5746.9690000000001</v>
      </c>
      <c r="H9" s="91">
        <f t="shared" si="24"/>
        <v>6817.6480017999993</v>
      </c>
      <c r="I9" s="91">
        <f t="shared" si="24"/>
        <v>8988.0619999999981</v>
      </c>
      <c r="J9" s="91">
        <f t="shared" ref="J9:K9" si="25">J5+J8</f>
        <v>7662.4989999999998</v>
      </c>
      <c r="K9" s="91">
        <f t="shared" si="25"/>
        <v>8566.4760000000006</v>
      </c>
      <c r="L9" s="91">
        <f t="shared" ref="L9:M9" si="26">L5+L8</f>
        <v>12355.456</v>
      </c>
      <c r="M9" s="91">
        <f t="shared" si="26"/>
        <v>14932.232999999998</v>
      </c>
      <c r="N9" s="91">
        <f t="shared" ref="N9:O9" si="27">N5+N8</f>
        <v>12472.692999999999</v>
      </c>
      <c r="O9" s="91">
        <f t="shared" si="27"/>
        <v>13746.419</v>
      </c>
      <c r="P9" s="91">
        <f t="shared" ref="P9:Q9" si="28">P5+P8</f>
        <v>13843.795999999998</v>
      </c>
      <c r="Q9" s="91">
        <f t="shared" si="28"/>
        <v>15544.773999999999</v>
      </c>
      <c r="R9" s="91">
        <f t="shared" ref="R9:S9" si="29">R5+R8</f>
        <v>14124.252</v>
      </c>
      <c r="S9" s="91">
        <f t="shared" si="29"/>
        <v>13922.6693</v>
      </c>
      <c r="T9" s="91">
        <f t="shared" ref="T9:U9" si="30">T5+T8</f>
        <v>14154.095000000001</v>
      </c>
      <c r="U9" s="91">
        <f t="shared" si="30"/>
        <v>17959.717000000001</v>
      </c>
      <c r="V9" s="91">
        <f t="shared" ref="V9:W9" si="31">V5+V8</f>
        <v>15548.229000000001</v>
      </c>
      <c r="W9" s="91">
        <f t="shared" si="31"/>
        <v>14727.1618</v>
      </c>
      <c r="X9" s="91">
        <f t="shared" ref="X9:Y9" si="32">X5+X8</f>
        <v>14833.458999999999</v>
      </c>
      <c r="Y9" s="91">
        <f t="shared" si="32"/>
        <v>17947.424999999999</v>
      </c>
      <c r="Z9" s="91">
        <f t="shared" ref="Z9" si="33">Z5+Z8</f>
        <v>16028.291000000001</v>
      </c>
      <c r="AA9" s="448"/>
      <c r="AB9" s="91">
        <f t="shared" ref="AB9" si="34">AB5+AB8</f>
        <v>19667.848166020001</v>
      </c>
      <c r="AC9" s="91">
        <f>AC5+AC8</f>
        <v>27270.691001799998</v>
      </c>
      <c r="AD9" s="91">
        <f t="shared" ref="AD9:AE9" si="35">AD5+AD8</f>
        <v>43516.663999999997</v>
      </c>
      <c r="AE9" s="91">
        <f t="shared" si="35"/>
        <v>55607.682000000001</v>
      </c>
      <c r="AF9" s="91">
        <f t="shared" ref="AF9:AG9" si="36">AF5+AF8</f>
        <v>60160.733299999993</v>
      </c>
      <c r="AG9" s="91">
        <f t="shared" si="36"/>
        <v>63056.274799999999</v>
      </c>
      <c r="AH9" s="323"/>
    </row>
    <row r="10" spans="1:34" ht="6" customHeight="1" thickTop="1">
      <c r="A10" s="60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44"/>
      <c r="AB10" s="38"/>
      <c r="AC10" s="38"/>
      <c r="AD10" s="38"/>
      <c r="AE10" s="38"/>
      <c r="AF10" s="38"/>
      <c r="AG10" s="38"/>
    </row>
    <row r="11" spans="1:34" s="76" customFormat="1" ht="12.65" customHeight="1">
      <c r="A11" s="89" t="s">
        <v>295</v>
      </c>
      <c r="B11" s="92">
        <v>9.5631314599999993</v>
      </c>
      <c r="C11" s="92">
        <v>3.4420756299999997</v>
      </c>
      <c r="D11" s="92">
        <v>1.7210000000000001</v>
      </c>
      <c r="E11" s="92">
        <v>3.266</v>
      </c>
      <c r="F11" s="92">
        <v>3.2629999999999999</v>
      </c>
      <c r="G11" s="92">
        <v>2.6360000000000001</v>
      </c>
      <c r="H11" s="92">
        <v>2.2232192500000001</v>
      </c>
      <c r="I11" s="92">
        <v>21.317</v>
      </c>
      <c r="J11" s="92">
        <v>18.329999999999998</v>
      </c>
      <c r="K11" s="92">
        <v>18.097999999999999</v>
      </c>
      <c r="L11" s="92">
        <v>6.8230000000000004</v>
      </c>
      <c r="M11" s="92">
        <v>6.52</v>
      </c>
      <c r="N11" s="92">
        <v>4.7320000000000002</v>
      </c>
      <c r="O11" s="92">
        <v>5.8810000000000002</v>
      </c>
      <c r="P11" s="92">
        <v>12.813000000000001</v>
      </c>
      <c r="Q11" s="92">
        <v>9.2910000000000004</v>
      </c>
      <c r="R11" s="92">
        <v>5.0419999999999998</v>
      </c>
      <c r="S11" s="92">
        <v>3.2189999999999999</v>
      </c>
      <c r="T11" s="92">
        <v>1.538</v>
      </c>
      <c r="U11" s="92">
        <v>26.294</v>
      </c>
      <c r="V11" s="92">
        <v>13.928000000000001</v>
      </c>
      <c r="W11" s="92">
        <v>9.9480000000000004</v>
      </c>
      <c r="X11" s="92">
        <v>8.9939999999999998</v>
      </c>
      <c r="Y11" s="92">
        <v>14.381</v>
      </c>
      <c r="Z11" s="92">
        <v>10.49</v>
      </c>
      <c r="AA11" s="345"/>
      <c r="AB11" s="92">
        <f>SUM(B11:E11)</f>
        <v>17.992207090000001</v>
      </c>
      <c r="AC11" s="92">
        <f>SUM(F11:I11)</f>
        <v>29.439219250000001</v>
      </c>
      <c r="AD11" s="92">
        <f>SUM(J11:M11)</f>
        <v>49.771000000000001</v>
      </c>
      <c r="AE11" s="92">
        <f>SUM(N11:Q11)</f>
        <v>32.716999999999999</v>
      </c>
      <c r="AF11" s="92">
        <f>SUM(R11:U11)</f>
        <v>36.093000000000004</v>
      </c>
      <c r="AG11" s="92">
        <f>SUM(V11:Y11)</f>
        <v>47.251000000000005</v>
      </c>
    </row>
    <row r="12" spans="1:34" s="76" customFormat="1" ht="12.65" customHeight="1" thickBot="1">
      <c r="A12" s="89" t="s">
        <v>294</v>
      </c>
      <c r="B12" s="92">
        <f t="shared" ref="B12:C12" si="37">-B7</f>
        <v>-125.84268900000001</v>
      </c>
      <c r="C12" s="92">
        <f t="shared" si="37"/>
        <v>-149.973232</v>
      </c>
      <c r="D12" s="92">
        <v>-213.298</v>
      </c>
      <c r="E12" s="92">
        <f t="shared" ref="E12:J12" si="38">-E7</f>
        <v>-365.99299999999999</v>
      </c>
      <c r="F12" s="92">
        <f t="shared" si="38"/>
        <v>-432.41800000000001</v>
      </c>
      <c r="G12" s="92">
        <f t="shared" si="38"/>
        <v>-582.80700000000002</v>
      </c>
      <c r="H12" s="92">
        <f t="shared" si="38"/>
        <v>-853.73082856999986</v>
      </c>
      <c r="I12" s="92">
        <f t="shared" si="38"/>
        <v>-1158.0709999999999</v>
      </c>
      <c r="J12" s="92">
        <f t="shared" si="38"/>
        <v>-1231.5450000000001</v>
      </c>
      <c r="K12" s="92">
        <f t="shared" ref="K12:L12" si="39">-K7</f>
        <v>-1831.095</v>
      </c>
      <c r="L12" s="92">
        <f t="shared" si="39"/>
        <v>-2094.902</v>
      </c>
      <c r="M12" s="92">
        <f t="shared" ref="M12:N12" si="40">-M7</f>
        <v>-2581.8609999999999</v>
      </c>
      <c r="N12" s="92">
        <f t="shared" si="40"/>
        <v>-2438.2150000000001</v>
      </c>
      <c r="O12" s="92">
        <f t="shared" ref="O12:P12" si="41">-O7</f>
        <v>-2989.7530000000002</v>
      </c>
      <c r="P12" s="92">
        <f t="shared" si="41"/>
        <v>-3504.5189999999998</v>
      </c>
      <c r="Q12" s="92">
        <f t="shared" ref="Q12:S12" si="42">-Q7</f>
        <v>-4130.3530000000001</v>
      </c>
      <c r="R12" s="92">
        <f t="shared" si="42"/>
        <v>-3654.8829999999998</v>
      </c>
      <c r="S12" s="92">
        <f t="shared" si="42"/>
        <v>-3646.21</v>
      </c>
      <c r="T12" s="92">
        <f t="shared" ref="T12:U12" si="43">-T7</f>
        <v>-3536.9879999999998</v>
      </c>
      <c r="U12" s="92">
        <f t="shared" si="43"/>
        <v>-4611.0690000000004</v>
      </c>
      <c r="V12" s="92">
        <f t="shared" ref="V12:Y12" si="44">-V7</f>
        <v>-4363.3429999999998</v>
      </c>
      <c r="W12" s="92">
        <f t="shared" si="44"/>
        <v>-4196.4870000000001</v>
      </c>
      <c r="X12" s="92">
        <f t="shared" si="44"/>
        <v>-4412.6570000000002</v>
      </c>
      <c r="Y12" s="92">
        <f t="shared" si="44"/>
        <v>-5068.6369999999997</v>
      </c>
      <c r="Z12" s="92">
        <f t="shared" ref="Z12" si="45">-Z7</f>
        <v>-4640.8770000000004</v>
      </c>
      <c r="AA12" s="345"/>
      <c r="AB12" s="92">
        <f>SUM(B12:E12)</f>
        <v>-855.10692100000006</v>
      </c>
      <c r="AC12" s="92">
        <f>-AC7</f>
        <v>-3027.0268285699999</v>
      </c>
      <c r="AD12" s="92">
        <f>SUM(J12:M12)</f>
        <v>-7739.4030000000002</v>
      </c>
      <c r="AE12" s="92">
        <f>SUM(N12:Q12)</f>
        <v>-13062.84</v>
      </c>
      <c r="AF12" s="92">
        <f>SUM(R12:U12)</f>
        <v>-15449.150000000001</v>
      </c>
      <c r="AG12" s="92">
        <f>SUM(V12:Y12)</f>
        <v>-18041.124</v>
      </c>
    </row>
    <row r="13" spans="1:34" s="78" customFormat="1" ht="12.65" customHeight="1" thickTop="1" thickBot="1">
      <c r="A13" s="90" t="s">
        <v>210</v>
      </c>
      <c r="B13" s="91">
        <f t="shared" ref="B13:I13" si="46">B9+B11+B12</f>
        <v>4349.8737613099975</v>
      </c>
      <c r="C13" s="91">
        <f t="shared" si="46"/>
        <v>4472.2336908000016</v>
      </c>
      <c r="D13" s="91">
        <f t="shared" si="46"/>
        <v>4429.0550000000003</v>
      </c>
      <c r="E13" s="91">
        <f t="shared" si="46"/>
        <v>5579.5709999999999</v>
      </c>
      <c r="F13" s="91">
        <f>F9+F11+F12</f>
        <v>5288.8570000000009</v>
      </c>
      <c r="G13" s="91">
        <f t="shared" si="46"/>
        <v>5166.7980000000007</v>
      </c>
      <c r="H13" s="91">
        <f t="shared" si="46"/>
        <v>5966.1403924799988</v>
      </c>
      <c r="I13" s="91">
        <f t="shared" si="46"/>
        <v>7851.3079999999973</v>
      </c>
      <c r="J13" s="91">
        <f t="shared" ref="J13:K13" si="47">J9+J11+J12</f>
        <v>6449.2839999999997</v>
      </c>
      <c r="K13" s="91">
        <f t="shared" si="47"/>
        <v>6753.4790000000003</v>
      </c>
      <c r="L13" s="91">
        <f t="shared" ref="L13:M13" si="48">L9+L11+L12</f>
        <v>10267.377</v>
      </c>
      <c r="M13" s="91">
        <f t="shared" si="48"/>
        <v>12356.892</v>
      </c>
      <c r="N13" s="91">
        <f t="shared" ref="N13:O13" si="49">N9+N11+N12</f>
        <v>10039.209999999999</v>
      </c>
      <c r="O13" s="91">
        <f t="shared" si="49"/>
        <v>10762.546999999999</v>
      </c>
      <c r="P13" s="91">
        <f t="shared" ref="P13:Q13" si="50">P9+P11+P12</f>
        <v>10352.089999999998</v>
      </c>
      <c r="Q13" s="91">
        <f t="shared" si="50"/>
        <v>11423.712</v>
      </c>
      <c r="R13" s="91">
        <f t="shared" ref="R13:S13" si="51">R9+R11+R12</f>
        <v>10474.411</v>
      </c>
      <c r="S13" s="91">
        <f t="shared" si="51"/>
        <v>10279.6783</v>
      </c>
      <c r="T13" s="91">
        <f t="shared" ref="T13:U13" si="52">T9+T11+T12</f>
        <v>10618.645000000002</v>
      </c>
      <c r="U13" s="91">
        <f t="shared" si="52"/>
        <v>13374.942000000003</v>
      </c>
      <c r="V13" s="91">
        <f t="shared" ref="V13:X13" si="53">V9+V11+V12</f>
        <v>11198.814000000002</v>
      </c>
      <c r="W13" s="91">
        <f t="shared" si="53"/>
        <v>10540.622800000001</v>
      </c>
      <c r="X13" s="91">
        <f t="shared" si="53"/>
        <v>10429.795999999998</v>
      </c>
      <c r="Y13" s="91">
        <f t="shared" ref="Y13:Z13" si="54">Y9+Y11+Y12</f>
        <v>12893.169000000002</v>
      </c>
      <c r="Z13" s="91">
        <f t="shared" si="54"/>
        <v>11397.904</v>
      </c>
      <c r="AA13" s="346"/>
      <c r="AB13" s="91">
        <f t="shared" ref="AB13" si="55">AB9+AB11+AB12</f>
        <v>18830.733452110002</v>
      </c>
      <c r="AC13" s="91">
        <f>AC9+AC11+AC12</f>
        <v>24273.103392479999</v>
      </c>
      <c r="AD13" s="91">
        <f t="shared" ref="AD13:AE13" si="56">AD9+AD11+AD12</f>
        <v>35827.031999999999</v>
      </c>
      <c r="AE13" s="91">
        <f t="shared" si="56"/>
        <v>42577.558999999994</v>
      </c>
      <c r="AF13" s="91">
        <f t="shared" ref="AF13:AG13" si="57">AF9+AF11+AF12</f>
        <v>44747.676299999992</v>
      </c>
      <c r="AG13" s="91">
        <f t="shared" si="57"/>
        <v>45062.401799999992</v>
      </c>
    </row>
    <row r="14" spans="1:34" ht="12.65" customHeight="1" thickTop="1">
      <c r="B14" s="37"/>
      <c r="C14" s="37"/>
      <c r="D14" s="37"/>
      <c r="E14" s="37"/>
      <c r="F14" s="37"/>
      <c r="G14" s="37"/>
      <c r="H14" s="340"/>
      <c r="I14" s="37"/>
      <c r="J14" s="37"/>
      <c r="K14" s="348"/>
      <c r="L14" s="348"/>
      <c r="M14" s="348"/>
      <c r="N14" s="348"/>
      <c r="O14" s="348"/>
      <c r="P14" s="348"/>
      <c r="Q14" s="348"/>
      <c r="R14" s="348"/>
      <c r="S14" s="340"/>
      <c r="T14" s="340"/>
      <c r="U14" s="340"/>
      <c r="V14" s="340"/>
      <c r="W14" s="340"/>
      <c r="X14" s="340"/>
      <c r="Y14" s="340"/>
      <c r="Z14" s="327"/>
      <c r="AA14" s="344"/>
      <c r="AB14" s="37"/>
      <c r="AC14" s="37"/>
      <c r="AD14" s="37"/>
      <c r="AE14" s="327"/>
      <c r="AF14" s="327"/>
      <c r="AG14" s="340"/>
    </row>
    <row r="15" spans="1:34" ht="12.65" customHeight="1">
      <c r="A15" s="36" t="s">
        <v>194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0"/>
      <c r="M15" s="331"/>
      <c r="N15" s="332"/>
      <c r="O15" s="330"/>
      <c r="P15" s="330"/>
      <c r="Q15" s="330"/>
      <c r="R15" s="330"/>
      <c r="S15" s="330"/>
      <c r="T15" s="330"/>
      <c r="U15" s="330"/>
      <c r="V15" s="330"/>
      <c r="W15" s="330"/>
      <c r="X15" s="330"/>
      <c r="Y15" s="330"/>
      <c r="Z15" s="330"/>
      <c r="AA15" s="344"/>
      <c r="AB15" s="37"/>
      <c r="AC15" s="409"/>
      <c r="AD15" s="409"/>
      <c r="AE15" s="409"/>
      <c r="AF15" s="409"/>
      <c r="AG15" s="409"/>
    </row>
    <row r="16" spans="1:34" ht="12.65" customHeight="1">
      <c r="B16" s="65"/>
      <c r="C16" s="37"/>
      <c r="D16" s="37"/>
      <c r="E16" s="37"/>
      <c r="F16" s="37"/>
      <c r="G16" s="37"/>
      <c r="H16" s="37"/>
      <c r="I16" s="79"/>
      <c r="J16" s="79"/>
      <c r="K16" s="83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376"/>
      <c r="Z16" s="376"/>
      <c r="AC16" s="37"/>
      <c r="AD16" s="37"/>
      <c r="AE16" s="37"/>
      <c r="AF16" s="37"/>
      <c r="AG16" s="37"/>
    </row>
    <row r="17" spans="1:34" ht="12.65" customHeight="1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C17" s="80"/>
      <c r="AD17" s="39"/>
      <c r="AE17" s="39"/>
      <c r="AF17" s="39"/>
      <c r="AG17" s="39"/>
    </row>
    <row r="18" spans="1:34" ht="12.65" customHeight="1" thickBot="1"/>
    <row r="19" spans="1:34" s="88" customFormat="1" ht="12.65" customHeight="1" thickTop="1">
      <c r="A19" s="86" t="s">
        <v>141</v>
      </c>
      <c r="B19" s="87" t="str">
        <f t="shared" ref="B19:AD19" si="58">B2</f>
        <v>1T18</v>
      </c>
      <c r="C19" s="87" t="str">
        <f t="shared" si="58"/>
        <v>2T18</v>
      </c>
      <c r="D19" s="87" t="str">
        <f t="shared" si="58"/>
        <v>3T18</v>
      </c>
      <c r="E19" s="87" t="str">
        <f t="shared" si="58"/>
        <v>4T18</v>
      </c>
      <c r="F19" s="87" t="str">
        <f t="shared" si="58"/>
        <v>1T19</v>
      </c>
      <c r="G19" s="87" t="str">
        <f t="shared" si="58"/>
        <v>2T19</v>
      </c>
      <c r="H19" s="87" t="str">
        <f t="shared" si="58"/>
        <v>3T19</v>
      </c>
      <c r="I19" s="87" t="str">
        <f t="shared" si="58"/>
        <v>4T19</v>
      </c>
      <c r="J19" s="87" t="str">
        <f t="shared" si="58"/>
        <v>1T20</v>
      </c>
      <c r="K19" s="87" t="str">
        <f t="shared" si="58"/>
        <v>2T20</v>
      </c>
      <c r="L19" s="87" t="str">
        <f t="shared" si="58"/>
        <v>3T20</v>
      </c>
      <c r="M19" s="87" t="str">
        <f t="shared" si="58"/>
        <v>4T20</v>
      </c>
      <c r="N19" s="87" t="str">
        <f t="shared" ref="N19:O19" si="59">N2</f>
        <v>1T21</v>
      </c>
      <c r="O19" s="87" t="str">
        <f t="shared" si="59"/>
        <v>2T21</v>
      </c>
      <c r="P19" s="87" t="str">
        <f t="shared" ref="P19:Q19" si="60">P2</f>
        <v>3T21</v>
      </c>
      <c r="Q19" s="87" t="str">
        <f t="shared" si="60"/>
        <v>4T21</v>
      </c>
      <c r="R19" s="87" t="str">
        <f t="shared" ref="R19:S19" si="61">R2</f>
        <v>1T22</v>
      </c>
      <c r="S19" s="87" t="str">
        <f t="shared" si="61"/>
        <v>2T22</v>
      </c>
      <c r="T19" s="87" t="str">
        <f t="shared" ref="T19:X19" si="62">T2</f>
        <v>3T22</v>
      </c>
      <c r="U19" s="87" t="str">
        <f t="shared" si="62"/>
        <v>4T22</v>
      </c>
      <c r="V19" s="87" t="str">
        <f t="shared" si="62"/>
        <v>1T23</v>
      </c>
      <c r="W19" s="87" t="str">
        <f t="shared" si="62"/>
        <v>2T23</v>
      </c>
      <c r="X19" s="87" t="str">
        <f t="shared" si="62"/>
        <v>3T23</v>
      </c>
      <c r="Y19" s="87" t="str">
        <f t="shared" ref="Y19:Z19" si="63">Y2</f>
        <v>4T23</v>
      </c>
      <c r="Z19" s="87" t="str">
        <f t="shared" si="63"/>
        <v>1T24</v>
      </c>
      <c r="AB19" s="87">
        <f t="shared" si="58"/>
        <v>2018</v>
      </c>
      <c r="AC19" s="87">
        <f t="shared" si="58"/>
        <v>2019</v>
      </c>
      <c r="AD19" s="87">
        <f t="shared" si="58"/>
        <v>2020</v>
      </c>
      <c r="AE19" s="87">
        <f t="shared" ref="AE19" si="64">AE2</f>
        <v>2021</v>
      </c>
      <c r="AF19" s="87">
        <f t="shared" ref="AF19" si="65">AF2</f>
        <v>2022</v>
      </c>
      <c r="AG19" s="87">
        <f>AG2</f>
        <v>2023</v>
      </c>
    </row>
    <row r="20" spans="1:34" s="76" customFormat="1" ht="12.65" customHeight="1">
      <c r="A20" s="89" t="s">
        <v>29</v>
      </c>
      <c r="B20" s="93">
        <v>141</v>
      </c>
      <c r="C20" s="93">
        <v>148</v>
      </c>
      <c r="D20" s="93">
        <v>152</v>
      </c>
      <c r="E20" s="93">
        <v>162</v>
      </c>
      <c r="F20" s="93">
        <v>163</v>
      </c>
      <c r="G20" s="93">
        <v>176</v>
      </c>
      <c r="H20" s="93">
        <v>183</v>
      </c>
      <c r="I20" s="93">
        <v>195</v>
      </c>
      <c r="J20" s="93">
        <v>195</v>
      </c>
      <c r="K20" s="93">
        <v>195</v>
      </c>
      <c r="L20" s="93">
        <v>196</v>
      </c>
      <c r="M20" s="93">
        <v>205</v>
      </c>
      <c r="N20" s="93">
        <v>207</v>
      </c>
      <c r="O20" s="93">
        <v>209</v>
      </c>
      <c r="P20" s="93">
        <v>219</v>
      </c>
      <c r="Q20" s="93">
        <v>236</v>
      </c>
      <c r="R20" s="93">
        <v>236</v>
      </c>
      <c r="S20" s="93">
        <v>237</v>
      </c>
      <c r="T20" s="336">
        <v>237</v>
      </c>
      <c r="U20" s="336">
        <v>237</v>
      </c>
      <c r="V20" s="336">
        <v>237</v>
      </c>
      <c r="W20" s="336">
        <v>237</v>
      </c>
      <c r="X20" s="336">
        <v>237</v>
      </c>
      <c r="Y20" s="336">
        <v>237</v>
      </c>
      <c r="Z20" s="336">
        <v>237</v>
      </c>
      <c r="AA20" s="94"/>
      <c r="AB20" s="93">
        <f>E20</f>
        <v>162</v>
      </c>
      <c r="AC20" s="93">
        <f>I20</f>
        <v>195</v>
      </c>
      <c r="AD20" s="93">
        <f>M20</f>
        <v>205</v>
      </c>
      <c r="AE20" s="93">
        <f>Q20</f>
        <v>236</v>
      </c>
      <c r="AF20" s="93">
        <f>U20</f>
        <v>237</v>
      </c>
      <c r="AG20" s="93">
        <f>Y20</f>
        <v>237</v>
      </c>
      <c r="AH20" s="94"/>
    </row>
    <row r="21" spans="1:34" s="76" customFormat="1" ht="12.65" customHeight="1">
      <c r="A21" s="89" t="s">
        <v>28</v>
      </c>
      <c r="B21" s="93">
        <v>716</v>
      </c>
      <c r="C21" s="93">
        <v>736</v>
      </c>
      <c r="D21" s="93">
        <v>760</v>
      </c>
      <c r="E21" s="93">
        <v>791</v>
      </c>
      <c r="F21" s="93">
        <v>795</v>
      </c>
      <c r="G21" s="93">
        <v>810</v>
      </c>
      <c r="H21" s="93">
        <v>855</v>
      </c>
      <c r="I21" s="93">
        <v>912</v>
      </c>
      <c r="J21" s="93">
        <v>910</v>
      </c>
      <c r="K21" s="93">
        <v>910</v>
      </c>
      <c r="L21" s="93">
        <v>925</v>
      </c>
      <c r="M21" s="93">
        <v>942</v>
      </c>
      <c r="N21" s="93">
        <v>949</v>
      </c>
      <c r="O21" s="93">
        <v>959</v>
      </c>
      <c r="P21" s="93">
        <v>1010</v>
      </c>
      <c r="Q21" s="93">
        <v>1051</v>
      </c>
      <c r="R21" s="93">
        <v>1047</v>
      </c>
      <c r="S21" s="93">
        <v>1046</v>
      </c>
      <c r="T21" s="336">
        <v>1048</v>
      </c>
      <c r="U21" s="336">
        <v>1048</v>
      </c>
      <c r="V21" s="336">
        <v>1048</v>
      </c>
      <c r="W21" s="336">
        <v>1049</v>
      </c>
      <c r="X21" s="336">
        <v>1049</v>
      </c>
      <c r="Y21" s="336">
        <v>1049</v>
      </c>
      <c r="Z21" s="336">
        <v>1026</v>
      </c>
      <c r="AA21" s="94"/>
      <c r="AB21" s="93">
        <f>E21</f>
        <v>791</v>
      </c>
      <c r="AC21" s="93">
        <f>I21</f>
        <v>912</v>
      </c>
      <c r="AD21" s="93">
        <f>M21</f>
        <v>942</v>
      </c>
      <c r="AE21" s="93">
        <f>Q21</f>
        <v>1051</v>
      </c>
      <c r="AF21" s="93">
        <f>U21</f>
        <v>1048</v>
      </c>
      <c r="AG21" s="93">
        <f>Y21</f>
        <v>1049</v>
      </c>
      <c r="AH21" s="94"/>
    </row>
    <row r="22" spans="1:34" s="76" customFormat="1" ht="12.65" customHeight="1" thickBot="1">
      <c r="A22" s="89" t="s">
        <v>265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5</v>
      </c>
      <c r="J22" s="93">
        <v>51</v>
      </c>
      <c r="K22" s="93">
        <v>51</v>
      </c>
      <c r="L22" s="93">
        <v>116</v>
      </c>
      <c r="M22" s="93">
        <v>154</v>
      </c>
      <c r="N22" s="93">
        <v>154</v>
      </c>
      <c r="O22" s="93">
        <v>171</v>
      </c>
      <c r="P22" s="93">
        <v>184</v>
      </c>
      <c r="Q22" s="93">
        <v>194</v>
      </c>
      <c r="R22" s="93">
        <v>194</v>
      </c>
      <c r="S22" s="93">
        <v>146</v>
      </c>
      <c r="T22" s="336">
        <v>145</v>
      </c>
      <c r="U22" s="336">
        <v>54</v>
      </c>
      <c r="V22" s="336">
        <v>17</v>
      </c>
      <c r="W22" s="336">
        <v>17</v>
      </c>
      <c r="X22" s="336">
        <v>17</v>
      </c>
      <c r="Y22" s="336">
        <v>0</v>
      </c>
      <c r="Z22" s="336">
        <v>0</v>
      </c>
      <c r="AA22" s="94"/>
      <c r="AB22" s="93">
        <f>E22</f>
        <v>0</v>
      </c>
      <c r="AC22" s="93">
        <f>I22</f>
        <v>5</v>
      </c>
      <c r="AD22" s="93">
        <f>M22</f>
        <v>154</v>
      </c>
      <c r="AE22" s="93">
        <f>Q22</f>
        <v>194</v>
      </c>
      <c r="AF22" s="93">
        <f>U22</f>
        <v>54</v>
      </c>
      <c r="AG22" s="93">
        <f>Y22</f>
        <v>0</v>
      </c>
      <c r="AH22" s="94"/>
    </row>
    <row r="23" spans="1:34" s="78" customFormat="1" ht="12.65" customHeight="1" thickTop="1" thickBot="1">
      <c r="A23" s="90" t="s">
        <v>27</v>
      </c>
      <c r="B23" s="95">
        <f t="shared" ref="B23:L23" si="66">B21+B20+B22</f>
        <v>857</v>
      </c>
      <c r="C23" s="95">
        <f t="shared" si="66"/>
        <v>884</v>
      </c>
      <c r="D23" s="95">
        <f t="shared" si="66"/>
        <v>912</v>
      </c>
      <c r="E23" s="95">
        <f t="shared" si="66"/>
        <v>953</v>
      </c>
      <c r="F23" s="95">
        <f t="shared" si="66"/>
        <v>958</v>
      </c>
      <c r="G23" s="95">
        <f t="shared" si="66"/>
        <v>986</v>
      </c>
      <c r="H23" s="95">
        <f t="shared" si="66"/>
        <v>1038</v>
      </c>
      <c r="I23" s="95">
        <f t="shared" si="66"/>
        <v>1112</v>
      </c>
      <c r="J23" s="95">
        <f t="shared" si="66"/>
        <v>1156</v>
      </c>
      <c r="K23" s="95">
        <f t="shared" si="66"/>
        <v>1156</v>
      </c>
      <c r="L23" s="95">
        <f t="shared" si="66"/>
        <v>1237</v>
      </c>
      <c r="M23" s="95">
        <f t="shared" ref="M23:N23" si="67">M21+M20+M22</f>
        <v>1301</v>
      </c>
      <c r="N23" s="95">
        <f t="shared" si="67"/>
        <v>1310</v>
      </c>
      <c r="O23" s="95">
        <f t="shared" ref="O23:P23" si="68">O21+O20+O22</f>
        <v>1339</v>
      </c>
      <c r="P23" s="95">
        <f t="shared" si="68"/>
        <v>1413</v>
      </c>
      <c r="Q23" s="95">
        <f t="shared" ref="Q23:R23" si="69">Q21+Q20+Q22</f>
        <v>1481</v>
      </c>
      <c r="R23" s="95">
        <f t="shared" si="69"/>
        <v>1477</v>
      </c>
      <c r="S23" s="95">
        <f t="shared" ref="S23:T23" si="70">S21+S20+S22</f>
        <v>1429</v>
      </c>
      <c r="T23" s="95">
        <f t="shared" si="70"/>
        <v>1430</v>
      </c>
      <c r="U23" s="95">
        <f t="shared" ref="U23:X23" si="71">U21+U20+U22</f>
        <v>1339</v>
      </c>
      <c r="V23" s="95">
        <f t="shared" si="71"/>
        <v>1302</v>
      </c>
      <c r="W23" s="95">
        <f t="shared" si="71"/>
        <v>1303</v>
      </c>
      <c r="X23" s="95">
        <f t="shared" si="71"/>
        <v>1303</v>
      </c>
      <c r="Y23" s="95">
        <f t="shared" ref="Y23:Z23" si="72">Y21+Y20+Y22</f>
        <v>1286</v>
      </c>
      <c r="Z23" s="314">
        <f t="shared" si="72"/>
        <v>1263</v>
      </c>
      <c r="AA23" s="96"/>
      <c r="AB23" s="95">
        <f t="shared" ref="AB23:AE23" si="73">AB21+AB20+AB22</f>
        <v>953</v>
      </c>
      <c r="AC23" s="95">
        <f t="shared" si="73"/>
        <v>1112</v>
      </c>
      <c r="AD23" s="95">
        <f t="shared" si="73"/>
        <v>1301</v>
      </c>
      <c r="AE23" s="95">
        <f t="shared" si="73"/>
        <v>1481</v>
      </c>
      <c r="AF23" s="95">
        <f t="shared" ref="AF23:AG23" si="74">AF21+AF20+AF22</f>
        <v>1339</v>
      </c>
      <c r="AG23" s="95">
        <f t="shared" si="74"/>
        <v>1286</v>
      </c>
    </row>
    <row r="24" spans="1:34" s="35" customFormat="1" ht="12.65" customHeight="1" thickTop="1" thickBot="1">
      <c r="A24" s="5"/>
      <c r="B24" s="40"/>
      <c r="C24" s="4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320"/>
      <c r="AC24" s="75"/>
      <c r="AD24" s="75"/>
      <c r="AE24" s="75"/>
      <c r="AF24" s="75"/>
      <c r="AG24" s="75"/>
    </row>
    <row r="25" spans="1:34" s="78" customFormat="1" ht="12.65" customHeight="1" thickTop="1" thickBot="1">
      <c r="A25" s="90" t="s">
        <v>30</v>
      </c>
      <c r="B25" s="95">
        <v>526052.03399999999</v>
      </c>
      <c r="C25" s="95">
        <v>538752.804</v>
      </c>
      <c r="D25" s="95">
        <v>551432.10199999996</v>
      </c>
      <c r="E25" s="95">
        <v>572393.99199999997</v>
      </c>
      <c r="F25" s="95">
        <v>574796.61155000003</v>
      </c>
      <c r="G25" s="95">
        <v>585341.30154999997</v>
      </c>
      <c r="H25" s="95">
        <v>612352.74154999992</v>
      </c>
      <c r="I25" s="95">
        <v>648227.44154999987</v>
      </c>
      <c r="J25" s="95">
        <v>647170.96154999989</v>
      </c>
      <c r="K25" s="95">
        <v>647170.96154999989</v>
      </c>
      <c r="L25" s="95">
        <v>656189.20154999988</v>
      </c>
      <c r="M25" s="95">
        <v>666089.32200000004</v>
      </c>
      <c r="N25" s="95">
        <v>670197.01599999995</v>
      </c>
      <c r="O25" s="95">
        <v>674815.45200000005</v>
      </c>
      <c r="P25" s="95">
        <v>700330.91200000001</v>
      </c>
      <c r="Q25" s="95">
        <v>723085.47199999995</v>
      </c>
      <c r="R25" s="95">
        <v>719086.17200000002</v>
      </c>
      <c r="S25" s="95">
        <v>716745.49600000004</v>
      </c>
      <c r="T25" s="314">
        <v>717709.85600000003</v>
      </c>
      <c r="U25" s="314">
        <v>716706.52899999998</v>
      </c>
      <c r="V25" s="314">
        <v>716221.14899999998</v>
      </c>
      <c r="W25" s="314">
        <v>716594.91899999999</v>
      </c>
      <c r="X25" s="314">
        <v>716594.91899999999</v>
      </c>
      <c r="Y25" s="314">
        <v>716297.7887499996</v>
      </c>
      <c r="Z25" s="314">
        <v>701439.00899999996</v>
      </c>
      <c r="AA25" s="96"/>
      <c r="AB25" s="95">
        <f>E25</f>
        <v>572393.99199999997</v>
      </c>
      <c r="AC25" s="95">
        <f>I25</f>
        <v>648227.44154999987</v>
      </c>
      <c r="AD25" s="95">
        <f>M25</f>
        <v>666089.32200000004</v>
      </c>
      <c r="AE25" s="95">
        <f>Q25</f>
        <v>723085.47199999995</v>
      </c>
      <c r="AF25" s="95">
        <f>U25</f>
        <v>716706.52899999998</v>
      </c>
      <c r="AG25" s="95">
        <f>Y25</f>
        <v>716297.7887499996</v>
      </c>
    </row>
    <row r="26" spans="1:34" ht="12.65" customHeight="1" thickTop="1"/>
    <row r="29" spans="1:34" ht="12.65" customHeight="1">
      <c r="AB29" s="64"/>
      <c r="AC29" s="64"/>
      <c r="AD29" s="64"/>
      <c r="AE29" s="64"/>
      <c r="AF29" s="64"/>
      <c r="AG29" s="64"/>
    </row>
    <row r="30" spans="1:34" ht="12.65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B30" s="64"/>
      <c r="AC30" s="64"/>
      <c r="AD30" s="64"/>
      <c r="AE30" s="64"/>
      <c r="AF30" s="64"/>
      <c r="AG30" s="64"/>
    </row>
    <row r="31" spans="1:34" ht="12.65" customHeight="1">
      <c r="AB31" s="64"/>
      <c r="AC31" s="64"/>
      <c r="AD31" s="64"/>
      <c r="AE31" s="64"/>
      <c r="AF31" s="64"/>
      <c r="AG31" s="64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B3:AF4 AB7:AD13 AE6:AE13 AE17:AE19 AI3:AI25 AF6:AF14 AF23:AF27 AG8:AG10 AG13 AG3:AG4 AG11:AG12 AG6:AG7 AF17:AF19" formulaRange="1"/>
    <ignoredError sqref="AD24 AD20 AD21 AD22 AD25 AE23:AE25" formula="1"/>
    <ignoredError sqref="AB6:AD6 AB5:AG5 AE20:AE22 AF20:AF22" formula="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showGridLines="0" zoomScale="110" zoomScaleNormal="110" workbookViewId="0">
      <pane xSplit="1" ySplit="2" topLeftCell="S3" activePane="bottomRight" state="frozen"/>
      <selection activeCell="AD10" sqref="AD10"/>
      <selection pane="topRight" activeCell="AD10" sqref="AD10"/>
      <selection pane="bottomLeft" activeCell="AD10" sqref="AD10"/>
      <selection pane="bottomRight" activeCell="Y14" sqref="Y14"/>
    </sheetView>
  </sheetViews>
  <sheetFormatPr defaultColWidth="9.1796875" defaultRowHeight="12.65" customHeight="1"/>
  <cols>
    <col min="1" max="1" width="37.453125" style="41" bestFit="1" customWidth="1"/>
    <col min="2" max="26" width="8.7265625" style="42" customWidth="1"/>
    <col min="27" max="27" width="9.1796875" style="41"/>
    <col min="28" max="33" width="8.7265625" style="42" customWidth="1"/>
    <col min="34" max="16384" width="9.1796875" style="41"/>
  </cols>
  <sheetData>
    <row r="1" spans="1:33" ht="12.65" customHeight="1" thickBot="1"/>
    <row r="2" spans="1:33" s="258" customFormat="1" ht="12.65" customHeight="1" thickTop="1">
      <c r="A2" s="86" t="s">
        <v>136</v>
      </c>
      <c r="B2" s="87" t="s">
        <v>226</v>
      </c>
      <c r="C2" s="87" t="s">
        <v>228</v>
      </c>
      <c r="D2" s="87" t="s">
        <v>239</v>
      </c>
      <c r="E2" s="87" t="s">
        <v>240</v>
      </c>
      <c r="F2" s="87" t="s">
        <v>247</v>
      </c>
      <c r="G2" s="87" t="s">
        <v>254</v>
      </c>
      <c r="H2" s="87" t="s">
        <v>258</v>
      </c>
      <c r="I2" s="87" t="s">
        <v>262</v>
      </c>
      <c r="J2" s="87" t="s">
        <v>266</v>
      </c>
      <c r="K2" s="87" t="s">
        <v>268</v>
      </c>
      <c r="L2" s="87" t="s">
        <v>270</v>
      </c>
      <c r="M2" s="87" t="s">
        <v>272</v>
      </c>
      <c r="N2" s="87" t="s">
        <v>278</v>
      </c>
      <c r="O2" s="87" t="s">
        <v>280</v>
      </c>
      <c r="P2" s="87" t="s">
        <v>300</v>
      </c>
      <c r="Q2" s="87" t="s">
        <v>302</v>
      </c>
      <c r="R2" s="87" t="s">
        <v>309</v>
      </c>
      <c r="S2" s="87" t="s">
        <v>310</v>
      </c>
      <c r="T2" s="87" t="s">
        <v>311</v>
      </c>
      <c r="U2" s="87" t="s">
        <v>312</v>
      </c>
      <c r="V2" s="87" t="s">
        <v>319</v>
      </c>
      <c r="W2" s="87" t="s">
        <v>320</v>
      </c>
      <c r="X2" s="87" t="s">
        <v>321</v>
      </c>
      <c r="Y2" s="87" t="s">
        <v>325</v>
      </c>
      <c r="Z2" s="87" t="s">
        <v>389</v>
      </c>
      <c r="AB2" s="87">
        <v>2018</v>
      </c>
      <c r="AC2" s="87">
        <v>2019</v>
      </c>
      <c r="AD2" s="87">
        <v>2020</v>
      </c>
      <c r="AE2" s="87">
        <v>2021</v>
      </c>
      <c r="AF2" s="87">
        <v>2022</v>
      </c>
      <c r="AG2" s="87">
        <v>2023</v>
      </c>
    </row>
    <row r="3" spans="1:33" s="258" customFormat="1" ht="5.15" customHeight="1" thickBot="1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B3" s="260"/>
      <c r="AC3" s="260"/>
      <c r="AD3" s="260"/>
      <c r="AE3" s="260"/>
      <c r="AF3" s="260"/>
      <c r="AG3" s="260"/>
    </row>
    <row r="4" spans="1:33" s="261" customFormat="1" ht="12.65" customHeight="1" thickTop="1" thickBot="1">
      <c r="A4" s="284" t="s">
        <v>114</v>
      </c>
      <c r="B4" s="95">
        <v>3494.58</v>
      </c>
      <c r="C4" s="95">
        <v>3735.2820000000002</v>
      </c>
      <c r="D4" s="95">
        <v>3971.4989999999998</v>
      </c>
      <c r="E4" s="95">
        <v>4252.5860000000002</v>
      </c>
      <c r="F4" s="95">
        <v>4412.875</v>
      </c>
      <c r="G4" s="95">
        <v>4637.5649999999996</v>
      </c>
      <c r="H4" s="95">
        <v>4888.8230000000003</v>
      </c>
      <c r="I4" s="95">
        <v>5220.491</v>
      </c>
      <c r="J4" s="95">
        <v>5317.6589999999997</v>
      </c>
      <c r="K4" s="95">
        <v>4997.5479999999998</v>
      </c>
      <c r="L4" s="95">
        <v>4981.1360000000004</v>
      </c>
      <c r="M4" s="95">
        <v>5315.4380000000001</v>
      </c>
      <c r="N4" s="95">
        <v>5524.4110000000001</v>
      </c>
      <c r="O4" s="95">
        <v>5971.5780000000004</v>
      </c>
      <c r="P4" s="95">
        <v>6638.125</v>
      </c>
      <c r="Q4" s="95">
        <v>7204.65</v>
      </c>
      <c r="R4" s="95">
        <v>7323.8180000000002</v>
      </c>
      <c r="S4" s="95">
        <v>7336.6209999999992</v>
      </c>
      <c r="T4" s="95">
        <v>7139.0479999999998</v>
      </c>
      <c r="U4" s="95">
        <v>7102.3020000000006</v>
      </c>
      <c r="V4" s="95">
        <v>7022.7669999999998</v>
      </c>
      <c r="W4" s="95">
        <v>6887.0899999999992</v>
      </c>
      <c r="X4" s="95">
        <v>6803.2569999999996</v>
      </c>
      <c r="Y4" s="95">
        <v>6749.4509999999991</v>
      </c>
      <c r="Z4" s="95">
        <v>6574.3009999999995</v>
      </c>
      <c r="AA4" s="389"/>
      <c r="AB4" s="95">
        <f>E4</f>
        <v>4252.5860000000002</v>
      </c>
      <c r="AC4" s="95">
        <f>I4</f>
        <v>5220.491</v>
      </c>
      <c r="AD4" s="95">
        <f>M4</f>
        <v>5315.4380000000001</v>
      </c>
      <c r="AE4" s="95">
        <f>Q4</f>
        <v>7204.65</v>
      </c>
      <c r="AF4" s="95">
        <f>U4</f>
        <v>7102.3020000000006</v>
      </c>
      <c r="AG4" s="95">
        <f>Y4</f>
        <v>6749.4509999999991</v>
      </c>
    </row>
    <row r="5" spans="1:33" s="258" customFormat="1" ht="5.15" customHeight="1" thickTop="1">
      <c r="A5" s="259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66"/>
      <c r="AB5" s="281"/>
      <c r="AC5" s="281"/>
      <c r="AD5" s="281"/>
      <c r="AE5" s="281"/>
      <c r="AF5" s="281"/>
      <c r="AG5" s="281"/>
    </row>
    <row r="6" spans="1:33" s="258" customFormat="1" ht="12.65" customHeight="1">
      <c r="A6" s="259" t="s">
        <v>276</v>
      </c>
      <c r="B6" s="282">
        <v>1024.826</v>
      </c>
      <c r="C6" s="282">
        <v>1268.451</v>
      </c>
      <c r="D6" s="282">
        <v>1292.05</v>
      </c>
      <c r="E6" s="282">
        <v>1609.17</v>
      </c>
      <c r="F6" s="282">
        <v>1430.9203526400004</v>
      </c>
      <c r="G6" s="282">
        <v>1562.2215798799994</v>
      </c>
      <c r="H6" s="282">
        <v>1633.2716</v>
      </c>
      <c r="I6" s="282">
        <v>2081.634</v>
      </c>
      <c r="J6" s="282">
        <v>1544.0050000000001</v>
      </c>
      <c r="K6" s="282">
        <v>879.70299999999997</v>
      </c>
      <c r="L6" s="282">
        <v>1531.722</v>
      </c>
      <c r="M6" s="282">
        <v>2208.2829999999999</v>
      </c>
      <c r="N6" s="282">
        <v>1739.212</v>
      </c>
      <c r="O6" s="282">
        <v>1964.549</v>
      </c>
      <c r="P6" s="282">
        <v>2112.7139999999999</v>
      </c>
      <c r="Q6" s="282">
        <v>2256.1722876000013</v>
      </c>
      <c r="R6" s="282">
        <v>2118.29</v>
      </c>
      <c r="S6" s="282">
        <v>2054.1260000000002</v>
      </c>
      <c r="T6" s="282">
        <v>1889.644</v>
      </c>
      <c r="U6" s="282">
        <v>2225.2159999999999</v>
      </c>
      <c r="V6" s="282">
        <v>1904.9459999999999</v>
      </c>
      <c r="W6" s="282">
        <v>1843.671</v>
      </c>
      <c r="X6" s="282">
        <v>1918.0229999999999</v>
      </c>
      <c r="Y6" s="282">
        <v>2291.4969999999998</v>
      </c>
      <c r="Z6" s="282">
        <v>1834.71599116221</v>
      </c>
      <c r="AA6" s="449"/>
      <c r="AB6" s="282">
        <f>SUM(B6:E6)</f>
        <v>5194.4970000000003</v>
      </c>
      <c r="AC6" s="282">
        <f>SUM(F6:I6)</f>
        <v>6708.0475325199995</v>
      </c>
      <c r="AD6" s="282">
        <f>SUM(J6:M6)</f>
        <v>6163.7129999999997</v>
      </c>
      <c r="AE6" s="282">
        <f>SUM(N6:Q6)</f>
        <v>8072.6472876000016</v>
      </c>
      <c r="AF6" s="282">
        <f>SUM(R6:U6)</f>
        <v>8287.2759999999998</v>
      </c>
      <c r="AG6" s="282">
        <f>SUM(V6:Y6)</f>
        <v>7958.1370000000006</v>
      </c>
    </row>
    <row r="7" spans="1:33" s="258" customFormat="1" ht="12.65" customHeight="1" thickBot="1">
      <c r="A7" s="259" t="s">
        <v>277</v>
      </c>
      <c r="B7" s="282">
        <v>3136.7869999999998</v>
      </c>
      <c r="C7" s="282">
        <v>3512.4189999999999</v>
      </c>
      <c r="D7" s="282">
        <v>3851.8220000000001</v>
      </c>
      <c r="E7" s="282">
        <v>4557.5469999999996</v>
      </c>
      <c r="F7" s="282">
        <v>4260.4110712400061</v>
      </c>
      <c r="G7" s="282">
        <v>4784.3554878400018</v>
      </c>
      <c r="H7" s="282">
        <v>5317.0950000000003</v>
      </c>
      <c r="I7" s="282">
        <v>6027.8239999999996</v>
      </c>
      <c r="J7" s="282">
        <v>5468.53</v>
      </c>
      <c r="K7" s="282">
        <v>4993.6409999999996</v>
      </c>
      <c r="L7" s="282">
        <v>5876.558</v>
      </c>
      <c r="M7" s="282">
        <v>6844.0950000000003</v>
      </c>
      <c r="N7" s="282">
        <v>6483.9949999999999</v>
      </c>
      <c r="O7" s="282">
        <v>7613.482</v>
      </c>
      <c r="P7" s="282">
        <v>8797.8420000000006</v>
      </c>
      <c r="Q7" s="282">
        <v>10461.208277500005</v>
      </c>
      <c r="R7" s="282">
        <v>10201.587</v>
      </c>
      <c r="S7" s="282">
        <v>11581.885</v>
      </c>
      <c r="T7" s="282">
        <v>11609.0357</v>
      </c>
      <c r="U7" s="282">
        <v>12315.344999999999</v>
      </c>
      <c r="V7" s="282">
        <v>11705.169</v>
      </c>
      <c r="W7" s="282">
        <v>12261.599</v>
      </c>
      <c r="X7" s="282">
        <v>12347.66</v>
      </c>
      <c r="Y7" s="282">
        <v>13244.906999999999</v>
      </c>
      <c r="Z7" s="282">
        <v>12218.037397887791</v>
      </c>
      <c r="AA7" s="449"/>
      <c r="AB7" s="282">
        <f>SUM(B7:E7)</f>
        <v>15058.575000000001</v>
      </c>
      <c r="AC7" s="282">
        <f>SUM(F7:I7)</f>
        <v>20389.685559080008</v>
      </c>
      <c r="AD7" s="282">
        <f>SUM(J7:M7)</f>
        <v>23182.824000000001</v>
      </c>
      <c r="AE7" s="282">
        <f>SUM(N7:Q7)</f>
        <v>33356.527277500005</v>
      </c>
      <c r="AF7" s="282">
        <f>SUM(R7:U7)</f>
        <v>45707.852700000003</v>
      </c>
      <c r="AG7" s="282">
        <f>SUM(V7:Y7)</f>
        <v>49559.334999999999</v>
      </c>
    </row>
    <row r="8" spans="1:33" s="261" customFormat="1" ht="12.65" customHeight="1" thickTop="1" thickBot="1">
      <c r="A8" s="284" t="s">
        <v>225</v>
      </c>
      <c r="B8" s="95">
        <f t="shared" ref="B8:C8" si="0">B6+B7</f>
        <v>4161.6129999999994</v>
      </c>
      <c r="C8" s="95">
        <f t="shared" si="0"/>
        <v>4780.87</v>
      </c>
      <c r="D8" s="95">
        <f t="shared" ref="D8:E8" si="1">D6+D7</f>
        <v>5143.8720000000003</v>
      </c>
      <c r="E8" s="95">
        <f t="shared" si="1"/>
        <v>6166.7169999999996</v>
      </c>
      <c r="F8" s="95">
        <f t="shared" ref="F8:I8" si="2">F6+F7</f>
        <v>5691.3314238800067</v>
      </c>
      <c r="G8" s="95">
        <f t="shared" si="2"/>
        <v>6346.5770677200017</v>
      </c>
      <c r="H8" s="95">
        <f t="shared" si="2"/>
        <v>6950.3666000000003</v>
      </c>
      <c r="I8" s="95">
        <f t="shared" si="2"/>
        <v>8109.4579999999996</v>
      </c>
      <c r="J8" s="95">
        <f t="shared" ref="J8:K8" si="3">J6+J7</f>
        <v>7012.5349999999999</v>
      </c>
      <c r="K8" s="95">
        <f t="shared" si="3"/>
        <v>5873.3439999999991</v>
      </c>
      <c r="L8" s="95">
        <f t="shared" ref="L8:M8" si="4">L6+L7</f>
        <v>7408.28</v>
      </c>
      <c r="M8" s="95">
        <f t="shared" si="4"/>
        <v>9052.3780000000006</v>
      </c>
      <c r="N8" s="95">
        <f t="shared" ref="N8:O8" si="5">N6+N7</f>
        <v>8223.2070000000003</v>
      </c>
      <c r="O8" s="95">
        <f t="shared" si="5"/>
        <v>9578.030999999999</v>
      </c>
      <c r="P8" s="95">
        <f t="shared" ref="P8:Q8" si="6">P6+P7</f>
        <v>10910.556</v>
      </c>
      <c r="Q8" s="95">
        <f t="shared" si="6"/>
        <v>12717.380565100008</v>
      </c>
      <c r="R8" s="95">
        <f t="shared" ref="R8:S8" si="7">R6+R7</f>
        <v>12319.877</v>
      </c>
      <c r="S8" s="95">
        <f t="shared" si="7"/>
        <v>13636.011</v>
      </c>
      <c r="T8" s="95">
        <f t="shared" ref="T8:U8" si="8">T6+T7</f>
        <v>13498.679700000001</v>
      </c>
      <c r="U8" s="95">
        <f t="shared" si="8"/>
        <v>14540.561</v>
      </c>
      <c r="V8" s="95">
        <f t="shared" ref="V8:Y8" si="9">V6+V7</f>
        <v>13610.115</v>
      </c>
      <c r="W8" s="95">
        <f t="shared" si="9"/>
        <v>14105.27</v>
      </c>
      <c r="X8" s="95">
        <f t="shared" si="9"/>
        <v>14265.682999999999</v>
      </c>
      <c r="Y8" s="95">
        <f t="shared" si="9"/>
        <v>15536.403999999999</v>
      </c>
      <c r="Z8" s="95">
        <f t="shared" ref="Z8" si="10">Z6+Z7</f>
        <v>14052.75338905</v>
      </c>
      <c r="AA8" s="449"/>
      <c r="AB8" s="95">
        <f t="shared" ref="AB8" si="11">AB6+AB7</f>
        <v>20253.072</v>
      </c>
      <c r="AC8" s="95">
        <f>AC6+AC7</f>
        <v>27097.733091600006</v>
      </c>
      <c r="AD8" s="95">
        <f>AD6+AD7</f>
        <v>29346.537</v>
      </c>
      <c r="AE8" s="95">
        <f>AE6+AE7</f>
        <v>41429.174565100009</v>
      </c>
      <c r="AF8" s="95">
        <f t="shared" ref="AF8:AG8" si="12">AF6+AF7</f>
        <v>53995.128700000001</v>
      </c>
      <c r="AG8" s="95">
        <f t="shared" si="12"/>
        <v>57517.472000000002</v>
      </c>
    </row>
    <row r="9" spans="1:33" s="258" customFormat="1" ht="12.65" customHeight="1" thickTop="1">
      <c r="A9" s="259" t="s">
        <v>115</v>
      </c>
      <c r="B9" s="282">
        <v>40.395000000000003</v>
      </c>
      <c r="C9" s="282">
        <v>77.381</v>
      </c>
      <c r="D9" s="282">
        <v>83.123999999999995</v>
      </c>
      <c r="E9" s="282">
        <v>56.755000000000003</v>
      </c>
      <c r="F9" s="282">
        <v>45.100524199999484</v>
      </c>
      <c r="G9" s="282">
        <v>31.062623959999726</v>
      </c>
      <c r="H9" s="282">
        <v>31.560894999999999</v>
      </c>
      <c r="I9" s="282">
        <v>7.468</v>
      </c>
      <c r="J9" s="282">
        <v>2.5990000000000002</v>
      </c>
      <c r="K9" s="282">
        <v>0</v>
      </c>
      <c r="L9" s="282">
        <v>0</v>
      </c>
      <c r="M9" s="282">
        <v>0</v>
      </c>
      <c r="N9" s="282">
        <v>0</v>
      </c>
      <c r="O9" s="282">
        <v>0</v>
      </c>
      <c r="P9" s="282">
        <v>0</v>
      </c>
      <c r="Q9" s="282">
        <v>0</v>
      </c>
      <c r="R9" s="282">
        <v>0</v>
      </c>
      <c r="S9" s="282">
        <v>0</v>
      </c>
      <c r="T9" s="282">
        <v>0</v>
      </c>
      <c r="U9" s="282">
        <v>0</v>
      </c>
      <c r="V9" s="282">
        <v>0</v>
      </c>
      <c r="W9" s="282">
        <v>0</v>
      </c>
      <c r="X9" s="282">
        <v>0</v>
      </c>
      <c r="Y9" s="282">
        <v>0</v>
      </c>
      <c r="Z9" s="282">
        <v>0</v>
      </c>
      <c r="AA9" s="334"/>
      <c r="AB9" s="282">
        <f>SUM(B9:E9)</f>
        <v>257.65500000000003</v>
      </c>
      <c r="AC9" s="282">
        <f>SUM(F9:I9)</f>
        <v>115.19204315999922</v>
      </c>
      <c r="AD9" s="282">
        <f>SUM(J9:M9)</f>
        <v>2.5990000000000002</v>
      </c>
      <c r="AE9" s="282">
        <f>SUM(N9:Q9)</f>
        <v>0</v>
      </c>
      <c r="AF9" s="282">
        <f>SUM(R9:U9)</f>
        <v>0</v>
      </c>
      <c r="AG9" s="282">
        <f>SUM(V9:Y9)</f>
        <v>0</v>
      </c>
    </row>
    <row r="10" spans="1:33" s="258" customFormat="1" ht="12.65" customHeight="1" thickBot="1">
      <c r="A10" s="259" t="s">
        <v>116</v>
      </c>
      <c r="B10" s="282">
        <v>15.888</v>
      </c>
      <c r="C10" s="282">
        <v>15.163</v>
      </c>
      <c r="D10" s="282">
        <v>12.177</v>
      </c>
      <c r="E10" s="282">
        <v>11.808</v>
      </c>
      <c r="F10" s="282">
        <v>12.581967809999997</v>
      </c>
      <c r="G10" s="282">
        <v>10.96130672</v>
      </c>
      <c r="H10" s="282">
        <v>7.3029999999999999</v>
      </c>
      <c r="I10" s="282">
        <v>6.2290000000000001</v>
      </c>
      <c r="J10" s="282">
        <v>5.8250000000000002</v>
      </c>
      <c r="K10" s="282">
        <v>1.08</v>
      </c>
      <c r="L10" s="282">
        <v>2.51686042</v>
      </c>
      <c r="M10" s="282">
        <v>2.2810000000000001</v>
      </c>
      <c r="N10" s="282">
        <v>1.7589999999999999</v>
      </c>
      <c r="O10" s="282">
        <v>1.639</v>
      </c>
      <c r="P10" s="282">
        <v>1.3180000000000001</v>
      </c>
      <c r="Q10" s="282">
        <v>1.2134944299999999</v>
      </c>
      <c r="R10" s="282">
        <v>1.0309999999999999</v>
      </c>
      <c r="S10" s="282">
        <v>0.60199999999999998</v>
      </c>
      <c r="T10" s="282">
        <v>0</v>
      </c>
      <c r="U10" s="282">
        <v>0</v>
      </c>
      <c r="V10" s="282">
        <v>1.0309999999999999</v>
      </c>
      <c r="W10" s="282">
        <v>0</v>
      </c>
      <c r="X10" s="282">
        <v>0</v>
      </c>
      <c r="Y10" s="282">
        <v>0</v>
      </c>
      <c r="Z10" s="282">
        <v>0</v>
      </c>
      <c r="AA10" s="264"/>
      <c r="AB10" s="282">
        <f>SUM(B10:E10)</f>
        <v>55.036000000000001</v>
      </c>
      <c r="AC10" s="282">
        <f>SUM(F10:I10)</f>
        <v>37.075274530000002</v>
      </c>
      <c r="AD10" s="282">
        <f>SUM(J10:M10)</f>
        <v>11.70286042</v>
      </c>
      <c r="AE10" s="282">
        <f>SUM(N10:Q10)</f>
        <v>5.9294944299999992</v>
      </c>
      <c r="AF10" s="282">
        <f>SUM(R10:U10)</f>
        <v>1.633</v>
      </c>
      <c r="AG10" s="282">
        <f>SUM(V10:Y10)</f>
        <v>1.0309999999999999</v>
      </c>
    </row>
    <row r="11" spans="1:33" s="261" customFormat="1" ht="12.65" customHeight="1" thickTop="1" thickBot="1">
      <c r="A11" s="284" t="s">
        <v>117</v>
      </c>
      <c r="B11" s="95">
        <f t="shared" ref="B11:C11" si="13">SUM(B8:B10)</f>
        <v>4217.8959999999997</v>
      </c>
      <c r="C11" s="95">
        <f t="shared" si="13"/>
        <v>4873.4139999999998</v>
      </c>
      <c r="D11" s="95">
        <f t="shared" ref="D11:E11" si="14">SUM(D8:D10)</f>
        <v>5239.1729999999998</v>
      </c>
      <c r="E11" s="95">
        <f t="shared" si="14"/>
        <v>6235.28</v>
      </c>
      <c r="F11" s="95">
        <f t="shared" ref="F11:G11" si="15">SUM(F8:F10)</f>
        <v>5749.0139158900056</v>
      </c>
      <c r="G11" s="95">
        <f t="shared" si="15"/>
        <v>6388.6009984000011</v>
      </c>
      <c r="H11" s="95">
        <f t="shared" ref="H11:I11" si="16">SUM(H8:H10)</f>
        <v>6989.2304949999998</v>
      </c>
      <c r="I11" s="95">
        <f t="shared" si="16"/>
        <v>8123.1549999999997</v>
      </c>
      <c r="J11" s="95">
        <f t="shared" ref="J11:K11" si="17">SUM(J8:J10)</f>
        <v>7020.9589999999998</v>
      </c>
      <c r="K11" s="95">
        <f t="shared" si="17"/>
        <v>5874.4239999999991</v>
      </c>
      <c r="L11" s="95">
        <f t="shared" ref="L11:M11" si="18">SUM(L8:L10)</f>
        <v>7410.7968604199996</v>
      </c>
      <c r="M11" s="95">
        <f t="shared" si="18"/>
        <v>9054.6590000000015</v>
      </c>
      <c r="N11" s="95">
        <f t="shared" ref="N11:O11" si="19">SUM(N8:N10)</f>
        <v>8224.9660000000003</v>
      </c>
      <c r="O11" s="95">
        <f t="shared" si="19"/>
        <v>9579.6699999999983</v>
      </c>
      <c r="P11" s="95">
        <f t="shared" ref="P11:Q11" si="20">SUM(P8:P10)</f>
        <v>10911.874</v>
      </c>
      <c r="Q11" s="95">
        <f t="shared" si="20"/>
        <v>12718.594059530007</v>
      </c>
      <c r="R11" s="95">
        <f t="shared" ref="R11:S11" si="21">SUM(R8:R10)</f>
        <v>12320.908000000001</v>
      </c>
      <c r="S11" s="95">
        <f t="shared" si="21"/>
        <v>13636.613000000001</v>
      </c>
      <c r="T11" s="95">
        <f t="shared" ref="T11:U11" si="22">SUM(T8:T10)</f>
        <v>13498.679700000001</v>
      </c>
      <c r="U11" s="95">
        <f t="shared" si="22"/>
        <v>14540.561</v>
      </c>
      <c r="V11" s="95">
        <f t="shared" ref="V11:Y11" si="23">SUM(V8:V10)</f>
        <v>13611.146000000001</v>
      </c>
      <c r="W11" s="95">
        <f t="shared" si="23"/>
        <v>14105.27</v>
      </c>
      <c r="X11" s="95">
        <f t="shared" si="23"/>
        <v>14265.682999999999</v>
      </c>
      <c r="Y11" s="95">
        <f t="shared" si="23"/>
        <v>15536.403999999999</v>
      </c>
      <c r="Z11" s="95">
        <f t="shared" ref="Z11" si="24">SUM(Z8:Z10)</f>
        <v>14052.75338905</v>
      </c>
      <c r="AA11" s="449"/>
      <c r="AB11" s="95">
        <f t="shared" ref="AB11" si="25">SUM(AB8:AB10)</f>
        <v>20565.762999999999</v>
      </c>
      <c r="AC11" s="95">
        <f>SUM(AC8:AC10)</f>
        <v>27250.000409290005</v>
      </c>
      <c r="AD11" s="95">
        <f>SUM(AD8:AD10)</f>
        <v>29360.838860419997</v>
      </c>
      <c r="AE11" s="95">
        <f>SUM(AE8:AE10)</f>
        <v>41435.104059530007</v>
      </c>
      <c r="AF11" s="95">
        <f t="shared" ref="AF11:AG11" si="26">SUM(AF8:AF10)</f>
        <v>53996.761700000003</v>
      </c>
      <c r="AG11" s="95">
        <f t="shared" si="26"/>
        <v>57518.503000000004</v>
      </c>
    </row>
    <row r="12" spans="1:33" s="258" customFormat="1" ht="5.15" customHeight="1" thickTop="1">
      <c r="A12" s="259"/>
      <c r="B12" s="262"/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355"/>
      <c r="AB12" s="262"/>
      <c r="AC12" s="262"/>
      <c r="AD12" s="262"/>
      <c r="AE12" s="262"/>
      <c r="AF12" s="262"/>
      <c r="AG12" s="262"/>
    </row>
    <row r="13" spans="1:33" s="258" customFormat="1" ht="12.65" customHeight="1">
      <c r="A13" s="265" t="s">
        <v>118</v>
      </c>
      <c r="B13" s="263">
        <v>5742.8370000000004</v>
      </c>
      <c r="C13" s="263">
        <v>6397.3990000000003</v>
      </c>
      <c r="D13" s="263">
        <v>7012.78</v>
      </c>
      <c r="E13" s="263">
        <v>8148.7929999999997</v>
      </c>
      <c r="F13" s="263">
        <v>8573.4784619599995</v>
      </c>
      <c r="G13" s="263">
        <v>9320.9040000000005</v>
      </c>
      <c r="H13" s="263">
        <v>10146.775</v>
      </c>
      <c r="I13" s="263">
        <v>11413.669</v>
      </c>
      <c r="J13" s="263">
        <v>11456.398999999999</v>
      </c>
      <c r="K13" s="263">
        <v>10586.344999999999</v>
      </c>
      <c r="L13" s="263">
        <v>10834.508</v>
      </c>
      <c r="M13" s="263">
        <v>12067.609</v>
      </c>
      <c r="N13" s="263">
        <v>12290.95</v>
      </c>
      <c r="O13" s="263">
        <v>13509.84</v>
      </c>
      <c r="P13" s="263">
        <v>15136.606</v>
      </c>
      <c r="Q13" s="263">
        <v>17454.377105979998</v>
      </c>
      <c r="R13" s="263">
        <v>18633.687000000002</v>
      </c>
      <c r="S13" s="263">
        <v>19894.945</v>
      </c>
      <c r="T13" s="263">
        <v>20072.821</v>
      </c>
      <c r="U13" s="263">
        <v>20563.628000000001</v>
      </c>
      <c r="V13" s="263">
        <v>20227.281999999999</v>
      </c>
      <c r="W13" s="263">
        <v>20019.506000000001</v>
      </c>
      <c r="X13" s="263">
        <v>19539.206999999999</v>
      </c>
      <c r="Y13" s="263">
        <v>20233.557000000001</v>
      </c>
      <c r="Z13" s="263">
        <v>19561.837</v>
      </c>
      <c r="AA13" s="266"/>
      <c r="AB13" s="263">
        <f>E13</f>
        <v>8148.7929999999997</v>
      </c>
      <c r="AC13" s="263">
        <f>I13</f>
        <v>11413.669</v>
      </c>
      <c r="AD13" s="263">
        <f>M13</f>
        <v>12067.609</v>
      </c>
      <c r="AE13" s="263">
        <f>Q13</f>
        <v>17454.377105979998</v>
      </c>
      <c r="AF13" s="263">
        <f>U13</f>
        <v>20563.628000000001</v>
      </c>
      <c r="AG13" s="263">
        <f>Y13</f>
        <v>20233.557000000001</v>
      </c>
    </row>
    <row r="14" spans="1:33" s="258" customFormat="1" ht="12.65" customHeight="1">
      <c r="A14" s="265" t="s">
        <v>119</v>
      </c>
      <c r="B14" s="260">
        <v>172.81399999999999</v>
      </c>
      <c r="C14" s="260">
        <v>192.63800000000001</v>
      </c>
      <c r="D14" s="260">
        <v>219.99</v>
      </c>
      <c r="E14" s="260">
        <v>226.65100000000001</v>
      </c>
      <c r="F14" s="260">
        <v>217.18800138999998</v>
      </c>
      <c r="G14" s="260">
        <v>194.31348700000001</v>
      </c>
      <c r="H14" s="260">
        <v>167.9299</v>
      </c>
      <c r="I14" s="260">
        <v>118.01600000000001</v>
      </c>
      <c r="J14" s="260">
        <v>79.135000000000005</v>
      </c>
      <c r="K14" s="260">
        <v>50.460999999999999</v>
      </c>
      <c r="L14" s="260">
        <v>30.596</v>
      </c>
      <c r="M14" s="260">
        <v>18.207999999999998</v>
      </c>
      <c r="N14" s="260">
        <v>10.537000000000001</v>
      </c>
      <c r="O14" s="260">
        <v>7.157</v>
      </c>
      <c r="P14" s="260">
        <v>5.3620000000000001</v>
      </c>
      <c r="Q14" s="260">
        <v>3.99518496</v>
      </c>
      <c r="R14" s="260">
        <v>2.8460000000000001</v>
      </c>
      <c r="S14" s="260">
        <v>2.5529999999999999</v>
      </c>
      <c r="T14" s="260">
        <v>2.2040000000000002</v>
      </c>
      <c r="U14" s="260">
        <v>1.98</v>
      </c>
      <c r="V14" s="260">
        <v>2.089</v>
      </c>
      <c r="W14" s="260">
        <v>1.9191</v>
      </c>
      <c r="X14" s="260">
        <v>1.736</v>
      </c>
      <c r="Y14" s="260">
        <v>1.5229999999999999</v>
      </c>
      <c r="Z14" s="260">
        <v>1.31</v>
      </c>
      <c r="AA14" s="264"/>
      <c r="AB14" s="260">
        <f>E14</f>
        <v>226.65100000000001</v>
      </c>
      <c r="AC14" s="260">
        <f>I14</f>
        <v>118.01600000000001</v>
      </c>
      <c r="AD14" s="260">
        <f>M14</f>
        <v>18.207999999999998</v>
      </c>
      <c r="AE14" s="260">
        <f>Q14</f>
        <v>3.99518496</v>
      </c>
      <c r="AF14" s="260">
        <f>U14</f>
        <v>1.98</v>
      </c>
      <c r="AG14" s="260">
        <f>Y14</f>
        <v>1.5229999999999999</v>
      </c>
    </row>
    <row r="15" spans="1:33" s="258" customFormat="1" ht="12.65" customHeight="1" thickBot="1">
      <c r="A15" s="265" t="s">
        <v>120</v>
      </c>
      <c r="B15" s="263">
        <v>33.078000000000003</v>
      </c>
      <c r="C15" s="263">
        <v>33.671999999999997</v>
      </c>
      <c r="D15" s="263">
        <v>32.31</v>
      </c>
      <c r="E15" s="263">
        <v>30.681000000000001</v>
      </c>
      <c r="F15" s="263">
        <v>29.782820400000002</v>
      </c>
      <c r="G15" s="263">
        <v>26.353000000000002</v>
      </c>
      <c r="H15" s="263">
        <v>21.690999999999999</v>
      </c>
      <c r="I15" s="263">
        <v>17.332999999999998</v>
      </c>
      <c r="J15" s="263">
        <v>14.972</v>
      </c>
      <c r="K15" s="263">
        <v>9.4169999999999998</v>
      </c>
      <c r="L15" s="263">
        <v>7.2859999999999996</v>
      </c>
      <c r="M15" s="263">
        <v>5.8869999999999996</v>
      </c>
      <c r="N15" s="263">
        <v>4.8310000000000004</v>
      </c>
      <c r="O15" s="263">
        <v>4.0309999999999997</v>
      </c>
      <c r="P15" s="263">
        <v>3.39</v>
      </c>
      <c r="Q15" s="263">
        <v>2.9746995800000002</v>
      </c>
      <c r="R15" s="263">
        <v>2.6</v>
      </c>
      <c r="S15" s="263">
        <v>1.8560000000000001</v>
      </c>
      <c r="T15" s="263">
        <v>0.97699999999999998</v>
      </c>
      <c r="U15" s="263">
        <v>0.47699999999999998</v>
      </c>
      <c r="V15" s="263">
        <v>0.23</v>
      </c>
      <c r="W15" s="263">
        <v>0.114</v>
      </c>
      <c r="X15" s="263">
        <v>6.0999999999999999E-2</v>
      </c>
      <c r="Y15" s="263">
        <v>4.2999999999999997E-2</v>
      </c>
      <c r="Z15" s="263">
        <v>2.5999999999999999E-2</v>
      </c>
      <c r="AA15" s="264"/>
      <c r="AB15" s="263">
        <f>E15</f>
        <v>30.681000000000001</v>
      </c>
      <c r="AC15" s="263">
        <f>I15</f>
        <v>17.332999999999998</v>
      </c>
      <c r="AD15" s="263">
        <f>M15</f>
        <v>5.8869999999999996</v>
      </c>
      <c r="AE15" s="263">
        <f>Q15</f>
        <v>2.9746995800000002</v>
      </c>
      <c r="AF15" s="263">
        <f>U15</f>
        <v>0.47699999999999998</v>
      </c>
      <c r="AG15" s="263">
        <f>Y15</f>
        <v>4.2999999999999997E-2</v>
      </c>
    </row>
    <row r="16" spans="1:33" s="261" customFormat="1" ht="12.65" customHeight="1" thickTop="1" thickBot="1">
      <c r="A16" s="284" t="s">
        <v>237</v>
      </c>
      <c r="B16" s="95">
        <f t="shared" ref="B16:C16" si="27">SUM(B13:B15)</f>
        <v>5948.7290000000012</v>
      </c>
      <c r="C16" s="95">
        <f t="shared" si="27"/>
        <v>6623.7089999999998</v>
      </c>
      <c r="D16" s="95">
        <f t="shared" ref="D16:E16" si="28">SUM(D13:D15)</f>
        <v>7265.08</v>
      </c>
      <c r="E16" s="95">
        <f t="shared" si="28"/>
        <v>8406.125</v>
      </c>
      <c r="F16" s="95">
        <f t="shared" ref="F16:G16" si="29">SUM(F13:F15)</f>
        <v>8820.4492837500002</v>
      </c>
      <c r="G16" s="95">
        <f t="shared" si="29"/>
        <v>9541.570486999999</v>
      </c>
      <c r="H16" s="95">
        <f t="shared" ref="H16:I16" si="30">SUM(H13:H15)</f>
        <v>10336.3959</v>
      </c>
      <c r="I16" s="95">
        <f t="shared" si="30"/>
        <v>11549.018</v>
      </c>
      <c r="J16" s="95">
        <f t="shared" ref="J16:K16" si="31">SUM(J13:J15)</f>
        <v>11550.505999999999</v>
      </c>
      <c r="K16" s="95">
        <f t="shared" si="31"/>
        <v>10646.222999999998</v>
      </c>
      <c r="L16" s="95">
        <f t="shared" ref="L16:M16" si="32">SUM(L13:L15)</f>
        <v>10872.39</v>
      </c>
      <c r="M16" s="95">
        <f t="shared" si="32"/>
        <v>12091.704000000002</v>
      </c>
      <c r="N16" s="95">
        <f t="shared" ref="N16:O16" si="33">SUM(N13:N15)</f>
        <v>12306.318000000001</v>
      </c>
      <c r="O16" s="95">
        <f t="shared" si="33"/>
        <v>13521.028</v>
      </c>
      <c r="P16" s="95">
        <f t="shared" ref="P16:Q16" si="34">SUM(P13:P15)</f>
        <v>15145.357999999998</v>
      </c>
      <c r="Q16" s="95">
        <f t="shared" si="34"/>
        <v>17461.34699052</v>
      </c>
      <c r="R16" s="95">
        <f t="shared" ref="R16:S16" si="35">SUM(R13:R15)</f>
        <v>18639.133000000002</v>
      </c>
      <c r="S16" s="95">
        <f t="shared" si="35"/>
        <v>19899.353999999999</v>
      </c>
      <c r="T16" s="95">
        <f t="shared" ref="T16:U16" si="36">SUM(T13:T15)</f>
        <v>20076.002</v>
      </c>
      <c r="U16" s="95">
        <f t="shared" si="36"/>
        <v>20566.084999999999</v>
      </c>
      <c r="V16" s="95">
        <f t="shared" ref="V16:Y16" si="37">SUM(V13:V15)</f>
        <v>20229.600999999999</v>
      </c>
      <c r="W16" s="95">
        <f t="shared" si="37"/>
        <v>20021.539100000002</v>
      </c>
      <c r="X16" s="95">
        <f t="shared" si="37"/>
        <v>19541.004000000001</v>
      </c>
      <c r="Y16" s="95">
        <f t="shared" si="37"/>
        <v>20235.123000000003</v>
      </c>
      <c r="Z16" s="95">
        <f t="shared" ref="Z16" si="38">SUM(Z13:Z15)</f>
        <v>19563.173000000003</v>
      </c>
      <c r="AA16" s="355"/>
      <c r="AB16" s="95">
        <f t="shared" ref="AB16" si="39">SUM(AB13:AB15)</f>
        <v>8406.125</v>
      </c>
      <c r="AC16" s="95">
        <f>SUM(AC13:AC15)</f>
        <v>11549.018</v>
      </c>
      <c r="AD16" s="95">
        <f>SUM(AD13:AD15)</f>
        <v>12091.704000000002</v>
      </c>
      <c r="AE16" s="95">
        <f>SUM(AE13:AE15)</f>
        <v>17461.34699052</v>
      </c>
      <c r="AF16" s="95">
        <f t="shared" ref="AF16:AG16" si="40">SUM(AF13:AF15)</f>
        <v>20566.084999999999</v>
      </c>
      <c r="AG16" s="95">
        <f t="shared" si="40"/>
        <v>20235.123000000003</v>
      </c>
    </row>
    <row r="17" spans="1:33" s="258" customFormat="1" ht="12.65" customHeight="1" thickTop="1">
      <c r="A17" s="259"/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328"/>
      <c r="O17" s="260"/>
      <c r="P17" s="260"/>
      <c r="Q17" s="328"/>
      <c r="R17" s="328"/>
      <c r="S17" s="328"/>
      <c r="T17" s="450"/>
      <c r="U17" s="328"/>
      <c r="V17" s="328"/>
      <c r="W17" s="328"/>
      <c r="X17" s="328"/>
      <c r="Y17" s="442"/>
      <c r="Z17" s="451"/>
      <c r="AB17" s="260"/>
      <c r="AC17" s="260"/>
      <c r="AD17" s="260"/>
      <c r="AE17" s="260"/>
      <c r="AF17" s="260"/>
      <c r="AG17" s="260"/>
    </row>
    <row r="18" spans="1:33" s="258" customFormat="1" ht="12.65" customHeight="1" thickBot="1">
      <c r="A18" s="259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358"/>
      <c r="V18" s="358"/>
      <c r="W18" s="358"/>
      <c r="X18" s="358"/>
      <c r="Y18" s="446"/>
      <c r="Z18" s="446"/>
      <c r="AB18" s="267"/>
      <c r="AC18" s="267"/>
      <c r="AD18" s="267"/>
      <c r="AE18" s="267"/>
      <c r="AF18" s="267"/>
      <c r="AG18" s="267"/>
    </row>
    <row r="19" spans="1:33" s="268" customFormat="1" ht="12.65" customHeight="1" thickTop="1">
      <c r="A19" s="285" t="s">
        <v>137</v>
      </c>
      <c r="B19" s="286" t="str">
        <f t="shared" ref="B19:E19" si="41">B2</f>
        <v>1T18</v>
      </c>
      <c r="C19" s="286" t="str">
        <f t="shared" si="41"/>
        <v>2T18</v>
      </c>
      <c r="D19" s="286" t="str">
        <f t="shared" si="41"/>
        <v>3T18</v>
      </c>
      <c r="E19" s="286" t="str">
        <f t="shared" si="41"/>
        <v>4T18</v>
      </c>
      <c r="F19" s="286" t="str">
        <f t="shared" ref="F19:H19" si="42">F2</f>
        <v>1T19</v>
      </c>
      <c r="G19" s="286" t="str">
        <f t="shared" si="42"/>
        <v>2T19</v>
      </c>
      <c r="H19" s="286" t="str">
        <f t="shared" si="42"/>
        <v>3T19</v>
      </c>
      <c r="I19" s="286" t="str">
        <f t="shared" ref="I19:N19" si="43">I2</f>
        <v>4T19</v>
      </c>
      <c r="J19" s="286" t="str">
        <f t="shared" si="43"/>
        <v>1T20</v>
      </c>
      <c r="K19" s="286" t="str">
        <f t="shared" si="43"/>
        <v>2T20</v>
      </c>
      <c r="L19" s="286" t="str">
        <f t="shared" si="43"/>
        <v>3T20</v>
      </c>
      <c r="M19" s="286" t="str">
        <f t="shared" si="43"/>
        <v>4T20</v>
      </c>
      <c r="N19" s="286" t="str">
        <f t="shared" si="43"/>
        <v>1T21</v>
      </c>
      <c r="O19" s="286" t="str">
        <f t="shared" ref="O19:P19" si="44">O2</f>
        <v>2T21</v>
      </c>
      <c r="P19" s="286" t="str">
        <f t="shared" si="44"/>
        <v>3T21</v>
      </c>
      <c r="Q19" s="286" t="str">
        <f t="shared" ref="Q19:R19" si="45">Q2</f>
        <v>4T21</v>
      </c>
      <c r="R19" s="286" t="str">
        <f t="shared" si="45"/>
        <v>1T22</v>
      </c>
      <c r="S19" s="286" t="str">
        <f t="shared" ref="S19:T19" si="46">S2</f>
        <v>2T22</v>
      </c>
      <c r="T19" s="286" t="str">
        <f t="shared" si="46"/>
        <v>3T22</v>
      </c>
      <c r="U19" s="286" t="str">
        <f t="shared" ref="U19:X19" si="47">U2</f>
        <v>4T22</v>
      </c>
      <c r="V19" s="286" t="str">
        <f t="shared" si="47"/>
        <v>1T23</v>
      </c>
      <c r="W19" s="286" t="str">
        <f t="shared" si="47"/>
        <v>2T23</v>
      </c>
      <c r="X19" s="286" t="str">
        <f t="shared" si="47"/>
        <v>3T23</v>
      </c>
      <c r="Y19" s="286" t="str">
        <f>Y2</f>
        <v>4T23</v>
      </c>
      <c r="Z19" s="286" t="str">
        <f>Z2</f>
        <v>1T24</v>
      </c>
      <c r="AB19" s="286">
        <f t="shared" ref="AB19:AD19" si="48">AB2</f>
        <v>2018</v>
      </c>
      <c r="AC19" s="286">
        <f t="shared" si="48"/>
        <v>2019</v>
      </c>
      <c r="AD19" s="286">
        <f t="shared" si="48"/>
        <v>2020</v>
      </c>
      <c r="AE19" s="286">
        <f t="shared" ref="AE19" si="49">AE2</f>
        <v>2021</v>
      </c>
      <c r="AF19" s="286">
        <f t="shared" ref="AF19" si="50">AF2</f>
        <v>2022</v>
      </c>
      <c r="AG19" s="286">
        <f>AG2</f>
        <v>2023</v>
      </c>
    </row>
    <row r="20" spans="1:33" s="268" customFormat="1" ht="5.15" customHeight="1" thickBot="1">
      <c r="A20" s="269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B20" s="270"/>
      <c r="AC20" s="270"/>
      <c r="AD20" s="270"/>
      <c r="AE20" s="270"/>
      <c r="AF20" s="270"/>
      <c r="AG20" s="270"/>
    </row>
    <row r="21" spans="1:33" s="271" customFormat="1" ht="12.65" customHeight="1" thickTop="1" thickBot="1">
      <c r="A21" s="287" t="s">
        <v>121</v>
      </c>
      <c r="B21" s="283">
        <f t="shared" ref="B21:C21" si="51">SUM(B22:B24)</f>
        <v>271.51500000000004</v>
      </c>
      <c r="C21" s="283">
        <f t="shared" si="51"/>
        <v>303.30700000000002</v>
      </c>
      <c r="D21" s="283">
        <f t="shared" ref="D21:E21" si="52">SUM(D22:D24)</f>
        <v>319.24799999999999</v>
      </c>
      <c r="E21" s="283">
        <f t="shared" si="52"/>
        <v>348.24299999999999</v>
      </c>
      <c r="F21" s="283">
        <f t="shared" ref="F21:G21" si="53">SUM(F22:F24)</f>
        <v>365.654</v>
      </c>
      <c r="G21" s="283">
        <f t="shared" si="53"/>
        <v>408.70600000000002</v>
      </c>
      <c r="H21" s="283">
        <f t="shared" ref="H21:I21" si="54">SUM(H22:H24)</f>
        <v>409.97399999999999</v>
      </c>
      <c r="I21" s="283">
        <f t="shared" si="54"/>
        <v>416.36799999999999</v>
      </c>
      <c r="J21" s="283">
        <f t="shared" ref="J21:K21" si="55">SUM(J22:J24)</f>
        <v>397.60399999999998</v>
      </c>
      <c r="K21" s="283">
        <f t="shared" si="55"/>
        <v>387.28</v>
      </c>
      <c r="L21" s="283">
        <f t="shared" ref="L21:M21" si="56">SUM(L22:L24)</f>
        <v>258.79199999999997</v>
      </c>
      <c r="M21" s="283">
        <f t="shared" si="56"/>
        <v>252.43</v>
      </c>
      <c r="N21" s="283">
        <f t="shared" ref="N21:O21" si="57">SUM(N22:N24)</f>
        <v>321.17399999999998</v>
      </c>
      <c r="O21" s="283">
        <f t="shared" si="57"/>
        <v>391.95</v>
      </c>
      <c r="P21" s="283">
        <f t="shared" ref="P21:Q21" si="58">SUM(P22:P24)</f>
        <v>403.52099999999996</v>
      </c>
      <c r="Q21" s="283">
        <f t="shared" si="58"/>
        <v>483.29599999999999</v>
      </c>
      <c r="R21" s="283">
        <f t="shared" ref="R21:S21" si="59">SUM(R22:R24)</f>
        <v>596.04</v>
      </c>
      <c r="S21" s="283">
        <f t="shared" si="59"/>
        <v>619.29</v>
      </c>
      <c r="T21" s="283">
        <f t="shared" ref="T21:U21" si="60">SUM(T22:T24)</f>
        <v>684.56600000000003</v>
      </c>
      <c r="U21" s="283">
        <f t="shared" si="60"/>
        <v>677.82799999999997</v>
      </c>
      <c r="V21" s="283">
        <f t="shared" ref="V21:Y21" si="61">SUM(V22:V24)</f>
        <v>728.79200000000003</v>
      </c>
      <c r="W21" s="283">
        <f t="shared" si="61"/>
        <v>656.24300000000005</v>
      </c>
      <c r="X21" s="283">
        <f t="shared" si="61"/>
        <v>629.03399999999999</v>
      </c>
      <c r="Y21" s="283">
        <f t="shared" si="61"/>
        <v>642.92549999999994</v>
      </c>
      <c r="Z21" s="283">
        <f t="shared" ref="Z21" si="62">SUM(Z22:Z24)</f>
        <v>598.97199999999998</v>
      </c>
      <c r="AA21" s="355"/>
      <c r="AB21" s="283">
        <f t="shared" ref="AB21" si="63">SUM(AB22:AB24)</f>
        <v>1242.3129999999999</v>
      </c>
      <c r="AC21" s="283">
        <f>SUM(AC22:AC24)</f>
        <v>1600.702</v>
      </c>
      <c r="AD21" s="283">
        <f>SUM(AD22:AD24)</f>
        <v>1296.106</v>
      </c>
      <c r="AE21" s="283">
        <f>SUM(AE22:AE24)</f>
        <v>1599.941</v>
      </c>
      <c r="AF21" s="283">
        <f t="shared" ref="AF21" si="64">SUM(AF22:AF24)</f>
        <v>2577.7240000000002</v>
      </c>
      <c r="AG21" s="283">
        <f>SUM(V21:Y21)</f>
        <v>2656.9944999999998</v>
      </c>
    </row>
    <row r="22" spans="1:33" s="268" customFormat="1" ht="12.65" customHeight="1" thickTop="1">
      <c r="A22" s="265" t="s">
        <v>122</v>
      </c>
      <c r="B22" s="262">
        <v>234.471</v>
      </c>
      <c r="C22" s="262">
        <v>266.82600000000002</v>
      </c>
      <c r="D22" s="262">
        <v>277.387</v>
      </c>
      <c r="E22" s="262">
        <v>305.88</v>
      </c>
      <c r="F22" s="262">
        <v>325.71100000000001</v>
      </c>
      <c r="G22" s="262">
        <v>375.29700000000003</v>
      </c>
      <c r="H22" s="262">
        <v>381.78199999999998</v>
      </c>
      <c r="I22" s="262">
        <v>394.625</v>
      </c>
      <c r="J22" s="262">
        <v>383.596</v>
      </c>
      <c r="K22" s="262">
        <v>379.18099999999993</v>
      </c>
      <c r="L22" s="262">
        <v>253.93599999999998</v>
      </c>
      <c r="M22" s="262">
        <v>249.12900000000002</v>
      </c>
      <c r="N22" s="262">
        <v>318.88099999999997</v>
      </c>
      <c r="O22" s="262">
        <v>390.27</v>
      </c>
      <c r="P22" s="262">
        <v>402.22899999999998</v>
      </c>
      <c r="Q22" s="262">
        <v>482.22993172999998</v>
      </c>
      <c r="R22" s="262">
        <v>595.15200000000004</v>
      </c>
      <c r="S22" s="262">
        <v>618.57500000000005</v>
      </c>
      <c r="T22" s="262">
        <v>684.13900000000001</v>
      </c>
      <c r="U22" s="262">
        <v>677.60799999999995</v>
      </c>
      <c r="V22" s="262">
        <v>728.67600000000004</v>
      </c>
      <c r="W22" s="262">
        <v>656.16600000000005</v>
      </c>
      <c r="X22" s="262">
        <v>628.96299999999997</v>
      </c>
      <c r="Y22" s="262">
        <v>642.87599999999998</v>
      </c>
      <c r="Z22" s="262">
        <v>598.93200000000002</v>
      </c>
      <c r="AA22" s="264"/>
      <c r="AB22" s="262">
        <f>SUM(B22:E22)</f>
        <v>1084.5639999999999</v>
      </c>
      <c r="AC22" s="262">
        <f>SUM(F22:I22)</f>
        <v>1477.415</v>
      </c>
      <c r="AD22" s="262">
        <f>SUM(J22:M22)</f>
        <v>1265.8420000000001</v>
      </c>
      <c r="AE22" s="262">
        <f>SUM(N22:Q22)</f>
        <v>1593.60993173</v>
      </c>
      <c r="AF22" s="262">
        <f>SUM(R22:U22)</f>
        <v>2575.4740000000002</v>
      </c>
      <c r="AG22" s="262">
        <f>SUM(V22:Y22)</f>
        <v>2656.681</v>
      </c>
    </row>
    <row r="23" spans="1:33" s="268" customFormat="1" ht="12.65" customHeight="1">
      <c r="A23" s="265" t="s">
        <v>123</v>
      </c>
      <c r="B23" s="262">
        <v>27.373999999999999</v>
      </c>
      <c r="C23" s="262">
        <v>26.058</v>
      </c>
      <c r="D23" s="262">
        <v>31.998000000000001</v>
      </c>
      <c r="E23" s="262">
        <v>33.383000000000003</v>
      </c>
      <c r="F23" s="262">
        <v>31.585999999999999</v>
      </c>
      <c r="G23" s="262">
        <v>25.225999999999999</v>
      </c>
      <c r="H23" s="262">
        <v>21.131</v>
      </c>
      <c r="I23" s="262">
        <v>16.132000000000001</v>
      </c>
      <c r="J23" s="262">
        <v>9.4879999999999995</v>
      </c>
      <c r="K23" s="262">
        <v>4.9820000000000002</v>
      </c>
      <c r="L23" s="262">
        <v>2.992</v>
      </c>
      <c r="M23" s="262">
        <v>1.6539999999999999</v>
      </c>
      <c r="N23" s="262">
        <v>0.85899999999999999</v>
      </c>
      <c r="O23" s="262">
        <v>0.47799999999999998</v>
      </c>
      <c r="P23" s="262">
        <v>0.29899999999999999</v>
      </c>
      <c r="Q23" s="262">
        <v>0.18950966999999999</v>
      </c>
      <c r="R23" s="262">
        <v>0.13100000000000001</v>
      </c>
      <c r="S23" s="262">
        <v>0.112</v>
      </c>
      <c r="T23" s="262">
        <v>0.1</v>
      </c>
      <c r="U23" s="262">
        <v>9.7000000000000003E-2</v>
      </c>
      <c r="V23" s="262">
        <v>7.9000000000000001E-2</v>
      </c>
      <c r="W23" s="262">
        <v>6.9000000000000006E-2</v>
      </c>
      <c r="X23" s="262">
        <v>6.6000000000000003E-2</v>
      </c>
      <c r="Y23" s="262">
        <v>4.9500000000000002E-2</v>
      </c>
      <c r="Z23" s="262">
        <v>0.04</v>
      </c>
      <c r="AA23" s="264"/>
      <c r="AB23" s="262">
        <f>SUM(B23:E23)</f>
        <v>118.81300000000002</v>
      </c>
      <c r="AC23" s="262">
        <f>SUM(F23:I23)</f>
        <v>94.075000000000003</v>
      </c>
      <c r="AD23" s="262">
        <f>SUM(J23:M23)</f>
        <v>19.116</v>
      </c>
      <c r="AE23" s="262">
        <f>SUM(N23:Q23)</f>
        <v>1.82550967</v>
      </c>
      <c r="AF23" s="262">
        <f>SUM(R23:U23)</f>
        <v>0.43999999999999995</v>
      </c>
      <c r="AG23" s="262">
        <f>SUM(V23:Y23)</f>
        <v>0.26350000000000001</v>
      </c>
    </row>
    <row r="24" spans="1:33" s="268" customFormat="1" ht="12.65" customHeight="1">
      <c r="A24" s="265" t="s">
        <v>124</v>
      </c>
      <c r="B24" s="273">
        <v>9.67</v>
      </c>
      <c r="C24" s="273">
        <v>10.423</v>
      </c>
      <c r="D24" s="273">
        <v>9.8629999999999995</v>
      </c>
      <c r="E24" s="273">
        <v>8.98</v>
      </c>
      <c r="F24" s="273">
        <v>8.3569999999999993</v>
      </c>
      <c r="G24" s="273">
        <v>8.1829999999999998</v>
      </c>
      <c r="H24" s="273">
        <v>7.0609999999999999</v>
      </c>
      <c r="I24" s="273">
        <v>5.6109999999999998</v>
      </c>
      <c r="J24" s="273">
        <v>4.5199999999999996</v>
      </c>
      <c r="K24" s="273">
        <v>3.117</v>
      </c>
      <c r="L24" s="273">
        <v>1.8640000000000001</v>
      </c>
      <c r="M24" s="273">
        <v>1.647</v>
      </c>
      <c r="N24" s="273">
        <v>1.4339999999999999</v>
      </c>
      <c r="O24" s="273">
        <v>1.202</v>
      </c>
      <c r="P24" s="273">
        <v>0.99299999999999999</v>
      </c>
      <c r="Q24" s="273">
        <v>0.87655859999999997</v>
      </c>
      <c r="R24" s="273">
        <v>0.75700000000000001</v>
      </c>
      <c r="S24" s="273">
        <v>0.60299999999999998</v>
      </c>
      <c r="T24" s="273">
        <v>0.32700000000000001</v>
      </c>
      <c r="U24" s="273">
        <v>0.123</v>
      </c>
      <c r="V24" s="273">
        <v>3.6999999999999998E-2</v>
      </c>
      <c r="W24" s="273">
        <v>8.0000000000000002E-3</v>
      </c>
      <c r="X24" s="273">
        <v>5.0000000000000001E-3</v>
      </c>
      <c r="Y24" s="273">
        <v>0</v>
      </c>
      <c r="Z24" s="273">
        <v>0</v>
      </c>
      <c r="AA24" s="264"/>
      <c r="AB24" s="273">
        <f>SUM(B24:E24)</f>
        <v>38.936</v>
      </c>
      <c r="AC24" s="273">
        <f>SUM(F24:I24)</f>
        <v>29.212</v>
      </c>
      <c r="AD24" s="273">
        <f>SUM(J24:M24)</f>
        <v>11.148</v>
      </c>
      <c r="AE24" s="262">
        <f>SUM(N24:Q24)</f>
        <v>4.5055585999999996</v>
      </c>
      <c r="AF24" s="262">
        <f>SUM(R24:U24)</f>
        <v>1.8099999999999998</v>
      </c>
      <c r="AG24" s="262">
        <f>SUM(V24:Y24)</f>
        <v>4.9999999999999996E-2</v>
      </c>
    </row>
    <row r="25" spans="1:33" s="268" customFormat="1" ht="5.15" customHeight="1" thickBot="1">
      <c r="A25" s="269"/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B25" s="272"/>
      <c r="AC25" s="272"/>
      <c r="AD25" s="272"/>
      <c r="AE25" s="272"/>
      <c r="AF25" s="272"/>
      <c r="AG25" s="272"/>
    </row>
    <row r="26" spans="1:33" s="271" customFormat="1" ht="12.65" customHeight="1" thickTop="1" thickBot="1">
      <c r="A26" s="287" t="s">
        <v>125</v>
      </c>
      <c r="B26" s="256">
        <f t="shared" ref="B26:C26" si="65">SUM(B27:B28)</f>
        <v>-161.096</v>
      </c>
      <c r="C26" s="256">
        <f t="shared" si="65"/>
        <v>-223.05</v>
      </c>
      <c r="D26" s="256">
        <f t="shared" ref="D26:E26" si="66">SUM(D27:D28)</f>
        <v>-236.268</v>
      </c>
      <c r="E26" s="256">
        <f t="shared" si="66"/>
        <v>-285.78199999999998</v>
      </c>
      <c r="F26" s="256">
        <f t="shared" ref="F26:G26" si="67">SUM(F27:F28)</f>
        <v>-332.69399999999996</v>
      </c>
      <c r="G26" s="256">
        <f t="shared" si="67"/>
        <v>-394.06200000000001</v>
      </c>
      <c r="H26" s="256">
        <f t="shared" ref="H26:I26" si="68">SUM(H27:H28)</f>
        <v>-353.70399999999995</v>
      </c>
      <c r="I26" s="256">
        <f t="shared" si="68"/>
        <v>-331.44600000000003</v>
      </c>
      <c r="J26" s="256">
        <f t="shared" ref="J26:K26" si="69">SUM(J27:J28)</f>
        <v>-355.95799999999997</v>
      </c>
      <c r="K26" s="256">
        <f t="shared" si="69"/>
        <v>-312.928</v>
      </c>
      <c r="L26" s="256">
        <f t="shared" ref="L26:M26" si="70">SUM(L27:L28)</f>
        <v>-55.551999999999992</v>
      </c>
      <c r="M26" s="256">
        <f t="shared" si="70"/>
        <v>-151.79599999999999</v>
      </c>
      <c r="N26" s="256">
        <f t="shared" ref="N26:O26" si="71">SUM(N27:N28)</f>
        <v>-256.15800000000002</v>
      </c>
      <c r="O26" s="256">
        <f t="shared" si="71"/>
        <v>-330.37</v>
      </c>
      <c r="P26" s="256">
        <f t="shared" ref="P26:Q26" si="72">SUM(P27:P28)</f>
        <v>-244.02800000000002</v>
      </c>
      <c r="Q26" s="256">
        <f t="shared" si="72"/>
        <v>-512.44600000000003</v>
      </c>
      <c r="R26" s="256">
        <f t="shared" ref="R26:S26" si="73">SUM(R27:R28)</f>
        <v>-666.74</v>
      </c>
      <c r="S26" s="256">
        <f t="shared" si="73"/>
        <v>-709.726</v>
      </c>
      <c r="T26" s="256">
        <f t="shared" ref="T26:U26" si="74">SUM(T27:T28)</f>
        <v>-782.62400000000002</v>
      </c>
      <c r="U26" s="256">
        <f t="shared" si="74"/>
        <v>-771.30399999999997</v>
      </c>
      <c r="V26" s="256">
        <f t="shared" ref="V26:Y26" si="75">SUM(V27:V28)</f>
        <v>-841.36599999999999</v>
      </c>
      <c r="W26" s="256">
        <f t="shared" si="75"/>
        <v>-829.48400000000004</v>
      </c>
      <c r="X26" s="256">
        <f t="shared" si="75"/>
        <v>-743.10400000000004</v>
      </c>
      <c r="Y26" s="256">
        <f t="shared" si="75"/>
        <v>-705.38199999999995</v>
      </c>
      <c r="Z26" s="256">
        <f t="shared" ref="Z26" si="76">SUM(Z27:Z28)</f>
        <v>-687.71199999999999</v>
      </c>
      <c r="AB26" s="256">
        <f t="shared" ref="AB26:AD26" si="77">SUM(AB27:AB28)</f>
        <v>-906.19600000000003</v>
      </c>
      <c r="AC26" s="256">
        <f t="shared" si="77"/>
        <v>-1411.9059999999999</v>
      </c>
      <c r="AD26" s="256">
        <f t="shared" si="77"/>
        <v>-876.23400000000004</v>
      </c>
      <c r="AE26" s="256">
        <f t="shared" ref="AE26" si="78">SUM(AE27:AE28)</f>
        <v>-1343.002</v>
      </c>
      <c r="AF26" s="256">
        <f t="shared" ref="AF26" si="79">SUM(AF27:AF28)</f>
        <v>-2930.3940000000002</v>
      </c>
      <c r="AG26" s="256">
        <f>SUM(V26:Y26)</f>
        <v>-3119.3359999999998</v>
      </c>
    </row>
    <row r="27" spans="1:33" s="268" customFormat="1" ht="12.65" customHeight="1" thickTop="1">
      <c r="A27" s="274" t="s">
        <v>126</v>
      </c>
      <c r="B27" s="272">
        <v>-39.415999999999997</v>
      </c>
      <c r="C27" s="272">
        <v>-42.49</v>
      </c>
      <c r="D27" s="272">
        <v>-49.28</v>
      </c>
      <c r="E27" s="272">
        <v>-51.968000000000004</v>
      </c>
      <c r="F27" s="272">
        <v>-59.805999999999997</v>
      </c>
      <c r="G27" s="272">
        <v>-64.182000000000002</v>
      </c>
      <c r="H27" s="272">
        <v>-70.912000000000006</v>
      </c>
      <c r="I27" s="272">
        <v>-59.433999999999997</v>
      </c>
      <c r="J27" s="272">
        <v>-51.962000000000003</v>
      </c>
      <c r="K27" s="272">
        <v>-38.154000000000003</v>
      </c>
      <c r="L27" s="272">
        <v>-19.437999999999999</v>
      </c>
      <c r="M27" s="272">
        <v>-17.238</v>
      </c>
      <c r="N27" s="272">
        <v>-17.952000000000002</v>
      </c>
      <c r="O27" s="272">
        <v>-35.008000000000003</v>
      </c>
      <c r="P27" s="272">
        <v>-51.305999999999997</v>
      </c>
      <c r="Q27" s="272">
        <v>-73.853999999999999</v>
      </c>
      <c r="R27" s="272">
        <v>-106.742</v>
      </c>
      <c r="S27" s="272">
        <v>-151</v>
      </c>
      <c r="T27" s="272">
        <v>-192.22</v>
      </c>
      <c r="U27" s="272">
        <v>-182.73</v>
      </c>
      <c r="V27" s="272">
        <v>-196.49199999999999</v>
      </c>
      <c r="W27" s="272">
        <v>-195.59200000000001</v>
      </c>
      <c r="X27" s="272">
        <v>-182.49799999999999</v>
      </c>
      <c r="Y27" s="272">
        <v>-158.64599999999999</v>
      </c>
      <c r="Z27" s="272">
        <v>-142.434</v>
      </c>
      <c r="AA27" s="264"/>
      <c r="AB27" s="272">
        <f>SUM(B27:E27)</f>
        <v>-183.154</v>
      </c>
      <c r="AC27" s="272">
        <f>SUM(F27:I27)</f>
        <v>-254.334</v>
      </c>
      <c r="AD27" s="272">
        <f>SUM(J27:M27)</f>
        <v>-126.79200000000002</v>
      </c>
      <c r="AE27" s="262">
        <f>SUM(N27:Q27)</f>
        <v>-178.12</v>
      </c>
      <c r="AF27" s="262">
        <f>SUM(R27:U27)</f>
        <v>-632.69200000000001</v>
      </c>
      <c r="AG27" s="262">
        <f>SUM(V27:Y27)</f>
        <v>-733.22799999999995</v>
      </c>
    </row>
    <row r="28" spans="1:33" s="268" customFormat="1" ht="12.65" customHeight="1">
      <c r="A28" s="274" t="s">
        <v>127</v>
      </c>
      <c r="B28" s="272">
        <v>-121.68</v>
      </c>
      <c r="C28" s="272">
        <v>-180.56</v>
      </c>
      <c r="D28" s="272">
        <v>-186.988</v>
      </c>
      <c r="E28" s="272">
        <v>-233.81399999999999</v>
      </c>
      <c r="F28" s="272">
        <v>-272.88799999999998</v>
      </c>
      <c r="G28" s="272">
        <v>-329.88</v>
      </c>
      <c r="H28" s="272">
        <v>-282.79199999999997</v>
      </c>
      <c r="I28" s="272">
        <v>-272.012</v>
      </c>
      <c r="J28" s="272">
        <v>-303.99599999999998</v>
      </c>
      <c r="K28" s="272">
        <v>-274.774</v>
      </c>
      <c r="L28" s="272">
        <v>-36.113999999999997</v>
      </c>
      <c r="M28" s="272">
        <v>-134.55799999999999</v>
      </c>
      <c r="N28" s="272">
        <v>-238.20599999999999</v>
      </c>
      <c r="O28" s="272">
        <v>-295.36200000000002</v>
      </c>
      <c r="P28" s="272">
        <v>-192.72200000000001</v>
      </c>
      <c r="Q28" s="272">
        <v>-438.59199999999998</v>
      </c>
      <c r="R28" s="272">
        <v>-559.99800000000005</v>
      </c>
      <c r="S28" s="272">
        <v>-558.726</v>
      </c>
      <c r="T28" s="272">
        <v>-590.404</v>
      </c>
      <c r="U28" s="272">
        <v>-588.57399999999996</v>
      </c>
      <c r="V28" s="272">
        <v>-644.87400000000002</v>
      </c>
      <c r="W28" s="272">
        <v>-633.89200000000005</v>
      </c>
      <c r="X28" s="272">
        <v>-560.60599999999999</v>
      </c>
      <c r="Y28" s="272">
        <v>-546.73599999999999</v>
      </c>
      <c r="Z28" s="272">
        <v>-545.27800000000002</v>
      </c>
      <c r="AA28" s="264"/>
      <c r="AB28" s="272">
        <f>SUM(B28:E28)</f>
        <v>-723.04200000000003</v>
      </c>
      <c r="AC28" s="272">
        <f>SUM(F28:I28)</f>
        <v>-1157.5719999999999</v>
      </c>
      <c r="AD28" s="272">
        <f>SUM(J28:M28)</f>
        <v>-749.44200000000001</v>
      </c>
      <c r="AE28" s="262">
        <f>SUM(N28:Q28)</f>
        <v>-1164.8820000000001</v>
      </c>
      <c r="AF28" s="262">
        <f>SUM(R28:U28)</f>
        <v>-2297.7020000000002</v>
      </c>
      <c r="AG28" s="262">
        <f>SUM(V28:Y28)</f>
        <v>-2386.1080000000002</v>
      </c>
    </row>
    <row r="29" spans="1:33" s="268" customFormat="1" ht="5.15" customHeight="1" thickBot="1">
      <c r="A29" s="26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B29" s="272"/>
      <c r="AC29" s="272"/>
      <c r="AD29" s="272"/>
      <c r="AE29" s="272"/>
      <c r="AF29" s="272"/>
      <c r="AG29" s="272"/>
    </row>
    <row r="30" spans="1:33" s="271" customFormat="1" ht="12.65" customHeight="1" thickTop="1" thickBot="1">
      <c r="A30" s="287" t="s">
        <v>128</v>
      </c>
      <c r="B30" s="256">
        <f t="shared" ref="B30:C30" si="80">B21+B26</f>
        <v>110.41900000000004</v>
      </c>
      <c r="C30" s="256">
        <f t="shared" si="80"/>
        <v>80.257000000000005</v>
      </c>
      <c r="D30" s="256">
        <f t="shared" ref="D30:E30" si="81">D21+D26</f>
        <v>82.97999999999999</v>
      </c>
      <c r="E30" s="256">
        <f t="shared" si="81"/>
        <v>62.461000000000013</v>
      </c>
      <c r="F30" s="256">
        <f t="shared" ref="F30:I30" si="82">F21+F26</f>
        <v>32.960000000000036</v>
      </c>
      <c r="G30" s="256">
        <f t="shared" si="82"/>
        <v>14.644000000000005</v>
      </c>
      <c r="H30" s="256">
        <f t="shared" si="82"/>
        <v>56.270000000000039</v>
      </c>
      <c r="I30" s="256">
        <f t="shared" si="82"/>
        <v>84.921999999999969</v>
      </c>
      <c r="J30" s="256">
        <f t="shared" ref="J30:K30" si="83">J21+J26</f>
        <v>41.646000000000015</v>
      </c>
      <c r="K30" s="256">
        <f t="shared" si="83"/>
        <v>74.351999999999975</v>
      </c>
      <c r="L30" s="256">
        <f t="shared" ref="L30:M30" si="84">L21+L26</f>
        <v>203.23999999999998</v>
      </c>
      <c r="M30" s="256">
        <f t="shared" si="84"/>
        <v>100.63400000000001</v>
      </c>
      <c r="N30" s="256">
        <f t="shared" ref="N30:O30" si="85">N21+N26</f>
        <v>65.015999999999963</v>
      </c>
      <c r="O30" s="256">
        <f t="shared" si="85"/>
        <v>61.579999999999984</v>
      </c>
      <c r="P30" s="256">
        <f t="shared" ref="P30:Q30" si="86">P21+P26</f>
        <v>159.49299999999994</v>
      </c>
      <c r="Q30" s="256">
        <f t="shared" si="86"/>
        <v>-29.150000000000034</v>
      </c>
      <c r="R30" s="256">
        <f t="shared" ref="R30:S30" si="87">R21+R26</f>
        <v>-70.700000000000045</v>
      </c>
      <c r="S30" s="256">
        <f t="shared" si="87"/>
        <v>-90.436000000000035</v>
      </c>
      <c r="T30" s="256">
        <f t="shared" ref="T30:U30" si="88">T21+T26</f>
        <v>-98.057999999999993</v>
      </c>
      <c r="U30" s="256">
        <f t="shared" si="88"/>
        <v>-93.475999999999999</v>
      </c>
      <c r="V30" s="256">
        <f t="shared" ref="V30:Y30" si="89">V21+V26</f>
        <v>-112.57399999999996</v>
      </c>
      <c r="W30" s="256">
        <f t="shared" si="89"/>
        <v>-173.24099999999999</v>
      </c>
      <c r="X30" s="256">
        <f t="shared" si="89"/>
        <v>-114.07000000000005</v>
      </c>
      <c r="Y30" s="256">
        <f t="shared" si="89"/>
        <v>-62.456500000000005</v>
      </c>
      <c r="Z30" s="256">
        <f t="shared" ref="Z30" si="90">Z21+Z26</f>
        <v>-88.740000000000009</v>
      </c>
      <c r="AA30" s="355"/>
      <c r="AB30" s="256">
        <f t="shared" ref="AB30" si="91">AB21+AB26</f>
        <v>336.11699999999985</v>
      </c>
      <c r="AC30" s="256">
        <f>AC21+AC26</f>
        <v>188.79600000000005</v>
      </c>
      <c r="AD30" s="256">
        <f>AD21+AD26</f>
        <v>419.87199999999996</v>
      </c>
      <c r="AE30" s="256">
        <f>AE21+AE26</f>
        <v>256.93900000000008</v>
      </c>
      <c r="AF30" s="256">
        <f t="shared" ref="AF30" si="92">AF21+AF26</f>
        <v>-352.67000000000007</v>
      </c>
      <c r="AG30" s="256">
        <f>SUM(V30:Y30)</f>
        <v>-462.3415</v>
      </c>
    </row>
    <row r="31" spans="1:33" s="268" customFormat="1" ht="5.15" customHeight="1" thickTop="1" thickBot="1">
      <c r="A31" s="26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B31" s="275"/>
      <c r="AC31" s="275"/>
      <c r="AD31" s="275"/>
      <c r="AE31" s="275"/>
      <c r="AF31" s="275"/>
      <c r="AG31" s="275"/>
    </row>
    <row r="32" spans="1:33" s="271" customFormat="1" ht="12.65" customHeight="1" thickTop="1" thickBot="1">
      <c r="A32" s="287" t="s">
        <v>130</v>
      </c>
      <c r="B32" s="256">
        <v>139.35599999999999</v>
      </c>
      <c r="C32" s="256">
        <v>151.304</v>
      </c>
      <c r="D32" s="256">
        <v>164.07</v>
      </c>
      <c r="E32" s="256">
        <v>190.352</v>
      </c>
      <c r="F32" s="256">
        <v>190.726</v>
      </c>
      <c r="G32" s="256">
        <v>206.58799999999999</v>
      </c>
      <c r="H32" s="256">
        <v>214.578</v>
      </c>
      <c r="I32" s="256">
        <v>239.60599999999999</v>
      </c>
      <c r="J32" s="256">
        <v>230.184</v>
      </c>
      <c r="K32" s="256">
        <v>211.364</v>
      </c>
      <c r="L32" s="256">
        <v>217.64</v>
      </c>
      <c r="M32" s="256">
        <v>241.602</v>
      </c>
      <c r="N32" s="256">
        <v>254.26599999999999</v>
      </c>
      <c r="O32" s="256">
        <v>271.85399999999998</v>
      </c>
      <c r="P32" s="256">
        <v>302.33</v>
      </c>
      <c r="Q32" s="256">
        <v>333.98399999999998</v>
      </c>
      <c r="R32" s="256">
        <v>340.54599999999999</v>
      </c>
      <c r="S32" s="256">
        <v>352.97399999999999</v>
      </c>
      <c r="T32" s="256">
        <v>362.33600000000001</v>
      </c>
      <c r="U32" s="256">
        <v>383.35199999999998</v>
      </c>
      <c r="V32" s="256">
        <v>379.39800000000002</v>
      </c>
      <c r="W32" s="256">
        <v>376.72199999999998</v>
      </c>
      <c r="X32" s="256">
        <v>391.70600000000002</v>
      </c>
      <c r="Y32" s="256">
        <v>412.73399999999998</v>
      </c>
      <c r="Z32" s="256">
        <v>403.40800000000002</v>
      </c>
      <c r="AA32" s="355"/>
      <c r="AB32" s="256">
        <f>SUM(B32:E32)</f>
        <v>645.08199999999999</v>
      </c>
      <c r="AC32" s="256">
        <f>SUM(F32:I32)</f>
        <v>851.49799999999993</v>
      </c>
      <c r="AD32" s="256">
        <f>SUM(J32:M32)</f>
        <v>900.79</v>
      </c>
      <c r="AE32" s="256">
        <f>SUM(N32:Q32)</f>
        <v>1162.434</v>
      </c>
      <c r="AF32" s="256">
        <f>SUM(R32:U32)</f>
        <v>1439.2080000000001</v>
      </c>
      <c r="AG32" s="256">
        <f>SUM(V32:Y32)</f>
        <v>1560.56</v>
      </c>
    </row>
    <row r="33" spans="1:33" s="268" customFormat="1" ht="5.15" customHeight="1" thickTop="1" thickBot="1">
      <c r="A33" s="265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355"/>
      <c r="AB33" s="275"/>
      <c r="AC33" s="275"/>
      <c r="AD33" s="275"/>
      <c r="AE33" s="275"/>
      <c r="AF33" s="275"/>
      <c r="AG33" s="275"/>
    </row>
    <row r="34" spans="1:33" s="271" customFormat="1" ht="12.65" customHeight="1" thickTop="1" thickBot="1">
      <c r="A34" s="287" t="s">
        <v>129</v>
      </c>
      <c r="B34" s="256">
        <f t="shared" ref="B34:M34" si="93">SUM(B35:B39)</f>
        <v>-178.41799999999998</v>
      </c>
      <c r="C34" s="256">
        <f t="shared" si="93"/>
        <v>-201.22400000000002</v>
      </c>
      <c r="D34" s="256">
        <f t="shared" si="93"/>
        <v>-203.61800000000002</v>
      </c>
      <c r="E34" s="256">
        <f t="shared" si="93"/>
        <v>-220.45400000000001</v>
      </c>
      <c r="F34" s="256">
        <f t="shared" si="93"/>
        <v>-224.86</v>
      </c>
      <c r="G34" s="256">
        <f t="shared" si="93"/>
        <v>-234.14999999999998</v>
      </c>
      <c r="H34" s="256">
        <f t="shared" si="93"/>
        <v>-246.59400000000002</v>
      </c>
      <c r="I34" s="256">
        <f t="shared" si="93"/>
        <v>-265.30199999999996</v>
      </c>
      <c r="J34" s="256">
        <f t="shared" si="93"/>
        <v>-255.34799999999996</v>
      </c>
      <c r="K34" s="256">
        <f t="shared" si="93"/>
        <v>-243.83200000000002</v>
      </c>
      <c r="L34" s="256">
        <f t="shared" si="93"/>
        <v>-224.624</v>
      </c>
      <c r="M34" s="256">
        <f t="shared" si="93"/>
        <v>-253.816</v>
      </c>
      <c r="N34" s="256">
        <f t="shared" ref="N34:S34" si="94">SUM(N35:N39)</f>
        <v>-259.38400000000001</v>
      </c>
      <c r="O34" s="256">
        <f t="shared" si="94"/>
        <v>-269.75200000000001</v>
      </c>
      <c r="P34" s="256">
        <f t="shared" si="94"/>
        <v>-298.23575191999998</v>
      </c>
      <c r="Q34" s="256">
        <f t="shared" si="94"/>
        <v>-310.53200000000004</v>
      </c>
      <c r="R34" s="256">
        <f t="shared" si="94"/>
        <v>-314.28000000000003</v>
      </c>
      <c r="S34" s="256">
        <f t="shared" si="94"/>
        <v>-309.8</v>
      </c>
      <c r="T34" s="256">
        <f t="shared" ref="T34:U34" si="95">SUM(T35:T39)</f>
        <v>-320.20000000000005</v>
      </c>
      <c r="U34" s="256">
        <f t="shared" si="95"/>
        <v>-310.35599999999999</v>
      </c>
      <c r="V34" s="256">
        <f t="shared" ref="V34:Y34" si="96">SUM(V35:V39)</f>
        <v>-324.60399999999993</v>
      </c>
      <c r="W34" s="256">
        <f t="shared" si="96"/>
        <v>-312.02199999999999</v>
      </c>
      <c r="X34" s="256">
        <f t="shared" si="96"/>
        <v>-302.59600000000006</v>
      </c>
      <c r="Y34" s="256">
        <f t="shared" si="96"/>
        <v>-318.178</v>
      </c>
      <c r="Z34" s="256">
        <f t="shared" ref="Z34" si="97">SUM(Z35:Z39)</f>
        <v>-292.06399999999996</v>
      </c>
      <c r="AA34" s="355"/>
      <c r="AB34" s="256">
        <f t="shared" ref="AB34:AD34" si="98">SUM(AB35:AB39)</f>
        <v>-803.71400000000006</v>
      </c>
      <c r="AC34" s="256">
        <f t="shared" si="98"/>
        <v>-970.90599999999995</v>
      </c>
      <c r="AD34" s="256">
        <f t="shared" si="98"/>
        <v>-977.61999999999989</v>
      </c>
      <c r="AE34" s="256">
        <f t="shared" ref="AE34:AG34" si="99">SUM(AE35:AE39)</f>
        <v>-1137.9037519200001</v>
      </c>
      <c r="AF34" s="256">
        <f t="shared" si="99"/>
        <v>-1254.636</v>
      </c>
      <c r="AG34" s="256">
        <f t="shared" si="99"/>
        <v>-1257.4000000000001</v>
      </c>
    </row>
    <row r="35" spans="1:33" s="268" customFormat="1" ht="12.65" customHeight="1" thickTop="1">
      <c r="A35" s="274" t="s">
        <v>131</v>
      </c>
      <c r="B35" s="262">
        <v>-2.87</v>
      </c>
      <c r="C35" s="262">
        <v>-6.8840000000000003</v>
      </c>
      <c r="D35" s="262">
        <v>-7.5759999999999996</v>
      </c>
      <c r="E35" s="262">
        <v>-7.8239999999999998</v>
      </c>
      <c r="F35" s="262">
        <v>-6.92</v>
      </c>
      <c r="G35" s="262">
        <v>-7.7679999999999998</v>
      </c>
      <c r="H35" s="262">
        <v>-10.478</v>
      </c>
      <c r="I35" s="262">
        <v>-8.6639999999999997</v>
      </c>
      <c r="J35" s="262">
        <v>-5.4459999999999997</v>
      </c>
      <c r="K35" s="262">
        <v>-4.9000000000000004</v>
      </c>
      <c r="L35" s="262">
        <v>-4.734</v>
      </c>
      <c r="M35" s="262">
        <v>-1.8879999999999999</v>
      </c>
      <c r="N35" s="262">
        <v>-3.246</v>
      </c>
      <c r="O35" s="262">
        <v>-3.198</v>
      </c>
      <c r="P35" s="262">
        <v>-3.3820000000000001</v>
      </c>
      <c r="Q35" s="262">
        <v>-5.3579999999999997</v>
      </c>
      <c r="R35" s="262">
        <v>-3.9660000000000002</v>
      </c>
      <c r="S35" s="262">
        <v>-10.372</v>
      </c>
      <c r="T35" s="262">
        <v>-4.0599999999999996</v>
      </c>
      <c r="U35" s="262">
        <v>-4.2039999999999997</v>
      </c>
      <c r="V35" s="262">
        <v>-4.2119999999999997</v>
      </c>
      <c r="W35" s="262">
        <v>-4.1399999999999997</v>
      </c>
      <c r="X35" s="262">
        <v>-4.12</v>
      </c>
      <c r="Y35" s="262">
        <v>-4.93</v>
      </c>
      <c r="Z35" s="262">
        <v>-2.36</v>
      </c>
      <c r="AA35" s="264"/>
      <c r="AB35" s="262">
        <f>SUM(B35:E35)</f>
        <v>-25.154000000000003</v>
      </c>
      <c r="AC35" s="262">
        <f>SUM(F35:I35)</f>
        <v>-33.83</v>
      </c>
      <c r="AD35" s="262">
        <f>SUM(J35:M35)</f>
        <v>-16.968</v>
      </c>
      <c r="AE35" s="262">
        <f>SUM(N35:Q35)</f>
        <v>-15.184000000000001</v>
      </c>
      <c r="AF35" s="262">
        <f>SUM(R35:U35)</f>
        <v>-22.602</v>
      </c>
      <c r="AG35" s="262">
        <f>SUM(V35:Y35)</f>
        <v>-17.402000000000001</v>
      </c>
    </row>
    <row r="36" spans="1:33" s="268" customFormat="1" ht="12.65" customHeight="1">
      <c r="A36" s="274" t="s">
        <v>132</v>
      </c>
      <c r="B36" s="262">
        <v>-143.37699999999998</v>
      </c>
      <c r="C36" s="262">
        <v>-157.46899999999999</v>
      </c>
      <c r="D36" s="262">
        <v>-156.72000000000003</v>
      </c>
      <c r="E36" s="262">
        <v>-171.65199999999999</v>
      </c>
      <c r="F36" s="262">
        <v>-168.499</v>
      </c>
      <c r="G36" s="262">
        <v>-174.67699999999999</v>
      </c>
      <c r="H36" s="262">
        <v>-185.31</v>
      </c>
      <c r="I36" s="262">
        <v>-195.30800000000002</v>
      </c>
      <c r="J36" s="262">
        <v>-198.92099999999999</v>
      </c>
      <c r="K36" s="262">
        <v>-190.446</v>
      </c>
      <c r="L36" s="262">
        <v>-178.22299999999998</v>
      </c>
      <c r="M36" s="262">
        <v>-198.447</v>
      </c>
      <c r="N36" s="262">
        <v>-201.71100000000001</v>
      </c>
      <c r="O36" s="262">
        <v>-205.49199999999999</v>
      </c>
      <c r="P36" s="262">
        <v>-219.03075192</v>
      </c>
      <c r="Q36" s="262">
        <v>-178.34919359999998</v>
      </c>
      <c r="R36" s="262">
        <v>-219.99</v>
      </c>
      <c r="S36" s="262">
        <v>-208.28100000000001</v>
      </c>
      <c r="T36" s="262">
        <v>-219.352</v>
      </c>
      <c r="U36" s="262">
        <v>-228.09700000000001</v>
      </c>
      <c r="V36" s="262">
        <v>-226.04599999999999</v>
      </c>
      <c r="W36" s="262">
        <v>-212.57</v>
      </c>
      <c r="X36" s="262">
        <v>-207.16800000000001</v>
      </c>
      <c r="Y36" s="262">
        <v>-203.45699999999999</v>
      </c>
      <c r="Z36" s="262">
        <v>-203.14</v>
      </c>
      <c r="AA36" s="264"/>
      <c r="AB36" s="262">
        <f>SUM(B36:E36)</f>
        <v>-629.21800000000007</v>
      </c>
      <c r="AC36" s="262">
        <f>SUM(F36:I36)</f>
        <v>-723.79399999999998</v>
      </c>
      <c r="AD36" s="262">
        <f>SUM(J36:M36)</f>
        <v>-766.03699999999992</v>
      </c>
      <c r="AE36" s="262">
        <f>SUM(N36:Q36)</f>
        <v>-804.58294552000007</v>
      </c>
      <c r="AF36" s="262">
        <f>SUM(R36:U36)</f>
        <v>-875.72</v>
      </c>
      <c r="AG36" s="262">
        <f t="shared" ref="AG36:AG39" si="100">SUM(V36:Y36)</f>
        <v>-849.24099999999999</v>
      </c>
    </row>
    <row r="37" spans="1:33" s="268" customFormat="1" ht="12.65" customHeight="1">
      <c r="A37" s="274" t="s">
        <v>42</v>
      </c>
      <c r="B37" s="262">
        <v>-2.9740000000000002</v>
      </c>
      <c r="C37" s="262">
        <v>-2.9660000000000002</v>
      </c>
      <c r="D37" s="262">
        <v>-2.9580000000000002</v>
      </c>
      <c r="E37" s="262">
        <v>-2.9540000000000002</v>
      </c>
      <c r="F37" s="262">
        <v>-2.9540000000000002</v>
      </c>
      <c r="G37" s="262">
        <v>-2.976</v>
      </c>
      <c r="H37" s="262">
        <v>-2.996</v>
      </c>
      <c r="I37" s="262">
        <v>-2.9980000000000002</v>
      </c>
      <c r="J37" s="262">
        <v>-2.9980000000000002</v>
      </c>
      <c r="K37" s="262">
        <v>-2.996</v>
      </c>
      <c r="L37" s="262">
        <v>-2.9940000000000002</v>
      </c>
      <c r="M37" s="262">
        <v>-2.992</v>
      </c>
      <c r="N37" s="262">
        <v>-2.9460000000000002</v>
      </c>
      <c r="O37" s="262">
        <v>-2.996</v>
      </c>
      <c r="P37" s="262">
        <v>-3.0019999999999998</v>
      </c>
      <c r="Q37" s="262">
        <v>-2.9940000000000002</v>
      </c>
      <c r="R37" s="262">
        <v>-2.9940000000000002</v>
      </c>
      <c r="S37" s="262">
        <v>-2.992</v>
      </c>
      <c r="T37" s="262">
        <v>-2.9940000000000002</v>
      </c>
      <c r="U37" s="262">
        <v>-2.99</v>
      </c>
      <c r="V37" s="262">
        <v>-2.992</v>
      </c>
      <c r="W37" s="262">
        <v>-3.036</v>
      </c>
      <c r="X37" s="262">
        <v>-2.988</v>
      </c>
      <c r="Y37" s="262">
        <v>-2.988</v>
      </c>
      <c r="Z37" s="262">
        <v>-2.988</v>
      </c>
      <c r="AA37" s="264"/>
      <c r="AB37" s="262">
        <f>SUM(B37:E37)</f>
        <v>-11.852</v>
      </c>
      <c r="AC37" s="262">
        <f>SUM(F37:I37)</f>
        <v>-11.923999999999999</v>
      </c>
      <c r="AD37" s="262">
        <f>SUM(J37:M37)</f>
        <v>-11.98</v>
      </c>
      <c r="AE37" s="262">
        <f>SUM(N37:Q37)</f>
        <v>-11.937999999999999</v>
      </c>
      <c r="AF37" s="262">
        <f>SUM(R37:U37)</f>
        <v>-11.97</v>
      </c>
      <c r="AG37" s="262">
        <f t="shared" si="100"/>
        <v>-12.004</v>
      </c>
    </row>
    <row r="38" spans="1:33" s="268" customFormat="1" ht="12.65" customHeight="1">
      <c r="A38" s="274" t="s">
        <v>133</v>
      </c>
      <c r="B38" s="262">
        <v>-23.055</v>
      </c>
      <c r="C38" s="262">
        <v>-24.829000000000001</v>
      </c>
      <c r="D38" s="262">
        <v>-26.227999999999994</v>
      </c>
      <c r="E38" s="262">
        <v>-29.542000000000002</v>
      </c>
      <c r="F38" s="262">
        <v>-30.323</v>
      </c>
      <c r="G38" s="262">
        <v>-34.046999999999997</v>
      </c>
      <c r="H38" s="262">
        <v>-34.152000000000001</v>
      </c>
      <c r="I38" s="262">
        <v>-37.223999999999997</v>
      </c>
      <c r="J38" s="262">
        <v>-35.343000000000004</v>
      </c>
      <c r="K38" s="262">
        <v>-34.496000000000002</v>
      </c>
      <c r="L38" s="262">
        <v>-30.763000000000002</v>
      </c>
      <c r="M38" s="262">
        <v>-31.582999999999998</v>
      </c>
      <c r="N38" s="262">
        <v>-34.753</v>
      </c>
      <c r="O38" s="262">
        <v>-38.762</v>
      </c>
      <c r="P38" s="262">
        <v>-41.098999999999997</v>
      </c>
      <c r="Q38" s="262">
        <v>-46.20480640000001</v>
      </c>
      <c r="R38" s="262">
        <v>-51.344000000000001</v>
      </c>
      <c r="S38" s="262">
        <v>-54.085000000000001</v>
      </c>
      <c r="T38" s="262">
        <v>-55.28</v>
      </c>
      <c r="U38" s="262">
        <v>-49.832999999999998</v>
      </c>
      <c r="V38" s="262">
        <v>-59.311999999999998</v>
      </c>
      <c r="W38" s="262">
        <v>-56.584000000000003</v>
      </c>
      <c r="X38" s="262">
        <v>-55.433999999999997</v>
      </c>
      <c r="Y38" s="262">
        <v>-57.707000000000001</v>
      </c>
      <c r="Z38" s="262">
        <v>-54.673999999999999</v>
      </c>
      <c r="AB38" s="262">
        <f>SUM(B38:E38)</f>
        <v>-103.654</v>
      </c>
      <c r="AC38" s="262">
        <f>SUM(F38:I38)</f>
        <v>-135.74600000000001</v>
      </c>
      <c r="AD38" s="262">
        <f>SUM(J38:M38)</f>
        <v>-132.185</v>
      </c>
      <c r="AE38" s="262">
        <f>SUM(N38:Q38)</f>
        <v>-160.81880640000003</v>
      </c>
      <c r="AF38" s="262">
        <f>SUM(R38:U38)</f>
        <v>-210.542</v>
      </c>
      <c r="AG38" s="262">
        <f t="shared" si="100"/>
        <v>-229.03699999999998</v>
      </c>
    </row>
    <row r="39" spans="1:33" s="268" customFormat="1" ht="12.65" customHeight="1">
      <c r="A39" s="274" t="s">
        <v>129</v>
      </c>
      <c r="B39" s="276">
        <v>-6.1420000000000003</v>
      </c>
      <c r="C39" s="276">
        <v>-9.0760000000000005</v>
      </c>
      <c r="D39" s="276">
        <v>-10.135999999999999</v>
      </c>
      <c r="E39" s="276">
        <v>-8.4819999999999993</v>
      </c>
      <c r="F39" s="276">
        <v>-16.164000000000001</v>
      </c>
      <c r="G39" s="276">
        <v>-14.682</v>
      </c>
      <c r="H39" s="276">
        <v>-13.657999999999999</v>
      </c>
      <c r="I39" s="276">
        <v>-21.108000000000001</v>
      </c>
      <c r="J39" s="276">
        <v>-12.64</v>
      </c>
      <c r="K39" s="276">
        <v>-10.994</v>
      </c>
      <c r="L39" s="276">
        <v>-7.91</v>
      </c>
      <c r="M39" s="276">
        <v>-18.905999999999999</v>
      </c>
      <c r="N39" s="276">
        <v>-16.728000000000002</v>
      </c>
      <c r="O39" s="276">
        <v>-19.303999999999998</v>
      </c>
      <c r="P39" s="276">
        <v>-31.722000000000001</v>
      </c>
      <c r="Q39" s="276">
        <v>-77.626000000000005</v>
      </c>
      <c r="R39" s="276">
        <v>-35.985999999999997</v>
      </c>
      <c r="S39" s="276">
        <v>-34.07</v>
      </c>
      <c r="T39" s="276">
        <v>-38.514000000000003</v>
      </c>
      <c r="U39" s="276">
        <v>-25.231999999999999</v>
      </c>
      <c r="V39" s="276">
        <v>-32.042000000000002</v>
      </c>
      <c r="W39" s="276">
        <v>-35.692</v>
      </c>
      <c r="X39" s="276">
        <v>-32.886000000000003</v>
      </c>
      <c r="Y39" s="276">
        <v>-49.095999999999997</v>
      </c>
      <c r="Z39" s="276">
        <v>-28.902000000000001</v>
      </c>
      <c r="AA39" s="264"/>
      <c r="AB39" s="276">
        <f>SUM(B39:E39)</f>
        <v>-33.835999999999999</v>
      </c>
      <c r="AC39" s="276">
        <f>SUM(F39:I39)</f>
        <v>-65.612000000000009</v>
      </c>
      <c r="AD39" s="276">
        <f>SUM(J39:M39)</f>
        <v>-50.45</v>
      </c>
      <c r="AE39" s="262">
        <f>SUM(N39:Q39)</f>
        <v>-145.38</v>
      </c>
      <c r="AF39" s="262">
        <f>SUM(R39:U39)</f>
        <v>-133.80199999999999</v>
      </c>
      <c r="AG39" s="262">
        <f t="shared" si="100"/>
        <v>-149.71600000000001</v>
      </c>
    </row>
    <row r="40" spans="1:33" s="268" customFormat="1" ht="5.15" customHeight="1" thickBot="1">
      <c r="A40" s="274"/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B40" s="275"/>
      <c r="AC40" s="275"/>
      <c r="AD40" s="275"/>
      <c r="AE40" s="275"/>
      <c r="AF40" s="275"/>
      <c r="AG40" s="275"/>
    </row>
    <row r="41" spans="1:33" s="271" customFormat="1" ht="12.65" customHeight="1" thickTop="1" thickBot="1">
      <c r="A41" s="287" t="s">
        <v>134</v>
      </c>
      <c r="B41" s="256">
        <f t="shared" ref="B41:M41" si="101">B30+B34+B32</f>
        <v>71.357000000000056</v>
      </c>
      <c r="C41" s="256">
        <f t="shared" si="101"/>
        <v>30.336999999999989</v>
      </c>
      <c r="D41" s="256">
        <f t="shared" si="101"/>
        <v>43.43199999999996</v>
      </c>
      <c r="E41" s="256">
        <f t="shared" si="101"/>
        <v>32.359000000000009</v>
      </c>
      <c r="F41" s="256">
        <f t="shared" si="101"/>
        <v>-1.1739999999999782</v>
      </c>
      <c r="G41" s="256">
        <f t="shared" si="101"/>
        <v>-12.917999999999978</v>
      </c>
      <c r="H41" s="256">
        <f t="shared" si="101"/>
        <v>24.254000000000019</v>
      </c>
      <c r="I41" s="256">
        <f t="shared" si="101"/>
        <v>59.225999999999999</v>
      </c>
      <c r="J41" s="256">
        <f t="shared" si="101"/>
        <v>16.482000000000056</v>
      </c>
      <c r="K41" s="256">
        <f t="shared" si="101"/>
        <v>41.883999999999958</v>
      </c>
      <c r="L41" s="256">
        <f t="shared" si="101"/>
        <v>196.25599999999997</v>
      </c>
      <c r="M41" s="256">
        <f t="shared" si="101"/>
        <v>88.420000000000016</v>
      </c>
      <c r="N41" s="256">
        <f t="shared" ref="N41:S41" si="102">N30+N34+N32</f>
        <v>59.897999999999939</v>
      </c>
      <c r="O41" s="256">
        <f t="shared" si="102"/>
        <v>63.68199999999996</v>
      </c>
      <c r="P41" s="256">
        <f t="shared" si="102"/>
        <v>163.58724807999994</v>
      </c>
      <c r="Q41" s="256">
        <f t="shared" si="102"/>
        <v>-5.6980000000000928</v>
      </c>
      <c r="R41" s="256">
        <f t="shared" si="102"/>
        <v>-44.434000000000083</v>
      </c>
      <c r="S41" s="256">
        <f t="shared" si="102"/>
        <v>-47.262000000000057</v>
      </c>
      <c r="T41" s="256">
        <f t="shared" ref="T41:U41" si="103">T30+T34+T32</f>
        <v>-55.922000000000025</v>
      </c>
      <c r="U41" s="256">
        <f t="shared" si="103"/>
        <v>-20.480000000000018</v>
      </c>
      <c r="V41" s="256">
        <f t="shared" ref="V41:Y41" si="104">V30+V34+V32</f>
        <v>-57.779999999999859</v>
      </c>
      <c r="W41" s="256">
        <f t="shared" si="104"/>
        <v>-108.541</v>
      </c>
      <c r="X41" s="256">
        <f t="shared" si="104"/>
        <v>-24.960000000000093</v>
      </c>
      <c r="Y41" s="256">
        <f t="shared" si="104"/>
        <v>32.099499999999978</v>
      </c>
      <c r="Z41" s="256">
        <f t="shared" ref="Z41" si="105">Z30+Z34+Z32</f>
        <v>22.604000000000042</v>
      </c>
      <c r="AB41" s="256">
        <f t="shared" ref="AB41:AD41" si="106">AB30+AB34+AB32</f>
        <v>177.48499999999979</v>
      </c>
      <c r="AC41" s="256">
        <f t="shared" si="106"/>
        <v>69.388000000000034</v>
      </c>
      <c r="AD41" s="256">
        <f t="shared" si="106"/>
        <v>343.04200000000003</v>
      </c>
      <c r="AE41" s="256">
        <f t="shared" ref="AE41:AG41" si="107">AE30+AE34+AE32</f>
        <v>281.46924807999994</v>
      </c>
      <c r="AF41" s="256">
        <f t="shared" si="107"/>
        <v>-168.09799999999996</v>
      </c>
      <c r="AG41" s="256">
        <f t="shared" si="107"/>
        <v>-159.18150000000014</v>
      </c>
    </row>
    <row r="42" spans="1:33" s="268" customFormat="1" ht="5.15" customHeight="1" thickTop="1">
      <c r="A42" s="277"/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B42" s="272"/>
      <c r="AC42" s="272"/>
      <c r="AD42" s="272"/>
      <c r="AE42" s="272"/>
      <c r="AF42" s="272"/>
      <c r="AG42" s="272"/>
    </row>
    <row r="43" spans="1:33" s="268" customFormat="1" ht="12.65" customHeight="1">
      <c r="A43" s="274" t="s">
        <v>135</v>
      </c>
      <c r="B43" s="272">
        <v>-33.566000000000003</v>
      </c>
      <c r="C43" s="272">
        <v>-13.942</v>
      </c>
      <c r="D43" s="272">
        <v>-25.68</v>
      </c>
      <c r="E43" s="272">
        <v>-16.652000000000001</v>
      </c>
      <c r="F43" s="272">
        <v>0.28599999999999998</v>
      </c>
      <c r="G43" s="272">
        <v>4.9619999999999997</v>
      </c>
      <c r="H43" s="272">
        <v>-9.8719999999999999</v>
      </c>
      <c r="I43" s="272">
        <v>-24.437999999999999</v>
      </c>
      <c r="J43" s="272">
        <v>-6.91</v>
      </c>
      <c r="K43" s="272">
        <v>-16.905999999999999</v>
      </c>
      <c r="L43" s="272">
        <v>-78.662000000000006</v>
      </c>
      <c r="M43" s="272">
        <v>-35.707999999999998</v>
      </c>
      <c r="N43" s="272">
        <v>-24.148</v>
      </c>
      <c r="O43" s="272">
        <v>-15.596</v>
      </c>
      <c r="P43" s="272">
        <v>-79.953999999999994</v>
      </c>
      <c r="Q43" s="272">
        <v>-8.7940000000000005</v>
      </c>
      <c r="R43" s="272">
        <v>17.673999999999999</v>
      </c>
      <c r="S43" s="272">
        <v>18.504000000000001</v>
      </c>
      <c r="T43" s="272">
        <v>25.448</v>
      </c>
      <c r="U43" s="272">
        <v>7.29</v>
      </c>
      <c r="V43" s="272">
        <v>22.716000000000001</v>
      </c>
      <c r="W43" s="272">
        <v>42.54</v>
      </c>
      <c r="X43" s="272">
        <v>9.9879999999999995</v>
      </c>
      <c r="Y43" s="272">
        <v>-13.872</v>
      </c>
      <c r="Z43" s="272">
        <v>-9.2479999999999993</v>
      </c>
      <c r="AB43" s="272">
        <f>SUM(B43:E43)</f>
        <v>-89.84</v>
      </c>
      <c r="AC43" s="272">
        <f>SUM(F43:I43)</f>
        <v>-29.061999999999998</v>
      </c>
      <c r="AD43" s="272">
        <f>SUM(J43:M43)</f>
        <v>-138.18600000000001</v>
      </c>
      <c r="AE43" s="262">
        <f>SUM(N43:Q43)</f>
        <v>-128.49199999999999</v>
      </c>
      <c r="AF43" s="262">
        <f>SUM(R43:U43)</f>
        <v>68.915999999999997</v>
      </c>
      <c r="AG43" s="262">
        <f>SUM(V43:Y43)</f>
        <v>61.372</v>
      </c>
    </row>
    <row r="44" spans="1:33" s="268" customFormat="1" ht="5.15" customHeight="1" thickBot="1">
      <c r="A44" s="274"/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B44" s="272"/>
      <c r="AC44" s="272"/>
      <c r="AD44" s="272"/>
      <c r="AE44" s="272"/>
      <c r="AF44" s="272"/>
      <c r="AG44" s="272"/>
    </row>
    <row r="45" spans="1:33" s="271" customFormat="1" ht="12.65" customHeight="1" thickTop="1" thickBot="1">
      <c r="A45" s="287" t="s">
        <v>4</v>
      </c>
      <c r="B45" s="256">
        <f t="shared" ref="B45:C45" si="108">B41+B43</f>
        <v>37.791000000000054</v>
      </c>
      <c r="C45" s="256">
        <f t="shared" si="108"/>
        <v>16.394999999999989</v>
      </c>
      <c r="D45" s="256">
        <f t="shared" ref="D45:E45" si="109">D41+D43</f>
        <v>17.75199999999996</v>
      </c>
      <c r="E45" s="256">
        <f t="shared" si="109"/>
        <v>15.707000000000008</v>
      </c>
      <c r="F45" s="256">
        <f t="shared" ref="F45:I45" si="110">F41+F43</f>
        <v>-0.88799999999997814</v>
      </c>
      <c r="G45" s="256">
        <f t="shared" si="110"/>
        <v>-7.9559999999999782</v>
      </c>
      <c r="H45" s="256">
        <f t="shared" si="110"/>
        <v>14.382000000000019</v>
      </c>
      <c r="I45" s="256">
        <f t="shared" si="110"/>
        <v>34.787999999999997</v>
      </c>
      <c r="J45" s="256">
        <f t="shared" ref="J45:K45" si="111">J41+J43</f>
        <v>9.572000000000056</v>
      </c>
      <c r="K45" s="256">
        <f t="shared" si="111"/>
        <v>24.977999999999959</v>
      </c>
      <c r="L45" s="256">
        <f t="shared" ref="L45:M45" si="112">L41+L43</f>
        <v>117.59399999999997</v>
      </c>
      <c r="M45" s="256">
        <f t="shared" si="112"/>
        <v>52.712000000000018</v>
      </c>
      <c r="N45" s="256">
        <f t="shared" ref="N45:O45" si="113">N41+N43</f>
        <v>35.749999999999943</v>
      </c>
      <c r="O45" s="256">
        <f t="shared" si="113"/>
        <v>48.085999999999956</v>
      </c>
      <c r="P45" s="256">
        <f t="shared" ref="P45:Q45" si="114">P41+P43</f>
        <v>83.633248079999944</v>
      </c>
      <c r="Q45" s="256">
        <f t="shared" si="114"/>
        <v>-14.492000000000093</v>
      </c>
      <c r="R45" s="256">
        <f t="shared" ref="R45:S45" si="115">R41+R43</f>
        <v>-26.760000000000083</v>
      </c>
      <c r="S45" s="256">
        <f t="shared" si="115"/>
        <v>-28.758000000000056</v>
      </c>
      <c r="T45" s="256">
        <f t="shared" ref="T45:U45" si="116">T41+T43</f>
        <v>-30.474000000000025</v>
      </c>
      <c r="U45" s="256">
        <f t="shared" si="116"/>
        <v>-13.190000000000019</v>
      </c>
      <c r="V45" s="256">
        <f t="shared" ref="V45:Y45" si="117">V41+V43</f>
        <v>-35.063999999999858</v>
      </c>
      <c r="W45" s="256">
        <f t="shared" si="117"/>
        <v>-66.001000000000005</v>
      </c>
      <c r="X45" s="256">
        <f t="shared" si="117"/>
        <v>-14.972000000000094</v>
      </c>
      <c r="Y45" s="256">
        <f t="shared" si="117"/>
        <v>18.227499999999978</v>
      </c>
      <c r="Z45" s="256">
        <f t="shared" ref="Z45" si="118">Z41+Z43</f>
        <v>13.356000000000043</v>
      </c>
      <c r="AA45" s="278"/>
      <c r="AB45" s="256">
        <f t="shared" ref="AB45:AD45" si="119">AB41+AB43</f>
        <v>87.644999999999783</v>
      </c>
      <c r="AC45" s="256">
        <f t="shared" si="119"/>
        <v>40.326000000000036</v>
      </c>
      <c r="AD45" s="256">
        <f t="shared" si="119"/>
        <v>204.85600000000002</v>
      </c>
      <c r="AE45" s="256">
        <f t="shared" ref="AE45:AG45" si="120">AE41+AE43</f>
        <v>152.97724807999995</v>
      </c>
      <c r="AF45" s="256">
        <f t="shared" si="120"/>
        <v>-99.18199999999996</v>
      </c>
      <c r="AG45" s="256">
        <f t="shared" si="120"/>
        <v>-97.809500000000142</v>
      </c>
    </row>
    <row r="46" spans="1:33" s="268" customFormat="1" ht="12.65" customHeight="1" thickTop="1">
      <c r="B46" s="267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267"/>
      <c r="W46" s="267"/>
      <c r="X46" s="267"/>
      <c r="Y46" s="443"/>
      <c r="Z46" s="443"/>
      <c r="AB46" s="267"/>
      <c r="AC46" s="267"/>
      <c r="AD46" s="267"/>
      <c r="AE46" s="267"/>
      <c r="AF46" s="267"/>
      <c r="AG46" s="267"/>
    </row>
    <row r="47" spans="1:33" s="258" customFormat="1" ht="12.65" customHeight="1">
      <c r="B47" s="279"/>
      <c r="C47" s="279"/>
      <c r="D47" s="279"/>
      <c r="E47" s="279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341"/>
      <c r="U47" s="341"/>
      <c r="V47" s="341"/>
      <c r="W47" s="341"/>
      <c r="X47" s="341"/>
      <c r="Y47" s="341"/>
      <c r="Z47" s="341"/>
      <c r="AB47" s="279"/>
      <c r="AC47" s="279"/>
      <c r="AD47" s="279"/>
      <c r="AE47" s="279"/>
      <c r="AF47" s="279"/>
      <c r="AG47" s="279"/>
    </row>
    <row r="48" spans="1:33" s="258" customFormat="1" ht="12.65" customHeight="1">
      <c r="B48" s="27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337"/>
      <c r="S48" s="279"/>
      <c r="T48" s="279"/>
      <c r="U48" s="279"/>
      <c r="V48" s="279"/>
      <c r="W48" s="279"/>
      <c r="X48" s="279"/>
      <c r="Y48" s="341"/>
      <c r="Z48" s="341"/>
      <c r="AB48" s="279"/>
      <c r="AC48" s="279"/>
      <c r="AD48" s="279"/>
      <c r="AE48" s="279"/>
      <c r="AF48" s="279"/>
      <c r="AG48" s="279"/>
    </row>
    <row r="49" spans="2:33" ht="12.65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337"/>
      <c r="S49" s="43"/>
      <c r="T49" s="43"/>
      <c r="U49" s="43"/>
      <c r="V49" s="43"/>
      <c r="W49" s="43"/>
      <c r="X49" s="43"/>
      <c r="Y49" s="43"/>
      <c r="Z49" s="43"/>
      <c r="AB49" s="43"/>
      <c r="AC49" s="43"/>
      <c r="AD49" s="43"/>
      <c r="AE49" s="43"/>
      <c r="AF49" s="43"/>
      <c r="AG49" s="43"/>
    </row>
    <row r="50" spans="2:33" ht="12.65" customHeight="1">
      <c r="S50" s="338"/>
      <c r="T50" s="338"/>
      <c r="U50" s="338"/>
      <c r="V50" s="338"/>
      <c r="W50" s="338"/>
      <c r="X50" s="338"/>
      <c r="Y50" s="338"/>
      <c r="Z50" s="338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AB36:AC40 AB17:AB21 AC6:AC7 AC9:AC10 AB22:AC31 AB42:AC43 AD46:AD48 AE36:AE45 AE32:AE35 AB35:AC35 AB34:AC34 AB32:AC32 AB33:AC33 AE18:AE31 AH6:AH7 AH9:AH51 AH8 AF9:AF12 AF6:AF7 AF16:AF51 AG11:AG12 AG25 AG29 AG31 AG33:AG34 AG40:AG42 AG44:AG45 AG20 AG16:AG18 AG6:AG7 AG19 AG21:AG24 AG43 AG35:AG39 AG32 AG30 AG26:AG28 AG13:AG15 AG9:AG10" formulaRange="1"/>
    <ignoredError sqref="AB6:AB16 AC8 AD8:AG8 AD6:AD7 AD12 AD9:AD10 AD17:AD20 AD14:AD15 AD11 AD16 AD25 AD22 AD23:AD24 AD29 AD27:AD28 AD40 AD36:AD39 AD44:AD45 AD43 AD21 AD26 AD31 AD30 AD42 AD41 AD34 AD35 AD33 AD32 AE9:AE12 AE6:AE7 AE14:AE17 AF13:AF15" formula="1" formulaRange="1"/>
    <ignoredError sqref="AB4:AB5 AD5 AD4 AE5 AE4:AF4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"/>
  <sheetViews>
    <sheetView showGridLines="0" zoomScale="120" zoomScaleNormal="120" workbookViewId="0">
      <pane xSplit="1" ySplit="2" topLeftCell="AT3" activePane="bottomRight" state="frozen"/>
      <selection activeCell="AD10" sqref="AD10"/>
      <selection pane="topRight" activeCell="AD10" sqref="AD10"/>
      <selection pane="bottomLeft" activeCell="AD10" sqref="AD10"/>
      <selection pane="bottomRight" activeCell="BF36" sqref="BF36"/>
    </sheetView>
  </sheetViews>
  <sheetFormatPr defaultColWidth="9.1796875" defaultRowHeight="10"/>
  <cols>
    <col min="1" max="1" width="46.54296875" style="49" bestFit="1" customWidth="1"/>
    <col min="2" max="49" width="7" style="50" customWidth="1"/>
    <col min="50" max="16384" width="9.1796875" style="49"/>
  </cols>
  <sheetData>
    <row r="1" spans="1:58" ht="10.5" thickBot="1"/>
    <row r="2" spans="1:58" s="288" customFormat="1" ht="11" thickTop="1">
      <c r="A2" s="200" t="s">
        <v>154</v>
      </c>
      <c r="B2" s="247">
        <v>43190</v>
      </c>
      <c r="C2" s="247"/>
      <c r="D2" s="247">
        <v>43281</v>
      </c>
      <c r="E2" s="247"/>
      <c r="F2" s="247">
        <v>43373</v>
      </c>
      <c r="G2" s="247"/>
      <c r="H2" s="247">
        <v>43465</v>
      </c>
      <c r="I2" s="247"/>
      <c r="J2" s="247">
        <v>43555</v>
      </c>
      <c r="K2" s="247"/>
      <c r="L2" s="247">
        <v>43646</v>
      </c>
      <c r="M2" s="247"/>
      <c r="N2" s="247">
        <v>43738</v>
      </c>
      <c r="O2" s="247"/>
      <c r="P2" s="247">
        <v>43829</v>
      </c>
      <c r="Q2" s="247"/>
      <c r="R2" s="247">
        <v>43920</v>
      </c>
      <c r="S2" s="247"/>
      <c r="T2" s="247">
        <v>44012</v>
      </c>
      <c r="U2" s="247"/>
      <c r="V2" s="247">
        <v>44104</v>
      </c>
      <c r="W2" s="247"/>
      <c r="X2" s="247">
        <v>44196</v>
      </c>
      <c r="Y2" s="247"/>
      <c r="Z2" s="247">
        <v>44286</v>
      </c>
      <c r="AA2" s="247"/>
      <c r="AB2" s="247">
        <v>44377</v>
      </c>
      <c r="AC2" s="247"/>
      <c r="AD2" s="247">
        <v>44440</v>
      </c>
      <c r="AE2" s="247"/>
      <c r="AF2" s="247">
        <v>44561</v>
      </c>
      <c r="AG2" s="247"/>
      <c r="AH2" s="247">
        <v>44621</v>
      </c>
      <c r="AI2" s="247"/>
      <c r="AJ2" s="247">
        <v>44714</v>
      </c>
      <c r="AK2" s="247"/>
      <c r="AL2" s="247">
        <v>44807</v>
      </c>
      <c r="AM2" s="247"/>
      <c r="AN2" s="247">
        <v>44899</v>
      </c>
      <c r="AO2" s="247"/>
      <c r="AP2" s="247">
        <v>44990</v>
      </c>
      <c r="AQ2" s="247"/>
      <c r="AR2" s="247">
        <v>45082</v>
      </c>
      <c r="AS2" s="247"/>
      <c r="AT2" s="247">
        <v>45174</v>
      </c>
      <c r="AU2" s="247"/>
      <c r="AV2" s="247">
        <v>45265</v>
      </c>
      <c r="AW2" s="247"/>
      <c r="AX2" s="247">
        <v>45356</v>
      </c>
      <c r="AY2" s="247"/>
    </row>
    <row r="3" spans="1:58" s="288" customFormat="1" ht="5.25" customHeight="1">
      <c r="A3" s="289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90"/>
      <c r="AV3" s="290"/>
      <c r="AW3" s="290"/>
    </row>
    <row r="4" spans="1:58" s="321" customFormat="1" ht="10.5">
      <c r="A4" s="291" t="s">
        <v>155</v>
      </c>
      <c r="B4" s="292">
        <v>5324.0129999999999</v>
      </c>
      <c r="C4" s="293">
        <f t="shared" ref="C4:C11" si="0">B4/B$13</f>
        <v>0.89498313085314019</v>
      </c>
      <c r="D4" s="292">
        <v>5956.2150000000001</v>
      </c>
      <c r="E4" s="293">
        <f t="shared" ref="E4:E11" si="1">D4/D$13</f>
        <v>0.89922709420180991</v>
      </c>
      <c r="F4" s="292">
        <v>6525.2290000000003</v>
      </c>
      <c r="G4" s="293">
        <f t="shared" ref="G4:G11" si="2">F4/F$13</f>
        <v>0.89816402445948595</v>
      </c>
      <c r="H4" s="292">
        <v>7567.616</v>
      </c>
      <c r="I4" s="293">
        <f t="shared" ref="I4:I11" si="3">H4/H$13</f>
        <v>0.90024980582620129</v>
      </c>
      <c r="J4" s="292">
        <v>7836.3763427800004</v>
      </c>
      <c r="K4" s="293">
        <f t="shared" ref="K4:K11" si="4">J4/J$13</f>
        <v>0.88843278734304765</v>
      </c>
      <c r="L4" s="292">
        <v>8428.4320000000007</v>
      </c>
      <c r="M4" s="293">
        <f t="shared" ref="M4:M11" si="5">L4/L$13</f>
        <v>0.8833381595836074</v>
      </c>
      <c r="N4" s="292">
        <v>9151.2862090794624</v>
      </c>
      <c r="O4" s="293">
        <f t="shared" ref="O4:O11" si="6">N4/N$13</f>
        <v>0.88534593040086185</v>
      </c>
      <c r="P4" s="292">
        <v>10322.406999999999</v>
      </c>
      <c r="Q4" s="293">
        <f t="shared" ref="Q4:Q11" si="7">P4/P$13</f>
        <v>0.8937908059550338</v>
      </c>
      <c r="R4" s="292">
        <v>10228.936</v>
      </c>
      <c r="S4" s="293">
        <f t="shared" ref="S4:S11" si="8">R4/R$13</f>
        <v>0.88558336751653988</v>
      </c>
      <c r="T4" s="292">
        <v>9318.3469999999998</v>
      </c>
      <c r="U4" s="293">
        <f t="shared" ref="U4:U11" si="9">T4/T$13</f>
        <v>0.87527265540771182</v>
      </c>
      <c r="V4" s="292">
        <v>9742.8349999999991</v>
      </c>
      <c r="W4" s="293">
        <f t="shared" ref="W4:W11" si="10">V4/V$13</f>
        <v>0.89610790929590389</v>
      </c>
      <c r="X4" s="292">
        <v>11136.52</v>
      </c>
      <c r="Y4" s="293">
        <f>X4/X$13</f>
        <v>0.92100569853936931</v>
      </c>
      <c r="Z4" s="292">
        <v>11414.027</v>
      </c>
      <c r="AA4" s="293">
        <f>Z4/Z$13</f>
        <v>0.9274934107006515</v>
      </c>
      <c r="AB4" s="292">
        <v>12615.366</v>
      </c>
      <c r="AC4" s="293">
        <f>AB4/AB$13</f>
        <v>0.93301825867086419</v>
      </c>
      <c r="AD4" s="292">
        <v>14080.504999999999</v>
      </c>
      <c r="AE4" s="293">
        <f>AD4/AD$13</f>
        <v>0.92969119182862425</v>
      </c>
      <c r="AF4" s="292">
        <v>16042.818652280001</v>
      </c>
      <c r="AG4" s="293">
        <f>AF4/AF$13</f>
        <v>0.91876180371082128</v>
      </c>
      <c r="AH4" s="292">
        <v>16815.550999999999</v>
      </c>
      <c r="AI4" s="293">
        <f>AH4/AH$13</f>
        <v>0.90216031209485581</v>
      </c>
      <c r="AJ4" s="292">
        <v>17770.370999999999</v>
      </c>
      <c r="AK4" s="293">
        <f>AJ4/AJ$13</f>
        <v>0.89300774458240317</v>
      </c>
      <c r="AL4" s="292">
        <v>17534.13</v>
      </c>
      <c r="AM4" s="293">
        <f>AL4/AL$13</f>
        <v>0.8733787957812541</v>
      </c>
      <c r="AN4" s="292">
        <v>17785.87</v>
      </c>
      <c r="AO4" s="293">
        <f>AN4/AN$13</f>
        <v>0.86480566285071903</v>
      </c>
      <c r="AP4" s="292">
        <v>17342.993224229995</v>
      </c>
      <c r="AQ4" s="293">
        <f>AP4/AP$13</f>
        <v>0.85730074702714698</v>
      </c>
      <c r="AR4" s="292">
        <v>17137.124</v>
      </c>
      <c r="AS4" s="293">
        <f>AR4/AR$13</f>
        <v>0.85592918589521638</v>
      </c>
      <c r="AT4" s="354">
        <v>16862.402999999998</v>
      </c>
      <c r="AU4" s="293">
        <f>AT4/AT$13</f>
        <v>0.86291936011212467</v>
      </c>
      <c r="AV4" s="387">
        <v>17619.601999999999</v>
      </c>
      <c r="AW4" s="293">
        <f>AV4/AV$13</f>
        <v>0.8707287492168454</v>
      </c>
      <c r="AX4" s="387">
        <v>17054.949000000001</v>
      </c>
      <c r="AY4" s="293">
        <f>AX4/AX$13</f>
        <v>0.87178844291831159</v>
      </c>
    </row>
    <row r="5" spans="1:58" s="294" customFormat="1" ht="10.5">
      <c r="A5" s="291" t="s">
        <v>156</v>
      </c>
      <c r="B5" s="292">
        <v>61.771999999999998</v>
      </c>
      <c r="C5" s="293">
        <f t="shared" si="0"/>
        <v>1.0384065170212802E-2</v>
      </c>
      <c r="D5" s="292">
        <v>56.218000000000004</v>
      </c>
      <c r="E5" s="293">
        <f t="shared" si="1"/>
        <v>8.4873948945491974E-3</v>
      </c>
      <c r="F5" s="292">
        <v>54.41</v>
      </c>
      <c r="G5" s="293">
        <f t="shared" si="2"/>
        <v>7.4892551006011622E-3</v>
      </c>
      <c r="H5" s="292">
        <v>63.222000000000001</v>
      </c>
      <c r="I5" s="293">
        <f t="shared" si="3"/>
        <v>7.5209409705704012E-3</v>
      </c>
      <c r="J5" s="292">
        <v>81.006584250000003</v>
      </c>
      <c r="K5" s="293">
        <f t="shared" si="4"/>
        <v>9.1839521598110901E-3</v>
      </c>
      <c r="L5" s="292">
        <v>70.212000000000003</v>
      </c>
      <c r="M5" s="293">
        <f t="shared" si="5"/>
        <v>7.3585382026792453E-3</v>
      </c>
      <c r="N5" s="292">
        <v>64.779980082089381</v>
      </c>
      <c r="O5" s="293">
        <f t="shared" si="6"/>
        <v>6.2671727696839118E-3</v>
      </c>
      <c r="P5" s="292">
        <v>66.870999999999995</v>
      </c>
      <c r="Q5" s="293">
        <f t="shared" si="7"/>
        <v>5.7901887597552656E-3</v>
      </c>
      <c r="R5" s="292">
        <v>111.91500000000001</v>
      </c>
      <c r="S5" s="293">
        <f t="shared" si="8"/>
        <v>9.6891859109895263E-3</v>
      </c>
      <c r="T5" s="292">
        <v>47.798000000000002</v>
      </c>
      <c r="U5" s="293">
        <f t="shared" si="9"/>
        <v>4.4896677901324995E-3</v>
      </c>
      <c r="V5" s="292">
        <v>49.123977674696953</v>
      </c>
      <c r="W5" s="293">
        <f t="shared" si="10"/>
        <v>4.5182315958723872E-3</v>
      </c>
      <c r="X5" s="292">
        <v>44.689</v>
      </c>
      <c r="Y5" s="293">
        <f t="shared" ref="Y5:Y11" si="11">X5/X$13</f>
        <v>3.6958424770059113E-3</v>
      </c>
      <c r="Z5" s="292">
        <v>80.917000000000002</v>
      </c>
      <c r="AA5" s="293">
        <f t="shared" ref="AA5:AA11" si="12">Z5/Z$13</f>
        <v>6.5752415263836874E-3</v>
      </c>
      <c r="AB5" s="292">
        <v>59.142000000000003</v>
      </c>
      <c r="AC5" s="293">
        <f t="shared" ref="AC5:AC11" si="13">AB5/AB$13</f>
        <v>4.3740756989779179E-3</v>
      </c>
      <c r="AD5" s="292">
        <v>74.771000000000001</v>
      </c>
      <c r="AE5" s="293">
        <f t="shared" ref="AE5:AE11" si="14">AD5/AD$13</f>
        <v>4.9368925407304691E-3</v>
      </c>
      <c r="AF5" s="292">
        <v>102.56798473999999</v>
      </c>
      <c r="AG5" s="293">
        <f t="shared" ref="AG5:AG11" si="15">AF5/AF$13</f>
        <v>5.8740018637132478E-3</v>
      </c>
      <c r="AH5" s="292">
        <v>140.01300000000001</v>
      </c>
      <c r="AI5" s="293">
        <f t="shared" ref="AI5:AI11" si="16">AH5/AH$13</f>
        <v>7.511747416265876E-3</v>
      </c>
      <c r="AJ5" s="292">
        <v>114.98</v>
      </c>
      <c r="AK5" s="293">
        <f t="shared" ref="AK5:AK11" si="17">AJ5/AJ$13</f>
        <v>5.7780465288026191E-3</v>
      </c>
      <c r="AL5" s="292">
        <v>135.91399999999999</v>
      </c>
      <c r="AM5" s="293">
        <f t="shared" ref="AM5:AM11" si="18">AL5/AL$13</f>
        <v>6.7699056440104722E-3</v>
      </c>
      <c r="AN5" s="292">
        <v>145.97399999999999</v>
      </c>
      <c r="AO5" s="293">
        <f t="shared" ref="AO5:AO11" si="19">AN5/AN$13</f>
        <v>7.0977209340319508E-3</v>
      </c>
      <c r="AP5" s="292">
        <v>161.31847467000003</v>
      </c>
      <c r="AQ5" s="293">
        <f t="shared" ref="AQ5:AS11" si="20">AP5/AP$13</f>
        <v>7.9743125685278696E-3</v>
      </c>
      <c r="AR5" s="292">
        <v>127.148</v>
      </c>
      <c r="AS5" s="293">
        <f t="shared" si="20"/>
        <v>6.350522067075255E-3</v>
      </c>
      <c r="AT5" s="354">
        <v>136.143</v>
      </c>
      <c r="AU5" s="293">
        <f t="shared" ref="AU5:AW11" si="21">AT5/AT$13</f>
        <v>6.9670040766873498E-3</v>
      </c>
      <c r="AV5" s="387">
        <v>134.66999999999999</v>
      </c>
      <c r="AW5" s="293">
        <f t="shared" si="21"/>
        <v>6.6551469583156627E-3</v>
      </c>
      <c r="AX5" s="387">
        <v>157.803</v>
      </c>
      <c r="AY5" s="293">
        <f t="shared" ref="AY5:AY11" si="22">AX5/AX$13</f>
        <v>8.0663291140793403E-3</v>
      </c>
    </row>
    <row r="6" spans="1:58" s="294" customFormat="1" ht="10.5">
      <c r="A6" s="291" t="s">
        <v>157</v>
      </c>
      <c r="B6" s="292">
        <v>63.87</v>
      </c>
      <c r="C6" s="293">
        <f t="shared" si="0"/>
        <v>1.0736745490213877E-2</v>
      </c>
      <c r="D6" s="292">
        <v>60.676000000000002</v>
      </c>
      <c r="E6" s="293">
        <f t="shared" si="1"/>
        <v>9.1604321146548633E-3</v>
      </c>
      <c r="F6" s="292">
        <v>63.372</v>
      </c>
      <c r="G6" s="293">
        <f t="shared" si="2"/>
        <v>8.7228280506395309E-3</v>
      </c>
      <c r="H6" s="292">
        <v>68.918999999999997</v>
      </c>
      <c r="I6" s="293">
        <f t="shared" si="3"/>
        <v>8.1986607628790845E-3</v>
      </c>
      <c r="J6" s="292">
        <v>102.15853240999999</v>
      </c>
      <c r="K6" s="293">
        <f t="shared" si="4"/>
        <v>1.1582010068150118E-2</v>
      </c>
      <c r="L6" s="292">
        <v>90.849000000000004</v>
      </c>
      <c r="M6" s="293">
        <f t="shared" si="5"/>
        <v>9.5213900355381811E-3</v>
      </c>
      <c r="N6" s="292">
        <v>87.895218071574263</v>
      </c>
      <c r="O6" s="293">
        <f t="shared" si="6"/>
        <v>8.5034684571615345E-3</v>
      </c>
      <c r="P6" s="292">
        <v>81.084000000000003</v>
      </c>
      <c r="Q6" s="293">
        <f t="shared" si="7"/>
        <v>7.0208560571248524E-3</v>
      </c>
      <c r="R6" s="292">
        <v>115.087</v>
      </c>
      <c r="S6" s="293">
        <f t="shared" si="8"/>
        <v>9.963805914649973E-3</v>
      </c>
      <c r="T6" s="292">
        <v>61.579000000000001</v>
      </c>
      <c r="U6" s="293">
        <f t="shared" si="9"/>
        <v>5.7841175958945812E-3</v>
      </c>
      <c r="V6" s="292">
        <v>55.556305723892493</v>
      </c>
      <c r="W6" s="293">
        <f t="shared" si="10"/>
        <v>5.109852006160564E-3</v>
      </c>
      <c r="X6" s="292">
        <v>52.853000000000002</v>
      </c>
      <c r="Y6" s="293">
        <f t="shared" si="11"/>
        <v>4.3710166357983716E-3</v>
      </c>
      <c r="Z6" s="292">
        <v>87.117000000000004</v>
      </c>
      <c r="AA6" s="293">
        <f t="shared" si="12"/>
        <v>7.0790478645274511E-3</v>
      </c>
      <c r="AB6" s="292">
        <v>80.971999999999994</v>
      </c>
      <c r="AC6" s="293">
        <f t="shared" si="13"/>
        <v>5.9885979083838881E-3</v>
      </c>
      <c r="AD6" s="292">
        <v>108.349</v>
      </c>
      <c r="AE6" s="293">
        <f t="shared" si="14"/>
        <v>7.1539416337297289E-3</v>
      </c>
      <c r="AF6" s="292">
        <v>143.05324353</v>
      </c>
      <c r="AG6" s="293">
        <f t="shared" si="15"/>
        <v>8.192566337688242E-3</v>
      </c>
      <c r="AH6" s="292">
        <v>195.78700000000001</v>
      </c>
      <c r="AI6" s="293">
        <f t="shared" si="16"/>
        <v>1.0504042420264169E-2</v>
      </c>
      <c r="AJ6" s="292">
        <v>191.77799999999999</v>
      </c>
      <c r="AK6" s="293">
        <f t="shared" si="17"/>
        <v>9.6373474273848368E-3</v>
      </c>
      <c r="AL6" s="292">
        <v>228.50700000000001</v>
      </c>
      <c r="AM6" s="293">
        <f t="shared" si="18"/>
        <v>1.1381982937709884E-2</v>
      </c>
      <c r="AN6" s="292">
        <v>214.685</v>
      </c>
      <c r="AO6" s="293">
        <f t="shared" si="19"/>
        <v>1.043866865827236E-2</v>
      </c>
      <c r="AP6" s="292">
        <v>248.88092788000003</v>
      </c>
      <c r="AQ6" s="293">
        <f t="shared" si="20"/>
        <v>1.2302709378577104E-2</v>
      </c>
      <c r="AR6" s="292">
        <v>222.93799999999999</v>
      </c>
      <c r="AS6" s="293">
        <f t="shared" si="20"/>
        <v>1.1134840411092767E-2</v>
      </c>
      <c r="AT6" s="354">
        <v>214.84</v>
      </c>
      <c r="AU6" s="293">
        <f t="shared" si="21"/>
        <v>1.0994257184251194E-2</v>
      </c>
      <c r="AV6" s="387">
        <v>209.851</v>
      </c>
      <c r="AW6" s="293">
        <f t="shared" si="21"/>
        <v>1.0370455516072625E-2</v>
      </c>
      <c r="AX6" s="387">
        <v>223.952</v>
      </c>
      <c r="AY6" s="293">
        <f t="shared" si="22"/>
        <v>1.1447631146152458E-2</v>
      </c>
    </row>
    <row r="7" spans="1:58" s="294" customFormat="1" ht="10.5">
      <c r="A7" s="291" t="s">
        <v>158</v>
      </c>
      <c r="B7" s="292">
        <v>75.617999999999995</v>
      </c>
      <c r="C7" s="293">
        <f t="shared" si="0"/>
        <v>1.2711620799733725E-2</v>
      </c>
      <c r="D7" s="292">
        <v>82.25</v>
      </c>
      <c r="E7" s="293">
        <f t="shared" si="1"/>
        <v>1.2417521613658819E-2</v>
      </c>
      <c r="F7" s="292">
        <v>85.076999999999998</v>
      </c>
      <c r="G7" s="293">
        <f t="shared" si="2"/>
        <v>1.1710409046018106E-2</v>
      </c>
      <c r="H7" s="292">
        <v>98.444000000000003</v>
      </c>
      <c r="I7" s="293">
        <f t="shared" si="3"/>
        <v>1.1710978977362826E-2</v>
      </c>
      <c r="J7" s="292">
        <v>122.92328792000002</v>
      </c>
      <c r="K7" s="293">
        <f t="shared" si="4"/>
        <v>1.3936170819151219E-2</v>
      </c>
      <c r="L7" s="292">
        <v>141.339</v>
      </c>
      <c r="M7" s="293">
        <f t="shared" si="5"/>
        <v>1.4812972583439894E-2</v>
      </c>
      <c r="N7" s="292">
        <v>122.42421074051749</v>
      </c>
      <c r="O7" s="293">
        <f t="shared" si="6"/>
        <v>1.18439937605839E-2</v>
      </c>
      <c r="P7" s="292">
        <v>127.53</v>
      </c>
      <c r="Q7" s="293">
        <f t="shared" si="7"/>
        <v>1.1042496336701844E-2</v>
      </c>
      <c r="R7" s="292">
        <v>150.89500000000001</v>
      </c>
      <c r="S7" s="293">
        <f t="shared" si="8"/>
        <v>1.3063929839956795E-2</v>
      </c>
      <c r="T7" s="292">
        <v>182.88900000000001</v>
      </c>
      <c r="U7" s="293">
        <f t="shared" si="9"/>
        <v>1.7178770083885159E-2</v>
      </c>
      <c r="V7" s="292">
        <v>91.717917033604948</v>
      </c>
      <c r="W7" s="293">
        <f t="shared" si="10"/>
        <v>8.4358557727764981E-3</v>
      </c>
      <c r="X7" s="292">
        <v>73.683000000000007</v>
      </c>
      <c r="Y7" s="293">
        <f t="shared" si="11"/>
        <v>6.0936866171368035E-3</v>
      </c>
      <c r="Z7" s="292">
        <v>104.099</v>
      </c>
      <c r="AA7" s="293">
        <f t="shared" si="12"/>
        <v>8.4589896765205775E-3</v>
      </c>
      <c r="AB7" s="292">
        <v>125.179</v>
      </c>
      <c r="AC7" s="293">
        <f t="shared" si="13"/>
        <v>9.2580978310229066E-3</v>
      </c>
      <c r="AD7" s="292">
        <v>134.75399999999999</v>
      </c>
      <c r="AE7" s="293">
        <f t="shared" si="14"/>
        <v>8.8973802334273121E-3</v>
      </c>
      <c r="AF7" s="292">
        <v>196.35191273999999</v>
      </c>
      <c r="AG7" s="293">
        <f t="shared" si="15"/>
        <v>1.1244946503551836E-2</v>
      </c>
      <c r="AH7" s="292">
        <v>253.30199999999999</v>
      </c>
      <c r="AI7" s="293">
        <f t="shared" si="16"/>
        <v>1.3589742695570974E-2</v>
      </c>
      <c r="AJ7" s="292">
        <v>290.76900000000001</v>
      </c>
      <c r="AK7" s="293">
        <f t="shared" si="17"/>
        <v>1.4611904775903711E-2</v>
      </c>
      <c r="AL7" s="292">
        <v>326.96300000000002</v>
      </c>
      <c r="AM7" s="293">
        <f t="shared" si="18"/>
        <v>1.6286097525513167E-2</v>
      </c>
      <c r="AN7" s="292">
        <v>325.25700000000001</v>
      </c>
      <c r="AO7" s="293">
        <f t="shared" si="19"/>
        <v>1.5815031566172266E-2</v>
      </c>
      <c r="AP7" s="292">
        <v>338.31493311999981</v>
      </c>
      <c r="AQ7" s="293">
        <f t="shared" si="20"/>
        <v>1.6723620954253841E-2</v>
      </c>
      <c r="AR7" s="292">
        <v>351.56</v>
      </c>
      <c r="AS7" s="293">
        <f t="shared" si="20"/>
        <v>1.7558982743739397E-2</v>
      </c>
      <c r="AT7" s="354">
        <v>284.38299999999998</v>
      </c>
      <c r="AU7" s="293">
        <f t="shared" si="21"/>
        <v>1.4553062003485882E-2</v>
      </c>
      <c r="AV7" s="387">
        <v>290.03399999999999</v>
      </c>
      <c r="AW7" s="293">
        <f t="shared" si="21"/>
        <v>1.4332953834618883E-2</v>
      </c>
      <c r="AX7" s="387">
        <v>290.10399999999998</v>
      </c>
      <c r="AY7" s="293">
        <f t="shared" si="22"/>
        <v>1.4829086527574715E-2</v>
      </c>
    </row>
    <row r="8" spans="1:58" s="294" customFormat="1" ht="10.5">
      <c r="A8" s="291" t="s">
        <v>159</v>
      </c>
      <c r="B8" s="292">
        <v>54.991</v>
      </c>
      <c r="C8" s="293">
        <f t="shared" si="0"/>
        <v>9.2441579967488859E-3</v>
      </c>
      <c r="D8" s="292">
        <v>68.974000000000004</v>
      </c>
      <c r="E8" s="293">
        <f t="shared" si="1"/>
        <v>1.0413205298243203E-2</v>
      </c>
      <c r="F8" s="292">
        <v>91.855000000000004</v>
      </c>
      <c r="G8" s="293">
        <f t="shared" si="2"/>
        <v>1.2643365691338355E-2</v>
      </c>
      <c r="H8" s="292">
        <v>95.665999999999997</v>
      </c>
      <c r="I8" s="293">
        <f t="shared" si="3"/>
        <v>1.1380505819027996E-2</v>
      </c>
      <c r="J8" s="292">
        <v>94.581337100000013</v>
      </c>
      <c r="K8" s="293">
        <f t="shared" si="4"/>
        <v>1.072296138862769E-2</v>
      </c>
      <c r="L8" s="292">
        <v>123.71299999999999</v>
      </c>
      <c r="M8" s="293">
        <f t="shared" si="5"/>
        <v>1.2965687299436812E-2</v>
      </c>
      <c r="N8" s="292">
        <v>133.41109752201498</v>
      </c>
      <c r="O8" s="293">
        <f t="shared" si="6"/>
        <v>1.2906925820355233E-2</v>
      </c>
      <c r="P8" s="292">
        <v>122.708</v>
      </c>
      <c r="Q8" s="293">
        <f t="shared" si="7"/>
        <v>1.0624971696730259E-2</v>
      </c>
      <c r="R8" s="292">
        <v>121.541</v>
      </c>
      <c r="S8" s="293">
        <f t="shared" si="8"/>
        <v>1.052256931427939E-2</v>
      </c>
      <c r="T8" s="292">
        <v>181.78399999999999</v>
      </c>
      <c r="U8" s="293">
        <f t="shared" si="9"/>
        <v>1.7074977395737191E-2</v>
      </c>
      <c r="V8" s="292">
        <v>91.636542077600865</v>
      </c>
      <c r="W8" s="293">
        <f t="shared" si="10"/>
        <v>8.4283712221612135E-3</v>
      </c>
      <c r="X8" s="292">
        <v>76.441999999999993</v>
      </c>
      <c r="Y8" s="293">
        <f t="shared" si="11"/>
        <v>6.3218597558076005E-3</v>
      </c>
      <c r="Z8" s="292">
        <v>77.313000000000002</v>
      </c>
      <c r="AA8" s="293">
        <f t="shared" si="12"/>
        <v>6.2823837775659265E-3</v>
      </c>
      <c r="AB8" s="292">
        <v>122.29</v>
      </c>
      <c r="AC8" s="293">
        <f t="shared" si="13"/>
        <v>9.0444306453621708E-3</v>
      </c>
      <c r="AD8" s="292">
        <v>130.05500000000001</v>
      </c>
      <c r="AE8" s="293">
        <f t="shared" si="14"/>
        <v>8.5871201319321824E-3</v>
      </c>
      <c r="AF8" s="292">
        <v>185.16377878</v>
      </c>
      <c r="AG8" s="293">
        <f t="shared" si="15"/>
        <v>1.0604209338840011E-2</v>
      </c>
      <c r="AH8" s="292">
        <v>211.13200000000001</v>
      </c>
      <c r="AI8" s="293">
        <f t="shared" si="16"/>
        <v>1.132730714641531E-2</v>
      </c>
      <c r="AJ8" s="292">
        <v>242.05699999999999</v>
      </c>
      <c r="AK8" s="293">
        <f t="shared" si="17"/>
        <v>1.2163999031330452E-2</v>
      </c>
      <c r="AL8" s="292">
        <v>299.19200000000001</v>
      </c>
      <c r="AM8" s="293">
        <f t="shared" si="18"/>
        <v>1.490281802789103E-2</v>
      </c>
      <c r="AN8" s="292">
        <v>323.92599999999999</v>
      </c>
      <c r="AO8" s="293">
        <f t="shared" si="19"/>
        <v>1.5750314105780712E-2</v>
      </c>
      <c r="AP8" s="292">
        <v>285.04274559999999</v>
      </c>
      <c r="AQ8" s="293">
        <f t="shared" si="20"/>
        <v>1.4090264326237641E-2</v>
      </c>
      <c r="AR8" s="292">
        <v>307.83600000000001</v>
      </c>
      <c r="AS8" s="293">
        <f t="shared" si="20"/>
        <v>1.5375147946017069E-2</v>
      </c>
      <c r="AT8" s="354">
        <v>274.65199999999999</v>
      </c>
      <c r="AU8" s="293">
        <f t="shared" si="21"/>
        <v>1.4055086223091411E-2</v>
      </c>
      <c r="AV8" s="387">
        <v>289.08999999999997</v>
      </c>
      <c r="AW8" s="293">
        <f t="shared" si="21"/>
        <v>1.4286303068088474E-2</v>
      </c>
      <c r="AX8" s="387">
        <v>231.751</v>
      </c>
      <c r="AY8" s="293">
        <f t="shared" si="22"/>
        <v>1.1846288337465075E-2</v>
      </c>
    </row>
    <row r="9" spans="1:58" s="321" customFormat="1" ht="10.5">
      <c r="A9" s="291" t="s">
        <v>160</v>
      </c>
      <c r="B9" s="292">
        <v>56.874000000000002</v>
      </c>
      <c r="C9" s="293">
        <f t="shared" si="0"/>
        <v>9.5606961485897E-3</v>
      </c>
      <c r="D9" s="292">
        <v>74.087000000000003</v>
      </c>
      <c r="E9" s="293">
        <f t="shared" si="1"/>
        <v>1.1185129772536669E-2</v>
      </c>
      <c r="F9" s="292">
        <v>73.992000000000004</v>
      </c>
      <c r="G9" s="293">
        <f t="shared" si="2"/>
        <v>1.0184616125779844E-2</v>
      </c>
      <c r="H9" s="292">
        <v>81.587000000000003</v>
      </c>
      <c r="I9" s="293">
        <f t="shared" si="3"/>
        <v>9.7056564323483498E-3</v>
      </c>
      <c r="J9" s="292">
        <v>95.768552470000003</v>
      </c>
      <c r="K9" s="293">
        <f t="shared" si="4"/>
        <v>1.0857559449543612E-2</v>
      </c>
      <c r="L9" s="292">
        <v>139.81899999999999</v>
      </c>
      <c r="M9" s="293">
        <f t="shared" si="5"/>
        <v>1.4653669642801933E-2</v>
      </c>
      <c r="N9" s="292">
        <v>118.0770848330246</v>
      </c>
      <c r="O9" s="293">
        <f t="shared" si="6"/>
        <v>1.1423428810126937E-2</v>
      </c>
      <c r="P9" s="292">
        <v>116.178</v>
      </c>
      <c r="Q9" s="293">
        <f t="shared" si="7"/>
        <v>1.0059555707718552E-2</v>
      </c>
      <c r="R9" s="292">
        <v>116.679</v>
      </c>
      <c r="S9" s="293">
        <f t="shared" si="8"/>
        <v>1.0101635374242478E-2</v>
      </c>
      <c r="T9" s="292">
        <v>150.97499999999999</v>
      </c>
      <c r="U9" s="293">
        <f t="shared" si="9"/>
        <v>1.4181086962116701E-2</v>
      </c>
      <c r="V9" s="292">
        <v>83.176188511486302</v>
      </c>
      <c r="W9" s="293">
        <f t="shared" si="10"/>
        <v>7.6502209459802994E-3</v>
      </c>
      <c r="X9" s="292">
        <v>69.180000000000007</v>
      </c>
      <c r="Y9" s="293">
        <f t="shared" si="11"/>
        <v>5.7212822519919666E-3</v>
      </c>
      <c r="Z9" s="292">
        <v>66.691000000000003</v>
      </c>
      <c r="AA9" s="293">
        <f t="shared" si="12"/>
        <v>5.4192497576041436E-3</v>
      </c>
      <c r="AB9" s="292">
        <v>110.79</v>
      </c>
      <c r="AC9" s="293">
        <f t="shared" si="13"/>
        <v>8.1939035996375417E-3</v>
      </c>
      <c r="AD9" s="292">
        <v>112.271</v>
      </c>
      <c r="AE9" s="293">
        <f t="shared" si="14"/>
        <v>7.4128988837965318E-3</v>
      </c>
      <c r="AF9" s="292">
        <v>148.4293024000001</v>
      </c>
      <c r="AG9" s="293">
        <f t="shared" si="15"/>
        <v>8.5004497371901667E-3</v>
      </c>
      <c r="AH9" s="292">
        <v>195.22</v>
      </c>
      <c r="AI9" s="293">
        <f t="shared" si="16"/>
        <v>1.0473622667919581E-2</v>
      </c>
      <c r="AJ9" s="292">
        <v>257.04599999999999</v>
      </c>
      <c r="AK9" s="293">
        <f t="shared" si="17"/>
        <v>1.2917235589168533E-2</v>
      </c>
      <c r="AL9" s="292">
        <v>254.405</v>
      </c>
      <c r="AM9" s="293">
        <f t="shared" si="18"/>
        <v>1.2671967901500098E-2</v>
      </c>
      <c r="AN9" s="292">
        <v>287.05</v>
      </c>
      <c r="AO9" s="293">
        <f t="shared" si="19"/>
        <v>1.3957285503677858E-2</v>
      </c>
      <c r="AP9" s="292">
        <v>273.72860476000005</v>
      </c>
      <c r="AQ9" s="293">
        <f t="shared" si="20"/>
        <v>1.3530982472828915E-2</v>
      </c>
      <c r="AR9" s="292">
        <v>310.17099999999999</v>
      </c>
      <c r="AS9" s="293">
        <f t="shared" si="20"/>
        <v>1.5491771636728843E-2</v>
      </c>
      <c r="AT9" s="354">
        <v>261.12299999999999</v>
      </c>
      <c r="AU9" s="293">
        <f t="shared" si="21"/>
        <v>1.3362750971528692E-2</v>
      </c>
      <c r="AV9" s="387">
        <v>251.333</v>
      </c>
      <c r="AW9" s="293">
        <f t="shared" si="21"/>
        <v>1.2420420661426826E-2</v>
      </c>
      <c r="AX9" s="387">
        <v>238.947</v>
      </c>
      <c r="AY9" s="293">
        <f t="shared" si="22"/>
        <v>1.2214122309600679E-2</v>
      </c>
    </row>
    <row r="10" spans="1:58" s="294" customFormat="1" ht="10.5">
      <c r="A10" s="291" t="s">
        <v>161</v>
      </c>
      <c r="B10" s="292">
        <v>53.917999999999999</v>
      </c>
      <c r="C10" s="293">
        <f t="shared" si="0"/>
        <v>9.0637833621630172E-3</v>
      </c>
      <c r="D10" s="292">
        <v>63.915999999999997</v>
      </c>
      <c r="E10" s="293">
        <f t="shared" si="1"/>
        <v>9.6495843338433689E-3</v>
      </c>
      <c r="F10" s="292">
        <v>68.385999999999996</v>
      </c>
      <c r="G10" s="293">
        <f t="shared" si="2"/>
        <v>9.4129792190720662E-3</v>
      </c>
      <c r="H10" s="292">
        <v>74.498000000000005</v>
      </c>
      <c r="I10" s="293">
        <f t="shared" si="3"/>
        <v>8.862343178411846E-3</v>
      </c>
      <c r="J10" s="292">
        <v>88.333663130000005</v>
      </c>
      <c r="K10" s="293">
        <f t="shared" si="4"/>
        <v>1.0014644411905181E-2</v>
      </c>
      <c r="L10" s="292">
        <v>107.434</v>
      </c>
      <c r="M10" s="293">
        <f t="shared" si="5"/>
        <v>1.1259573766117501E-2</v>
      </c>
      <c r="N10" s="292">
        <v>122.15144646299058</v>
      </c>
      <c r="O10" s="293">
        <f t="shared" si="6"/>
        <v>1.1817605039091659E-2</v>
      </c>
      <c r="P10" s="292">
        <v>110.247</v>
      </c>
      <c r="Q10" s="293">
        <f t="shared" si="7"/>
        <v>9.5460055957999543E-3</v>
      </c>
      <c r="R10" s="292">
        <v>113.155</v>
      </c>
      <c r="S10" s="293">
        <f t="shared" si="8"/>
        <v>9.7965405151947439E-3</v>
      </c>
      <c r="T10" s="292">
        <v>129.48500000000001</v>
      </c>
      <c r="U10" s="293">
        <f t="shared" si="9"/>
        <v>1.2162530520216468E-2</v>
      </c>
      <c r="V10" s="292">
        <v>139.55791065371798</v>
      </c>
      <c r="W10" s="293">
        <f t="shared" si="10"/>
        <v>1.2835991530351051E-2</v>
      </c>
      <c r="X10" s="292">
        <v>73.513000000000005</v>
      </c>
      <c r="Y10" s="293">
        <f t="shared" si="11"/>
        <v>6.0796273806112376E-3</v>
      </c>
      <c r="Z10" s="292">
        <v>61.24</v>
      </c>
      <c r="AA10" s="293">
        <f t="shared" si="12"/>
        <v>4.9763064754716193E-3</v>
      </c>
      <c r="AB10" s="292">
        <v>86.847999999999999</v>
      </c>
      <c r="AC10" s="293">
        <f t="shared" si="13"/>
        <v>6.4231802493124029E-3</v>
      </c>
      <c r="AD10" s="292">
        <v>108.06</v>
      </c>
      <c r="AE10" s="293">
        <f t="shared" si="14"/>
        <v>7.1348598781791669E-3</v>
      </c>
      <c r="AF10" s="292">
        <v>119.36654147</v>
      </c>
      <c r="AG10" s="293">
        <f t="shared" si="15"/>
        <v>6.8360442962504949E-3</v>
      </c>
      <c r="AH10" s="292">
        <v>170.096</v>
      </c>
      <c r="AI10" s="293">
        <f t="shared" si="16"/>
        <v>9.1257111019488225E-3</v>
      </c>
      <c r="AJ10" s="292">
        <v>212.19</v>
      </c>
      <c r="AK10" s="293">
        <f t="shared" si="17"/>
        <v>1.0663103956745761E-2</v>
      </c>
      <c r="AL10" s="292">
        <v>249.16300000000001</v>
      </c>
      <c r="AM10" s="293">
        <f t="shared" si="18"/>
        <v>1.2410862751288179E-2</v>
      </c>
      <c r="AN10" s="292">
        <v>274.25400000000002</v>
      </c>
      <c r="AO10" s="293">
        <f t="shared" si="19"/>
        <v>1.3335103217298964E-2</v>
      </c>
      <c r="AP10" s="292">
        <v>258.40305318000003</v>
      </c>
      <c r="AQ10" s="293">
        <f t="shared" si="20"/>
        <v>1.2773408122872931E-2</v>
      </c>
      <c r="AR10" s="292">
        <v>269.28100000000001</v>
      </c>
      <c r="AS10" s="293">
        <f t="shared" si="20"/>
        <v>1.3449483536855411E-2</v>
      </c>
      <c r="AT10" s="354">
        <v>266.351</v>
      </c>
      <c r="AU10" s="293">
        <f t="shared" si="21"/>
        <v>1.3630289495822425E-2</v>
      </c>
      <c r="AV10" s="387">
        <v>219.24</v>
      </c>
      <c r="AW10" s="293">
        <f t="shared" si="21"/>
        <v>1.0834442853947621E-2</v>
      </c>
      <c r="AX10" s="387">
        <v>227.625</v>
      </c>
      <c r="AY10" s="293">
        <f t="shared" si="22"/>
        <v>1.1635381865948745E-2</v>
      </c>
    </row>
    <row r="11" spans="1:58" s="294" customFormat="1" ht="10.5">
      <c r="A11" s="291" t="s">
        <v>162</v>
      </c>
      <c r="B11" s="292">
        <v>257.67399999999998</v>
      </c>
      <c r="C11" s="295">
        <f t="shared" si="0"/>
        <v>4.3315800179197915E-2</v>
      </c>
      <c r="D11" s="292">
        <v>261.36900000000003</v>
      </c>
      <c r="E11" s="295">
        <f t="shared" si="1"/>
        <v>3.9459637770703861E-2</v>
      </c>
      <c r="F11" s="292">
        <v>302.75400000000002</v>
      </c>
      <c r="G11" s="295">
        <f t="shared" si="2"/>
        <v>4.167252230706496E-2</v>
      </c>
      <c r="H11" s="292">
        <v>356.17700000000002</v>
      </c>
      <c r="I11" s="295">
        <f t="shared" si="3"/>
        <v>4.2371108033198157E-2</v>
      </c>
      <c r="J11" s="292">
        <v>399.30098369000007</v>
      </c>
      <c r="K11" s="295">
        <f t="shared" si="4"/>
        <v>4.5269914359763526E-2</v>
      </c>
      <c r="L11" s="292">
        <v>439.77100000000002</v>
      </c>
      <c r="M11" s="295">
        <f t="shared" si="5"/>
        <v>4.6090008886379173E-2</v>
      </c>
      <c r="N11" s="292">
        <v>536.37083844926224</v>
      </c>
      <c r="O11" s="295">
        <f t="shared" si="6"/>
        <v>5.1891474942134988E-2</v>
      </c>
      <c r="P11" s="292">
        <v>601.99400000000003</v>
      </c>
      <c r="Q11" s="295">
        <f t="shared" si="7"/>
        <v>5.2125119891135344E-2</v>
      </c>
      <c r="R11" s="292">
        <v>592.298</v>
      </c>
      <c r="S11" s="295">
        <f t="shared" si="8"/>
        <v>5.1278965614147118E-2</v>
      </c>
      <c r="T11" s="292">
        <v>573.36500000000001</v>
      </c>
      <c r="U11" s="295">
        <f t="shared" si="9"/>
        <v>5.3856194244305634E-2</v>
      </c>
      <c r="V11" s="292">
        <v>618.786524408486</v>
      </c>
      <c r="W11" s="295">
        <f t="shared" si="10"/>
        <v>5.6913567630794033E-2</v>
      </c>
      <c r="X11" s="292">
        <v>564.81500000000005</v>
      </c>
      <c r="Y11" s="295">
        <f t="shared" si="11"/>
        <v>4.6710986342278729E-2</v>
      </c>
      <c r="Z11" s="292">
        <v>414.91199999999998</v>
      </c>
      <c r="AA11" s="295">
        <f t="shared" si="12"/>
        <v>3.3715370221274993E-2</v>
      </c>
      <c r="AB11" s="292">
        <v>320.44099999999997</v>
      </c>
      <c r="AC11" s="295">
        <f t="shared" si="13"/>
        <v>2.3699455396438786E-2</v>
      </c>
      <c r="AD11" s="292">
        <v>396.59199999999998</v>
      </c>
      <c r="AE11" s="295">
        <f t="shared" si="14"/>
        <v>2.6185714869580157E-2</v>
      </c>
      <c r="AF11" s="292">
        <v>523.59557028000006</v>
      </c>
      <c r="AG11" s="295">
        <f t="shared" si="15"/>
        <v>2.998597821194475E-2</v>
      </c>
      <c r="AH11" s="292">
        <v>658.10400000000004</v>
      </c>
      <c r="AI11" s="295">
        <f t="shared" si="16"/>
        <v>3.5307514456759288E-2</v>
      </c>
      <c r="AJ11" s="292">
        <v>820.26800000000003</v>
      </c>
      <c r="AK11" s="295">
        <f t="shared" si="17"/>
        <v>4.1220618108261144E-2</v>
      </c>
      <c r="AL11" s="292">
        <v>1047.9290000000001</v>
      </c>
      <c r="AM11" s="295">
        <f t="shared" si="18"/>
        <v>5.2197569430833111E-2</v>
      </c>
      <c r="AN11" s="292">
        <v>1209.3040000000001</v>
      </c>
      <c r="AO11" s="295">
        <f t="shared" si="19"/>
        <v>5.8800213164046856E-2</v>
      </c>
      <c r="AP11" s="292">
        <v>1321.0837102400001</v>
      </c>
      <c r="AQ11" s="295">
        <f t="shared" si="20"/>
        <v>6.5303955149554727E-2</v>
      </c>
      <c r="AR11" s="292">
        <v>1295.6030000000001</v>
      </c>
      <c r="AS11" s="295">
        <f t="shared" si="20"/>
        <v>6.4710065763275093E-2</v>
      </c>
      <c r="AT11" s="354">
        <v>1241.2159999999999</v>
      </c>
      <c r="AU11" s="295">
        <f t="shared" si="21"/>
        <v>6.3518189933008423E-2</v>
      </c>
      <c r="AV11" s="387">
        <v>1221.646</v>
      </c>
      <c r="AW11" s="295">
        <f t="shared" si="21"/>
        <v>6.0371527890684611E-2</v>
      </c>
      <c r="AX11" s="387">
        <v>1138.0429999999999</v>
      </c>
      <c r="AY11" s="295">
        <f t="shared" si="22"/>
        <v>5.8172717780867245E-2</v>
      </c>
    </row>
    <row r="12" spans="1:58" s="288" customFormat="1" ht="4.5" customHeight="1" thickBot="1">
      <c r="A12" s="291"/>
      <c r="B12" s="292"/>
      <c r="C12" s="293"/>
      <c r="D12" s="292"/>
      <c r="E12" s="293"/>
      <c r="F12" s="292"/>
      <c r="G12" s="293"/>
      <c r="H12" s="292"/>
      <c r="I12" s="293"/>
      <c r="J12" s="292"/>
      <c r="K12" s="293"/>
      <c r="L12" s="292"/>
      <c r="M12" s="293"/>
      <c r="N12" s="292"/>
      <c r="O12" s="293"/>
      <c r="P12" s="292"/>
      <c r="Q12" s="293"/>
      <c r="R12" s="292"/>
      <c r="S12" s="293"/>
      <c r="T12" s="292"/>
      <c r="U12" s="293"/>
      <c r="V12" s="292"/>
      <c r="W12" s="293"/>
      <c r="X12" s="292"/>
      <c r="Y12" s="293"/>
      <c r="Z12" s="292"/>
      <c r="AA12" s="293"/>
      <c r="AB12" s="292"/>
      <c r="AC12" s="293"/>
      <c r="AD12" s="292"/>
      <c r="AE12" s="293"/>
      <c r="AF12" s="292"/>
      <c r="AG12" s="293"/>
      <c r="AH12" s="292"/>
      <c r="AI12" s="293"/>
      <c r="AJ12" s="292"/>
      <c r="AK12" s="293"/>
      <c r="AL12" s="292"/>
      <c r="AM12" s="293"/>
      <c r="AN12" s="292"/>
      <c r="AO12" s="293"/>
      <c r="AP12" s="292"/>
      <c r="AQ12" s="293"/>
      <c r="AR12" s="293"/>
      <c r="AS12" s="293"/>
      <c r="AT12" s="293"/>
      <c r="AU12" s="293"/>
      <c r="AV12" s="293"/>
      <c r="AW12" s="293"/>
      <c r="AX12" s="293"/>
      <c r="AY12" s="293"/>
      <c r="AZ12" s="296"/>
      <c r="BB12" s="297"/>
      <c r="BC12" s="298"/>
      <c r="BD12" s="298"/>
      <c r="BE12" s="298"/>
      <c r="BF12" s="298"/>
    </row>
    <row r="13" spans="1:58" s="288" customFormat="1" ht="11.5" thickTop="1" thickBot="1">
      <c r="A13" s="287" t="s">
        <v>232</v>
      </c>
      <c r="B13" s="314">
        <f>SUM(B4:B11)</f>
        <v>5948.73</v>
      </c>
      <c r="C13" s="316">
        <f>B13/B$13</f>
        <v>1</v>
      </c>
      <c r="D13" s="314">
        <f>SUM(D4:D11)</f>
        <v>6623.7050000000008</v>
      </c>
      <c r="E13" s="316">
        <f>D13/D$13</f>
        <v>1</v>
      </c>
      <c r="F13" s="314">
        <f>SUM(F4:F11)</f>
        <v>7265.0750000000007</v>
      </c>
      <c r="G13" s="316">
        <f>F13/F$13</f>
        <v>1</v>
      </c>
      <c r="H13" s="314">
        <f>SUM(H4:H11)</f>
        <v>8406.1290000000008</v>
      </c>
      <c r="I13" s="316">
        <f>H13/H$13</f>
        <v>1</v>
      </c>
      <c r="J13" s="314">
        <f>SUM(J4:J11)</f>
        <v>8820.4492837500002</v>
      </c>
      <c r="K13" s="316">
        <f>J13/J$13</f>
        <v>1</v>
      </c>
      <c r="L13" s="314">
        <f>SUM(L4:L11)</f>
        <v>9541.5689999999995</v>
      </c>
      <c r="M13" s="316">
        <f>L13/L$13</f>
        <v>1</v>
      </c>
      <c r="N13" s="314">
        <f>SUM(N4:N11)</f>
        <v>10336.396085240936</v>
      </c>
      <c r="O13" s="316">
        <f>N13/N$13</f>
        <v>1</v>
      </c>
      <c r="P13" s="314">
        <f>SUM(P4:P11)</f>
        <v>11549.019</v>
      </c>
      <c r="Q13" s="316">
        <f>P13/P$13</f>
        <v>1</v>
      </c>
      <c r="R13" s="314">
        <f>SUM(R4:R11)</f>
        <v>11550.506000000001</v>
      </c>
      <c r="S13" s="316">
        <f>R13/R$13</f>
        <v>1</v>
      </c>
      <c r="T13" s="314">
        <f>SUM(T4:T11)</f>
        <v>10646.222</v>
      </c>
      <c r="U13" s="316">
        <f>T13/T$13</f>
        <v>1</v>
      </c>
      <c r="V13" s="314">
        <f>SUM(V4:V11)</f>
        <v>10872.390366083486</v>
      </c>
      <c r="W13" s="316">
        <f>V13/V$13</f>
        <v>1</v>
      </c>
      <c r="X13" s="314">
        <f>SUM(X4:X11)</f>
        <v>12091.695000000002</v>
      </c>
      <c r="Y13" s="316">
        <f>X13/X$13</f>
        <v>1</v>
      </c>
      <c r="Z13" s="314">
        <f>SUM(Z4:Z11)</f>
        <v>12306.316000000001</v>
      </c>
      <c r="AA13" s="316">
        <f>Z13/Z$13</f>
        <v>1</v>
      </c>
      <c r="AB13" s="314">
        <f>SUM(AB4:AB11)</f>
        <v>13521.028000000002</v>
      </c>
      <c r="AC13" s="316">
        <f>AB13/AB$13</f>
        <v>1</v>
      </c>
      <c r="AD13" s="314">
        <f>SUM(AD4:AD11)</f>
        <v>15145.357000000002</v>
      </c>
      <c r="AE13" s="316">
        <f>AD13/AD$13</f>
        <v>1</v>
      </c>
      <c r="AF13" s="314">
        <f>SUM(AF4:AF11)</f>
        <v>17461.34698622</v>
      </c>
      <c r="AG13" s="316">
        <f>AF13/AF$13</f>
        <v>1</v>
      </c>
      <c r="AH13" s="314">
        <f>SUM(AH4:AH11)</f>
        <v>18639.205000000002</v>
      </c>
      <c r="AI13" s="316">
        <f>AH13/AH$13</f>
        <v>1</v>
      </c>
      <c r="AJ13" s="314">
        <f>SUM(AJ4:AJ11)</f>
        <v>19899.458999999995</v>
      </c>
      <c r="AK13" s="316">
        <f>AJ13/AJ$13</f>
        <v>1</v>
      </c>
      <c r="AL13" s="314">
        <f>SUM(AL4:AL11)</f>
        <v>20076.203000000001</v>
      </c>
      <c r="AM13" s="316">
        <f>AL13/AL$13</f>
        <v>1</v>
      </c>
      <c r="AN13" s="314">
        <f>SUM(AN4:AN11)</f>
        <v>20566.32</v>
      </c>
      <c r="AO13" s="316">
        <f>AN13/AN$13</f>
        <v>1</v>
      </c>
      <c r="AP13" s="314">
        <f>SUM(AP4:AP11)</f>
        <v>20229.765673679995</v>
      </c>
      <c r="AQ13" s="316">
        <f>AP13/AP$13</f>
        <v>1</v>
      </c>
      <c r="AR13" s="314">
        <f>SUM(AR4:AR11)</f>
        <v>20021.660999999996</v>
      </c>
      <c r="AS13" s="316">
        <f>AR13/AR$13</f>
        <v>1</v>
      </c>
      <c r="AT13" s="314">
        <f>SUM(AT4:AT11)</f>
        <v>19541.110999999997</v>
      </c>
      <c r="AU13" s="316">
        <f>AT13/AT$13</f>
        <v>1</v>
      </c>
      <c r="AV13" s="314">
        <f>SUM(AV4:AV11)</f>
        <v>20235.465999999997</v>
      </c>
      <c r="AW13" s="316">
        <f>AV13/AV$13</f>
        <v>1</v>
      </c>
      <c r="AX13" s="314">
        <f>SUM(AX4:AX11)</f>
        <v>19563.174000000003</v>
      </c>
      <c r="AY13" s="316">
        <f>AX13/AX$13</f>
        <v>1</v>
      </c>
    </row>
    <row r="14" spans="1:58" s="288" customFormat="1" ht="4.5" customHeight="1" thickTop="1">
      <c r="A14" s="299"/>
      <c r="B14" s="300"/>
      <c r="C14" s="301"/>
      <c r="D14" s="300"/>
      <c r="E14" s="301"/>
      <c r="F14" s="300"/>
      <c r="G14" s="301"/>
      <c r="H14" s="300"/>
      <c r="I14" s="301"/>
      <c r="J14" s="300"/>
      <c r="K14" s="301"/>
      <c r="L14" s="300"/>
      <c r="M14" s="301"/>
      <c r="N14" s="300"/>
      <c r="O14" s="301"/>
      <c r="P14" s="300"/>
      <c r="Q14" s="301"/>
      <c r="R14" s="300"/>
      <c r="S14" s="301"/>
      <c r="T14" s="300"/>
      <c r="U14" s="301"/>
      <c r="V14" s="300"/>
      <c r="W14" s="301"/>
      <c r="X14" s="300"/>
      <c r="Y14" s="301"/>
      <c r="Z14" s="300"/>
      <c r="AA14" s="301"/>
      <c r="AB14" s="300"/>
      <c r="AC14" s="301"/>
      <c r="AD14" s="300"/>
      <c r="AE14" s="301"/>
      <c r="AF14" s="300"/>
      <c r="AG14" s="301"/>
      <c r="AH14" s="300"/>
      <c r="AI14" s="301"/>
      <c r="AJ14" s="300"/>
      <c r="AK14" s="301"/>
      <c r="AL14" s="300"/>
      <c r="AM14" s="301"/>
      <c r="AN14" s="300"/>
      <c r="AO14" s="301"/>
      <c r="AP14" s="300"/>
      <c r="AQ14" s="301"/>
      <c r="AR14" s="350"/>
      <c r="AS14" s="350"/>
      <c r="AT14" s="350"/>
      <c r="AU14" s="350"/>
      <c r="AV14" s="350"/>
      <c r="AW14" s="350"/>
      <c r="AX14" s="350"/>
      <c r="AY14" s="350"/>
      <c r="AZ14" s="296"/>
      <c r="BB14" s="297"/>
      <c r="BC14" s="298"/>
      <c r="BD14" s="298"/>
      <c r="BE14" s="298"/>
      <c r="BF14" s="298"/>
    </row>
    <row r="15" spans="1:58" s="303" customFormat="1" ht="10.5">
      <c r="A15" s="302" t="s">
        <v>231</v>
      </c>
      <c r="B15" s="315">
        <v>116.253</v>
      </c>
      <c r="C15" s="296"/>
      <c r="D15" s="315">
        <v>108.164</v>
      </c>
      <c r="E15" s="296"/>
      <c r="F15" s="315">
        <v>109.221</v>
      </c>
      <c r="G15" s="296"/>
      <c r="H15" s="315">
        <v>110.596</v>
      </c>
      <c r="I15" s="296"/>
      <c r="J15" s="315">
        <v>114.28700000000001</v>
      </c>
      <c r="K15" s="296"/>
      <c r="L15" s="315">
        <v>119.798</v>
      </c>
      <c r="M15" s="296"/>
      <c r="N15" s="315">
        <v>125.996</v>
      </c>
      <c r="O15" s="296"/>
      <c r="P15" s="315">
        <v>133.185</v>
      </c>
      <c r="Q15" s="296"/>
      <c r="R15" s="315">
        <v>146.703</v>
      </c>
      <c r="S15" s="296"/>
      <c r="T15" s="315">
        <v>160.191</v>
      </c>
      <c r="U15" s="296"/>
      <c r="V15" s="315">
        <v>168.02799999999999</v>
      </c>
      <c r="W15" s="296"/>
      <c r="X15" s="315">
        <v>169.18</v>
      </c>
      <c r="Y15" s="296"/>
      <c r="Z15" s="315">
        <v>181.77699999999999</v>
      </c>
      <c r="AA15" s="296"/>
      <c r="AB15" s="315">
        <v>189.52099999999999</v>
      </c>
      <c r="AC15" s="296"/>
      <c r="AD15" s="315">
        <v>188.50899999999999</v>
      </c>
      <c r="AE15" s="296"/>
      <c r="AF15" s="315">
        <v>187.43839772999999</v>
      </c>
      <c r="AG15" s="296"/>
      <c r="AH15" s="315">
        <v>194.999</v>
      </c>
      <c r="AI15" s="296"/>
      <c r="AJ15" s="315">
        <v>202.762</v>
      </c>
      <c r="AK15" s="296"/>
      <c r="AL15" s="315">
        <v>215.01499999999999</v>
      </c>
      <c r="AM15" s="296"/>
      <c r="AN15" s="315">
        <v>230.232</v>
      </c>
      <c r="AO15" s="296"/>
      <c r="AP15" s="315">
        <v>261.77949440999998</v>
      </c>
      <c r="AQ15" s="296"/>
      <c r="AR15" s="315">
        <v>302.34100000000001</v>
      </c>
      <c r="AS15" s="296"/>
      <c r="AT15" s="315">
        <v>335.435</v>
      </c>
      <c r="AU15" s="296"/>
      <c r="AV15" s="388">
        <v>366.81</v>
      </c>
      <c r="AW15" s="296"/>
      <c r="AX15" s="388">
        <v>402.44900000000001</v>
      </c>
      <c r="AY15" s="296"/>
    </row>
    <row r="16" spans="1:58" s="288" customFormat="1" ht="4.5" customHeight="1" thickBot="1">
      <c r="A16" s="299"/>
      <c r="B16" s="292"/>
      <c r="C16" s="293"/>
      <c r="D16" s="292"/>
      <c r="E16" s="293"/>
      <c r="F16" s="292"/>
      <c r="G16" s="293"/>
      <c r="H16" s="292"/>
      <c r="I16" s="293"/>
      <c r="J16" s="292"/>
      <c r="K16" s="293"/>
      <c r="L16" s="292"/>
      <c r="M16" s="293"/>
      <c r="N16" s="292"/>
      <c r="O16" s="293"/>
      <c r="P16" s="292"/>
      <c r="Q16" s="293"/>
      <c r="R16" s="292"/>
      <c r="S16" s="293"/>
      <c r="T16" s="292"/>
      <c r="U16" s="293"/>
      <c r="V16" s="292"/>
      <c r="W16" s="293"/>
      <c r="X16" s="292"/>
      <c r="Y16" s="293"/>
      <c r="Z16" s="292"/>
      <c r="AA16" s="293"/>
      <c r="AB16" s="292"/>
      <c r="AC16" s="293"/>
      <c r="AD16" s="292"/>
      <c r="AE16" s="293"/>
      <c r="AF16" s="292"/>
      <c r="AG16" s="293"/>
      <c r="AH16" s="292"/>
      <c r="AI16" s="293"/>
      <c r="AJ16" s="292"/>
      <c r="AK16" s="293"/>
      <c r="AL16" s="292"/>
      <c r="AM16" s="293"/>
      <c r="AN16" s="292"/>
      <c r="AO16" s="293"/>
      <c r="AP16" s="292"/>
      <c r="AQ16" s="293"/>
      <c r="AR16" s="293"/>
      <c r="AS16" s="293"/>
      <c r="AT16" s="293"/>
      <c r="AU16" s="293"/>
      <c r="AV16" s="293"/>
      <c r="AW16" s="293"/>
      <c r="AX16" s="293"/>
      <c r="AY16" s="293"/>
      <c r="AZ16" s="296"/>
      <c r="BB16" s="297"/>
      <c r="BC16" s="298"/>
      <c r="BD16" s="298"/>
      <c r="BE16" s="298"/>
      <c r="BF16" s="298"/>
    </row>
    <row r="17" spans="1:52" s="288" customFormat="1" ht="11.5" thickTop="1" thickBot="1">
      <c r="A17" s="287" t="s">
        <v>229</v>
      </c>
      <c r="B17" s="314">
        <f>B13+B15</f>
        <v>6064.9829999999993</v>
      </c>
      <c r="C17" s="316"/>
      <c r="D17" s="314">
        <f>D13+D15</f>
        <v>6731.8690000000006</v>
      </c>
      <c r="E17" s="316"/>
      <c r="F17" s="314">
        <f>F13+F15</f>
        <v>7374.2960000000003</v>
      </c>
      <c r="G17" s="316"/>
      <c r="H17" s="314">
        <f>H13+H15</f>
        <v>8516.7250000000004</v>
      </c>
      <c r="I17" s="316"/>
      <c r="J17" s="314">
        <f>J13+J15</f>
        <v>8934.7362837500004</v>
      </c>
      <c r="K17" s="316"/>
      <c r="L17" s="314">
        <f>L13+L15</f>
        <v>9661.3670000000002</v>
      </c>
      <c r="M17" s="316"/>
      <c r="N17" s="314">
        <f>N13+N15</f>
        <v>10462.392085240936</v>
      </c>
      <c r="O17" s="316"/>
      <c r="P17" s="314">
        <f>P13+P15</f>
        <v>11682.204</v>
      </c>
      <c r="Q17" s="316"/>
      <c r="R17" s="314">
        <f>R13+R15</f>
        <v>11697.209000000001</v>
      </c>
      <c r="S17" s="316"/>
      <c r="T17" s="314">
        <f>T13+T15</f>
        <v>10806.413</v>
      </c>
      <c r="U17" s="316"/>
      <c r="V17" s="314">
        <f>V13+V15</f>
        <v>11040.418366083486</v>
      </c>
      <c r="W17" s="316"/>
      <c r="X17" s="314">
        <f>X13+X15</f>
        <v>12260.875000000002</v>
      </c>
      <c r="Y17" s="316"/>
      <c r="Z17" s="314">
        <f>Z13+Z15</f>
        <v>12488.093000000001</v>
      </c>
      <c r="AA17" s="316"/>
      <c r="AB17" s="314">
        <f>AB13+AB15</f>
        <v>13710.549000000003</v>
      </c>
      <c r="AC17" s="316"/>
      <c r="AD17" s="314">
        <f>AD13+AD15</f>
        <v>15333.866000000002</v>
      </c>
      <c r="AE17" s="316"/>
      <c r="AF17" s="314">
        <f>AF13+AF15</f>
        <v>17648.785383949999</v>
      </c>
      <c r="AG17" s="316"/>
      <c r="AH17" s="314">
        <f>AH13+AH15</f>
        <v>18834.204000000002</v>
      </c>
      <c r="AI17" s="316"/>
      <c r="AJ17" s="314">
        <f>AJ13+AJ15</f>
        <v>20102.220999999994</v>
      </c>
      <c r="AK17" s="316"/>
      <c r="AL17" s="314">
        <f>AL13+AL15</f>
        <v>20291.218000000001</v>
      </c>
      <c r="AM17" s="316"/>
      <c r="AN17" s="314">
        <f>AN13+AN15</f>
        <v>20796.552</v>
      </c>
      <c r="AO17" s="316"/>
      <c r="AP17" s="314">
        <f>AP13+AP15</f>
        <v>20491.545168089993</v>
      </c>
      <c r="AQ17" s="316"/>
      <c r="AR17" s="314">
        <f>AR13+AR15</f>
        <v>20324.001999999997</v>
      </c>
      <c r="AS17" s="316"/>
      <c r="AT17" s="314">
        <f>AT13+AT15</f>
        <v>19876.545999999998</v>
      </c>
      <c r="AU17" s="316"/>
      <c r="AV17" s="314">
        <f>AV13+AV15</f>
        <v>20602.275999999998</v>
      </c>
      <c r="AW17" s="316"/>
      <c r="AX17" s="314">
        <f>AX13+AX15</f>
        <v>19965.623000000003</v>
      </c>
      <c r="AY17" s="316"/>
    </row>
    <row r="18" spans="1:52" s="288" customFormat="1" ht="4.5" customHeight="1" thickTop="1">
      <c r="A18" s="289"/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  <c r="AU18" s="290"/>
      <c r="AV18" s="290"/>
      <c r="AW18" s="290"/>
      <c r="AX18" s="290"/>
      <c r="AY18" s="290"/>
    </row>
    <row r="19" spans="1:52" s="294" customFormat="1" ht="10.5">
      <c r="A19" s="304" t="s">
        <v>163</v>
      </c>
      <c r="B19" s="292">
        <f>B5+B6+B7</f>
        <v>201.26</v>
      </c>
      <c r="C19" s="295">
        <f>B19/B$13</f>
        <v>3.3832431460160406E-2</v>
      </c>
      <c r="D19" s="292">
        <f>D5+D6+D7</f>
        <v>199.14400000000001</v>
      </c>
      <c r="E19" s="295">
        <f>D19/D$13</f>
        <v>3.0065348622862881E-2</v>
      </c>
      <c r="F19" s="292">
        <f>F5+F6+F7</f>
        <v>202.85899999999998</v>
      </c>
      <c r="G19" s="295">
        <f>F19/F$13</f>
        <v>2.7922492197258796E-2</v>
      </c>
      <c r="H19" s="292">
        <f>H5+H6+H7</f>
        <v>230.58499999999998</v>
      </c>
      <c r="I19" s="295">
        <f>H19/H$13</f>
        <v>2.7430580710812308E-2</v>
      </c>
      <c r="J19" s="292">
        <f>J5+J6+J7</f>
        <v>306.08840458000003</v>
      </c>
      <c r="K19" s="295">
        <f>J19/J$13</f>
        <v>3.4702133047112428E-2</v>
      </c>
      <c r="L19" s="292">
        <f>L5+L6+L7</f>
        <v>302.39999999999998</v>
      </c>
      <c r="M19" s="295">
        <f>L19/L$13</f>
        <v>3.1692900821657315E-2</v>
      </c>
      <c r="N19" s="292">
        <f>N5+N6+N7</f>
        <v>275.09940889418112</v>
      </c>
      <c r="O19" s="295">
        <f>N19/N$13</f>
        <v>2.6614634987429345E-2</v>
      </c>
      <c r="P19" s="292">
        <f>P5+P6+P7</f>
        <v>275.48500000000001</v>
      </c>
      <c r="Q19" s="295">
        <f>P19/P$13</f>
        <v>2.3853541153581962E-2</v>
      </c>
      <c r="R19" s="292">
        <f>R5+R6+R7</f>
        <v>377.89700000000005</v>
      </c>
      <c r="S19" s="295">
        <f>R19/R$13</f>
        <v>3.2716921665596296E-2</v>
      </c>
      <c r="T19" s="292">
        <f>T5+T6+T7</f>
        <v>292.26600000000002</v>
      </c>
      <c r="U19" s="295">
        <f>T19/T$13</f>
        <v>2.7452555469912241E-2</v>
      </c>
      <c r="V19" s="292">
        <f>V5+V6+V7</f>
        <v>196.39820043219439</v>
      </c>
      <c r="W19" s="295">
        <f>V19/V$13</f>
        <v>1.8063939374809448E-2</v>
      </c>
      <c r="X19" s="292">
        <f>X5+X6+X7</f>
        <v>171.22500000000002</v>
      </c>
      <c r="Y19" s="295">
        <f>X19/X$13</f>
        <v>1.4160545729941089E-2</v>
      </c>
      <c r="Z19" s="292">
        <f>Z5+Z6+Z7</f>
        <v>272.13299999999998</v>
      </c>
      <c r="AA19" s="295">
        <f>Z19/Z$13</f>
        <v>2.2113279067431713E-2</v>
      </c>
      <c r="AB19" s="292">
        <f>AB5+AB6+AB7</f>
        <v>265.29300000000001</v>
      </c>
      <c r="AC19" s="295">
        <f t="shared" ref="AC19:AC21" si="23">AB19/AB$13</f>
        <v>1.9620771438384713E-2</v>
      </c>
      <c r="AD19" s="292">
        <f>AD5+AD6+AD7</f>
        <v>317.87400000000002</v>
      </c>
      <c r="AE19" s="295">
        <f>AD19/AD$13</f>
        <v>2.0988214407887514E-2</v>
      </c>
      <c r="AF19" s="292">
        <f>AF5+AF6+AF7</f>
        <v>441.97314100999995</v>
      </c>
      <c r="AG19" s="295">
        <f>AF19/AF$13</f>
        <v>2.5311514704953325E-2</v>
      </c>
      <c r="AH19" s="292">
        <f>AH5+AH6+AH7</f>
        <v>589.10199999999998</v>
      </c>
      <c r="AI19" s="295">
        <f>AH19/AH$13</f>
        <v>3.1605532532101015E-2</v>
      </c>
      <c r="AJ19" s="292">
        <f>AJ5+AJ6+AJ7</f>
        <v>597.52700000000004</v>
      </c>
      <c r="AK19" s="295">
        <f>AJ19/AJ$13</f>
        <v>3.002729873209117E-2</v>
      </c>
      <c r="AL19" s="292">
        <f>AL5+AL6+AL7</f>
        <v>691.38400000000001</v>
      </c>
      <c r="AM19" s="295">
        <f>AL19/AL$13</f>
        <v>3.4437986107233524E-2</v>
      </c>
      <c r="AN19" s="292">
        <f>AN5+AN6+AN7</f>
        <v>685.91599999999994</v>
      </c>
      <c r="AO19" s="295">
        <f>AN19/AN$13</f>
        <v>3.3351421158476578E-2</v>
      </c>
      <c r="AP19" s="292">
        <f>AP5+AP6+AP7</f>
        <v>748.51433566999981</v>
      </c>
      <c r="AQ19" s="295">
        <f>AP19/AP$13</f>
        <v>3.7000642901358807E-2</v>
      </c>
      <c r="AR19" s="292">
        <f>AR5+AR6+AR7</f>
        <v>701.64599999999996</v>
      </c>
      <c r="AS19" s="295">
        <f>AR19/AR$13</f>
        <v>3.5044345221907421E-2</v>
      </c>
      <c r="AT19" s="292">
        <f>AT5+AT6+AT7</f>
        <v>635.36599999999999</v>
      </c>
      <c r="AU19" s="295">
        <f>AT19/AT$13</f>
        <v>3.2514323264424425E-2</v>
      </c>
      <c r="AV19" s="292">
        <f>AV5+AV6+AV7</f>
        <v>634.55499999999995</v>
      </c>
      <c r="AW19" s="295">
        <f>AV19/AV$13</f>
        <v>3.135855630900717E-2</v>
      </c>
      <c r="AX19" s="292">
        <f>AX5+AX6+AX7</f>
        <v>671.85899999999992</v>
      </c>
      <c r="AY19" s="295">
        <f>AX19/AX$13</f>
        <v>3.434304678780651E-2</v>
      </c>
      <c r="AZ19" s="444"/>
    </row>
    <row r="20" spans="1:52" s="294" customFormat="1" ht="10.5">
      <c r="A20" s="304" t="s">
        <v>164</v>
      </c>
      <c r="B20" s="292">
        <f>B8+B9+B10+B11</f>
        <v>423.45699999999999</v>
      </c>
      <c r="C20" s="295">
        <f>B20/B$13</f>
        <v>7.118443768669952E-2</v>
      </c>
      <c r="D20" s="292">
        <f>D8+D9+D10+D11</f>
        <v>468.346</v>
      </c>
      <c r="E20" s="295">
        <f>D20/D$13</f>
        <v>7.070755717532709E-2</v>
      </c>
      <c r="F20" s="292">
        <f>F8+F9+F10+F11</f>
        <v>536.98700000000008</v>
      </c>
      <c r="G20" s="295">
        <f>F20/F$13</f>
        <v>7.3913483343255232E-2</v>
      </c>
      <c r="H20" s="292">
        <f>H8+H9+H10+H11</f>
        <v>607.928</v>
      </c>
      <c r="I20" s="295">
        <f>H20/H$13</f>
        <v>7.2319613462986349E-2</v>
      </c>
      <c r="J20" s="292">
        <f>J8+J9+J10+J11</f>
        <v>677.98453639000013</v>
      </c>
      <c r="K20" s="295">
        <f>J20/J$13</f>
        <v>7.6865079609840015E-2</v>
      </c>
      <c r="L20" s="292">
        <f>L8+L9+L10+L11</f>
        <v>810.73700000000008</v>
      </c>
      <c r="M20" s="295">
        <f>L20/L$13</f>
        <v>8.4968939594735435E-2</v>
      </c>
      <c r="N20" s="292">
        <f>N8+N9+N10+N11</f>
        <v>910.01046726729237</v>
      </c>
      <c r="O20" s="295">
        <f>N20/N$13</f>
        <v>8.8039434611708808E-2</v>
      </c>
      <c r="P20" s="292">
        <f>P8+P9+P10+P11</f>
        <v>951.12699999999995</v>
      </c>
      <c r="Q20" s="295">
        <f>P20/P$13</f>
        <v>8.2355652891384107E-2</v>
      </c>
      <c r="R20" s="292">
        <f>R8+R9+R10+R11</f>
        <v>943.673</v>
      </c>
      <c r="S20" s="295">
        <f>R20/R$13</f>
        <v>8.169971081786373E-2</v>
      </c>
      <c r="T20" s="292">
        <f>T8+T9+T10+T11</f>
        <v>1035.6089999999999</v>
      </c>
      <c r="U20" s="295">
        <f>T20/T$13</f>
        <v>9.7274789122375985E-2</v>
      </c>
      <c r="V20" s="292">
        <f>V8+V9+V10+V11</f>
        <v>933.15716565129117</v>
      </c>
      <c r="W20" s="295">
        <f>V20/V$13</f>
        <v>8.5828151329286603E-2</v>
      </c>
      <c r="X20" s="292">
        <f>X8+X9+X10+X11</f>
        <v>783.95</v>
      </c>
      <c r="Y20" s="295">
        <f>X20/X$13</f>
        <v>6.483375573068953E-2</v>
      </c>
      <c r="Z20" s="292">
        <f>Z8+Z9+Z10+Z11</f>
        <v>620.15599999999995</v>
      </c>
      <c r="AA20" s="295">
        <f>Z20/Z$13</f>
        <v>5.0393310231916677E-2</v>
      </c>
      <c r="AB20" s="292">
        <f>AB8+AB9+AB10+AB11</f>
        <v>640.36899999999991</v>
      </c>
      <c r="AC20" s="295">
        <f t="shared" si="23"/>
        <v>4.7360969890750899E-2</v>
      </c>
      <c r="AD20" s="292">
        <f>AD8+AD9+AD10+AD11</f>
        <v>746.97800000000007</v>
      </c>
      <c r="AE20" s="295">
        <f>AD20/AD$13</f>
        <v>4.9320593763488046E-2</v>
      </c>
      <c r="AF20" s="292">
        <f>AF8+AF9+AF10+AF11</f>
        <v>976.5551929300002</v>
      </c>
      <c r="AG20" s="295">
        <f>AF20/AF$13</f>
        <v>5.5926681584225424E-2</v>
      </c>
      <c r="AH20" s="292">
        <f>AH8+AH9+AH10+AH11</f>
        <v>1234.5520000000001</v>
      </c>
      <c r="AI20" s="295">
        <f>AH20/AH$13</f>
        <v>6.6234155373043002E-2</v>
      </c>
      <c r="AJ20" s="292">
        <f>AJ8+AJ9+AJ10+AJ11</f>
        <v>1531.5609999999999</v>
      </c>
      <c r="AK20" s="295">
        <f>AJ20/AJ$13</f>
        <v>7.6964956685505889E-2</v>
      </c>
      <c r="AL20" s="292">
        <f>AL8+AL9+AL10+AL11</f>
        <v>1850.6890000000001</v>
      </c>
      <c r="AM20" s="295">
        <f>AL20/AL$13</f>
        <v>9.2183218111512422E-2</v>
      </c>
      <c r="AN20" s="292">
        <f>AN8+AN9+AN10+AN11</f>
        <v>2094.5340000000001</v>
      </c>
      <c r="AO20" s="295">
        <f>AN20/AN$13</f>
        <v>0.10184291599080439</v>
      </c>
      <c r="AP20" s="292">
        <f>AP8+AP9+AP10+AP11</f>
        <v>2138.2581137800003</v>
      </c>
      <c r="AQ20" s="295">
        <f>AP20/AP$13</f>
        <v>0.10569861007149421</v>
      </c>
      <c r="AR20" s="292">
        <f>AR8+AR9+AR10+AR11</f>
        <v>2182.8910000000001</v>
      </c>
      <c r="AS20" s="295">
        <f>AR20/AR$13</f>
        <v>0.10902646888287643</v>
      </c>
      <c r="AT20" s="292">
        <f>AT8+AT9+AT10+AT11</f>
        <v>2043.3419999999999</v>
      </c>
      <c r="AU20" s="295">
        <f>AT20/AT$13</f>
        <v>0.10456631662345095</v>
      </c>
      <c r="AV20" s="292">
        <f>AV8+AV9+AV10+AV11</f>
        <v>1981.309</v>
      </c>
      <c r="AW20" s="295">
        <f>AV20/AV$13</f>
        <v>9.7912694474147535E-2</v>
      </c>
      <c r="AX20" s="292">
        <f>AX8+AX9+AX10+AX11</f>
        <v>1836.366</v>
      </c>
      <c r="AY20" s="295">
        <f>AX20/AX$13</f>
        <v>9.3868510293881741E-2</v>
      </c>
    </row>
    <row r="21" spans="1:52" s="294" customFormat="1" ht="11" thickBot="1">
      <c r="A21" s="100" t="s">
        <v>165</v>
      </c>
      <c r="B21" s="105">
        <f>SUM(B19:B20)</f>
        <v>624.71699999999998</v>
      </c>
      <c r="C21" s="103">
        <f>B21/B$13</f>
        <v>0.10501686914685993</v>
      </c>
      <c r="D21" s="105">
        <f>SUM(D19:D20)</f>
        <v>667.49</v>
      </c>
      <c r="E21" s="103">
        <f>D21/D$13</f>
        <v>0.10077290579818997</v>
      </c>
      <c r="F21" s="105">
        <f>SUM(F19:F20)</f>
        <v>739.846</v>
      </c>
      <c r="G21" s="103">
        <f>F21/F$13</f>
        <v>0.10183597554051403</v>
      </c>
      <c r="H21" s="105">
        <f>SUM(H19:H20)</f>
        <v>838.51299999999992</v>
      </c>
      <c r="I21" s="103">
        <f>H21/H$13</f>
        <v>9.9750194173798643E-2</v>
      </c>
      <c r="J21" s="105">
        <f>SUM(J19:J20)</f>
        <v>984.07294097000022</v>
      </c>
      <c r="K21" s="103">
        <f>J21/J$13</f>
        <v>0.11156721265695245</v>
      </c>
      <c r="L21" s="105">
        <f>SUM(L19:L20)</f>
        <v>1113.1370000000002</v>
      </c>
      <c r="M21" s="103">
        <f>L21/L$13</f>
        <v>0.11666184041639276</v>
      </c>
      <c r="N21" s="105">
        <f>SUM(N19:N20)</f>
        <v>1185.1098761614735</v>
      </c>
      <c r="O21" s="103">
        <f>N21/N$13</f>
        <v>0.11465406959913815</v>
      </c>
      <c r="P21" s="105">
        <f>SUM(P19:P20)</f>
        <v>1226.6120000000001</v>
      </c>
      <c r="Q21" s="103">
        <f>P21/P$13</f>
        <v>0.10620919404496608</v>
      </c>
      <c r="R21" s="105">
        <f>SUM(R19:R20)</f>
        <v>1321.5700000000002</v>
      </c>
      <c r="S21" s="103">
        <f>R21/R$13</f>
        <v>0.11441663248346004</v>
      </c>
      <c r="T21" s="105">
        <f>SUM(T19:T20)</f>
        <v>1327.875</v>
      </c>
      <c r="U21" s="103">
        <f>T21/T$13</f>
        <v>0.12472734459228824</v>
      </c>
      <c r="V21" s="105">
        <f>SUM(V19:V20)</f>
        <v>1129.5553660834855</v>
      </c>
      <c r="W21" s="103">
        <f>V21/V$13</f>
        <v>0.10389209070409605</v>
      </c>
      <c r="X21" s="105">
        <f>SUM(X19:X20)</f>
        <v>955.17500000000007</v>
      </c>
      <c r="Y21" s="103">
        <f>X21/X$13</f>
        <v>7.899430146063062E-2</v>
      </c>
      <c r="Z21" s="105">
        <f>SUM(Z19:Z20)</f>
        <v>892.28899999999999</v>
      </c>
      <c r="AA21" s="103">
        <f>Z21/Z$13</f>
        <v>7.250658929934839E-2</v>
      </c>
      <c r="AB21" s="105">
        <f>SUM(AB19:AB20)</f>
        <v>905.66199999999992</v>
      </c>
      <c r="AC21" s="103">
        <f t="shared" si="23"/>
        <v>6.6981741329135605E-2</v>
      </c>
      <c r="AD21" s="105">
        <f>SUM(AD19:AD20)</f>
        <v>1064.8520000000001</v>
      </c>
      <c r="AE21" s="103">
        <f>AD21/AD$13</f>
        <v>7.0308808171375553E-2</v>
      </c>
      <c r="AF21" s="105">
        <f>SUM(AF19:AF20)</f>
        <v>1418.5283339400003</v>
      </c>
      <c r="AG21" s="103">
        <f>AF21/AF$13</f>
        <v>8.1238196289178763E-2</v>
      </c>
      <c r="AH21" s="105">
        <f>SUM(AH19:AH20)</f>
        <v>1823.654</v>
      </c>
      <c r="AI21" s="103">
        <f>AH21/AH$13</f>
        <v>9.783968790514401E-2</v>
      </c>
      <c r="AJ21" s="105">
        <f>SUM(AJ19:AJ20)</f>
        <v>2129.0879999999997</v>
      </c>
      <c r="AK21" s="103">
        <f>AJ21/AJ$13</f>
        <v>0.10699225541759705</v>
      </c>
      <c r="AL21" s="105">
        <f>SUM(AL19:AL20)</f>
        <v>2542.0730000000003</v>
      </c>
      <c r="AM21" s="103">
        <f>AL21/AL$13</f>
        <v>0.12662120421874595</v>
      </c>
      <c r="AN21" s="105">
        <f>SUM(AN19:AN20)</f>
        <v>2780.45</v>
      </c>
      <c r="AO21" s="103">
        <f>AN21/AN$13</f>
        <v>0.13519433714928095</v>
      </c>
      <c r="AP21" s="105">
        <f>SUM(AP19:AP20)</f>
        <v>2886.7724494499998</v>
      </c>
      <c r="AQ21" s="103">
        <f>AP21/AP$13</f>
        <v>0.14269925297285302</v>
      </c>
      <c r="AR21" s="105">
        <f>SUM(AR19:AR20)</f>
        <v>2884.5370000000003</v>
      </c>
      <c r="AS21" s="103">
        <f>AR21/AR$13</f>
        <v>0.14407081410478384</v>
      </c>
      <c r="AT21" s="105">
        <f>SUM(AT19:AT20)</f>
        <v>2678.7079999999996</v>
      </c>
      <c r="AU21" s="103">
        <f>AT21/AT$13</f>
        <v>0.13708063988787536</v>
      </c>
      <c r="AV21" s="105">
        <f>SUM(AV19:AV20)</f>
        <v>2615.864</v>
      </c>
      <c r="AW21" s="103">
        <f>AV21/AV$13</f>
        <v>0.12927125078315471</v>
      </c>
      <c r="AX21" s="105">
        <f>SUM(AX19:AX20)</f>
        <v>2508.2249999999999</v>
      </c>
      <c r="AY21" s="103">
        <f>AX21/AX$13</f>
        <v>0.12821155708168824</v>
      </c>
      <c r="AZ21" s="445"/>
    </row>
    <row r="22" spans="1:52" s="288" customFormat="1" ht="4.5" customHeight="1" thickTop="1">
      <c r="A22" s="289"/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</row>
    <row r="23" spans="1:52" s="294" customFormat="1" ht="10.5">
      <c r="A23" s="304" t="s">
        <v>233</v>
      </c>
      <c r="B23" s="292">
        <v>658.75300000000004</v>
      </c>
      <c r="C23" s="295"/>
      <c r="D23" s="292">
        <v>702.60299999999995</v>
      </c>
      <c r="E23" s="295"/>
      <c r="F23" s="292">
        <v>781.58500000000004</v>
      </c>
      <c r="G23" s="295"/>
      <c r="H23" s="292">
        <v>923.95600000000002</v>
      </c>
      <c r="I23" s="295"/>
      <c r="J23" s="292">
        <v>985.375</v>
      </c>
      <c r="K23" s="295"/>
      <c r="L23" s="292">
        <v>1097.364</v>
      </c>
      <c r="M23" s="295"/>
      <c r="N23" s="292">
        <v>1260.105</v>
      </c>
      <c r="O23" s="295"/>
      <c r="P23" s="292">
        <v>1334.723</v>
      </c>
      <c r="Q23" s="295"/>
      <c r="R23" s="292">
        <v>1362.191</v>
      </c>
      <c r="S23" s="295"/>
      <c r="T23" s="292">
        <v>1360.876</v>
      </c>
      <c r="U23" s="295"/>
      <c r="V23" s="292">
        <v>1192.672</v>
      </c>
      <c r="W23" s="295"/>
      <c r="X23" s="292">
        <v>1093.222</v>
      </c>
      <c r="Y23" s="295"/>
      <c r="Z23" s="292">
        <v>1026.0229999999999</v>
      </c>
      <c r="AA23" s="295"/>
      <c r="AB23" s="292">
        <v>1080.058</v>
      </c>
      <c r="AC23" s="295"/>
      <c r="AD23" s="292">
        <v>1078.4770000000001</v>
      </c>
      <c r="AE23" s="295"/>
      <c r="AF23" s="292">
        <v>1452.60453783</v>
      </c>
      <c r="AG23" s="295"/>
      <c r="AH23" s="292">
        <v>1766.4659999999999</v>
      </c>
      <c r="AI23" s="295"/>
      <c r="AJ23" s="292">
        <v>2076.2429999999999</v>
      </c>
      <c r="AK23" s="295"/>
      <c r="AL23" s="292">
        <v>2406.1861855799998</v>
      </c>
      <c r="AM23" s="295"/>
      <c r="AN23" s="292">
        <v>2602.3069999999998</v>
      </c>
      <c r="AO23" s="295"/>
      <c r="AP23" s="292">
        <v>2678.1902169199998</v>
      </c>
      <c r="AQ23" s="295"/>
      <c r="AR23" s="354">
        <v>2691.1170000000002</v>
      </c>
      <c r="AS23" s="295"/>
      <c r="AT23" s="354">
        <v>2518.1860000000001</v>
      </c>
      <c r="AU23" s="295"/>
      <c r="AV23" s="354">
        <v>2481.5990000000002</v>
      </c>
      <c r="AW23" s="295"/>
      <c r="AX23" s="354">
        <v>2360.59</v>
      </c>
      <c r="AY23" s="295"/>
    </row>
    <row r="24" spans="1:52" s="294" customFormat="1" ht="10.5">
      <c r="A24" s="304" t="s">
        <v>230</v>
      </c>
      <c r="B24" s="292">
        <v>213.33500000000001</v>
      </c>
      <c r="C24" s="295"/>
      <c r="D24" s="292">
        <v>231.95599999999999</v>
      </c>
      <c r="E24" s="295"/>
      <c r="F24" s="292">
        <v>234.012</v>
      </c>
      <c r="G24" s="295"/>
      <c r="H24" s="292">
        <v>211.404</v>
      </c>
      <c r="I24" s="295"/>
      <c r="J24" s="292">
        <v>224.965</v>
      </c>
      <c r="K24" s="295"/>
      <c r="L24" s="292">
        <v>265.29300000000001</v>
      </c>
      <c r="M24" s="295"/>
      <c r="N24" s="292">
        <v>279.27</v>
      </c>
      <c r="O24" s="295"/>
      <c r="P24" s="292">
        <v>279.74599999999998</v>
      </c>
      <c r="Q24" s="295"/>
      <c r="R24" s="292">
        <v>292.923</v>
      </c>
      <c r="S24" s="295"/>
      <c r="T24" s="292">
        <v>301.505</v>
      </c>
      <c r="U24" s="295"/>
      <c r="V24" s="292">
        <v>274.42399999999998</v>
      </c>
      <c r="W24" s="295"/>
      <c r="X24" s="292">
        <v>283.50799999999998</v>
      </c>
      <c r="Y24" s="295"/>
      <c r="Z24" s="292">
        <v>316.11200000000002</v>
      </c>
      <c r="AA24" s="295"/>
      <c r="AB24" s="292">
        <v>339.61099999999999</v>
      </c>
      <c r="AC24" s="295"/>
      <c r="AD24" s="292">
        <v>398.22500000000002</v>
      </c>
      <c r="AE24" s="295"/>
      <c r="AF24" s="292">
        <v>333.43226031</v>
      </c>
      <c r="AG24" s="295"/>
      <c r="AH24" s="292">
        <v>368.233</v>
      </c>
      <c r="AI24" s="295"/>
      <c r="AJ24" s="292">
        <v>373.21699999999998</v>
      </c>
      <c r="AK24" s="295"/>
      <c r="AL24" s="292">
        <v>329.10855129999999</v>
      </c>
      <c r="AM24" s="295"/>
      <c r="AN24" s="292">
        <v>319.803</v>
      </c>
      <c r="AO24" s="295"/>
      <c r="AP24" s="292">
        <v>343.56009920999998</v>
      </c>
      <c r="AQ24" s="295"/>
      <c r="AR24" s="354">
        <v>331.95400000000001</v>
      </c>
      <c r="AS24" s="295"/>
      <c r="AT24" s="354">
        <v>348.315</v>
      </c>
      <c r="AU24" s="295"/>
      <c r="AV24" s="354">
        <v>332.26600000000002</v>
      </c>
      <c r="AW24" s="295"/>
      <c r="AX24" s="354">
        <v>354.77600000000001</v>
      </c>
      <c r="AY24" s="295"/>
    </row>
    <row r="25" spans="1:52" s="294" customFormat="1" ht="11" thickBot="1">
      <c r="A25" s="100" t="s">
        <v>234</v>
      </c>
      <c r="B25" s="105">
        <f>B23+B24</f>
        <v>872.08800000000008</v>
      </c>
      <c r="C25" s="103"/>
      <c r="D25" s="105">
        <f>D23+D24</f>
        <v>934.55899999999997</v>
      </c>
      <c r="E25" s="103"/>
      <c r="F25" s="105">
        <f>F23+F24</f>
        <v>1015.597</v>
      </c>
      <c r="G25" s="103"/>
      <c r="H25" s="105">
        <f>H23+H24</f>
        <v>1135.3600000000001</v>
      </c>
      <c r="I25" s="103"/>
      <c r="J25" s="105">
        <f>J23+J24</f>
        <v>1210.3399999999999</v>
      </c>
      <c r="K25" s="103"/>
      <c r="L25" s="105">
        <v>1362.6570000000002</v>
      </c>
      <c r="M25" s="103"/>
      <c r="N25" s="105">
        <v>1539.375</v>
      </c>
      <c r="O25" s="103"/>
      <c r="P25" s="105">
        <v>1614.4690000000001</v>
      </c>
      <c r="Q25" s="103"/>
      <c r="R25" s="105">
        <f>R23+R24</f>
        <v>1655.114</v>
      </c>
      <c r="S25" s="103"/>
      <c r="T25" s="105">
        <f>T23+T24</f>
        <v>1662.3809999999999</v>
      </c>
      <c r="U25" s="103"/>
      <c r="V25" s="105">
        <f>V23+V24</f>
        <v>1467.096</v>
      </c>
      <c r="W25" s="103"/>
      <c r="X25" s="105">
        <f>X23+X24</f>
        <v>1376.73</v>
      </c>
      <c r="Y25" s="103"/>
      <c r="Z25" s="105">
        <f>Z23+Z24</f>
        <v>1342.135</v>
      </c>
      <c r="AA25" s="103"/>
      <c r="AB25" s="105">
        <f>AB23+AB24</f>
        <v>1419.6689999999999</v>
      </c>
      <c r="AC25" s="103"/>
      <c r="AD25" s="105">
        <f>AD23+AD24</f>
        <v>1476.7020000000002</v>
      </c>
      <c r="AE25" s="103"/>
      <c r="AF25" s="105">
        <f>AF23+AF24</f>
        <v>1786.03679814</v>
      </c>
      <c r="AG25" s="103"/>
      <c r="AH25" s="105">
        <f>AH23+AH24</f>
        <v>2134.6990000000001</v>
      </c>
      <c r="AI25" s="103"/>
      <c r="AJ25" s="105">
        <f>AJ23+AJ24</f>
        <v>2449.46</v>
      </c>
      <c r="AK25" s="103"/>
      <c r="AL25" s="105">
        <f>AL23+AL24</f>
        <v>2735.2947368799996</v>
      </c>
      <c r="AM25" s="103"/>
      <c r="AN25" s="105">
        <f>AN23+AN24</f>
        <v>2922.1099999999997</v>
      </c>
      <c r="AO25" s="103"/>
      <c r="AP25" s="105">
        <f>AP23+AP24</f>
        <v>3021.7503161299996</v>
      </c>
      <c r="AQ25" s="103"/>
      <c r="AR25" s="105">
        <f>AR23+AR24</f>
        <v>3023.0710000000004</v>
      </c>
      <c r="AS25" s="105"/>
      <c r="AT25" s="105">
        <f>AT23+AT24</f>
        <v>2866.5010000000002</v>
      </c>
      <c r="AU25" s="105"/>
      <c r="AV25" s="105">
        <f>AV23+AV24</f>
        <v>2813.8650000000002</v>
      </c>
      <c r="AW25" s="105"/>
      <c r="AX25" s="105">
        <f>AX23+AX24</f>
        <v>2715.366</v>
      </c>
      <c r="AY25" s="105"/>
    </row>
    <row r="26" spans="1:52" s="288" customFormat="1" ht="4.5" customHeight="1" thickTop="1">
      <c r="A26" s="289"/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</row>
    <row r="27" spans="1:52" s="305" customFormat="1" ht="10.5">
      <c r="A27" s="304" t="s">
        <v>235</v>
      </c>
      <c r="B27" s="306">
        <f>B23/B20</f>
        <v>1.5556550015704076</v>
      </c>
      <c r="C27" s="306"/>
      <c r="D27" s="306">
        <f>D23/D20</f>
        <v>1.5001793545797337</v>
      </c>
      <c r="E27" s="306"/>
      <c r="F27" s="306">
        <f>F23/F20</f>
        <v>1.4555007849352031</v>
      </c>
      <c r="G27" s="306"/>
      <c r="H27" s="306">
        <f>H23/H20</f>
        <v>1.5198444552644392</v>
      </c>
      <c r="I27" s="306"/>
      <c r="J27" s="306">
        <f>J23/J20</f>
        <v>1.453388605655717</v>
      </c>
      <c r="K27" s="306"/>
      <c r="L27" s="306">
        <f>L23/L20</f>
        <v>1.3535388171503211</v>
      </c>
      <c r="M27" s="306"/>
      <c r="N27" s="306">
        <f>N23/N20</f>
        <v>1.3847148415600325</v>
      </c>
      <c r="O27" s="306"/>
      <c r="P27" s="306">
        <f>P23/P20</f>
        <v>1.4033068139165432</v>
      </c>
      <c r="Q27" s="306"/>
      <c r="R27" s="306">
        <f>R23/R20</f>
        <v>1.4434989662732747</v>
      </c>
      <c r="S27" s="306"/>
      <c r="T27" s="306">
        <f>T23/T20</f>
        <v>1.3140828246954208</v>
      </c>
      <c r="U27" s="306"/>
      <c r="V27" s="306">
        <f>V23/V20</f>
        <v>1.2781041006823133</v>
      </c>
      <c r="W27" s="306"/>
      <c r="X27" s="306">
        <f>X23/X20</f>
        <v>1.3945047515785445</v>
      </c>
      <c r="Y27" s="306"/>
      <c r="Z27" s="306">
        <f>Z23/Z20</f>
        <v>1.6544595230877392</v>
      </c>
      <c r="AA27" s="306"/>
      <c r="AB27" s="306">
        <f>AB23/AB20</f>
        <v>1.6866181842031707</v>
      </c>
      <c r="AC27" s="306"/>
      <c r="AD27" s="306">
        <f>AD23/AD20</f>
        <v>1.4437868317406939</v>
      </c>
      <c r="AE27" s="306"/>
      <c r="AF27" s="306">
        <f>AF23/AF20</f>
        <v>1.4874781767036522</v>
      </c>
      <c r="AG27" s="306"/>
      <c r="AH27" s="306">
        <f>AH23/AH20</f>
        <v>1.4308558894238554</v>
      </c>
      <c r="AI27" s="306"/>
      <c r="AJ27" s="306">
        <f>AJ23/AJ20</f>
        <v>1.355638462979927</v>
      </c>
      <c r="AK27" s="306"/>
      <c r="AL27" s="306">
        <f>AL23/AL20</f>
        <v>1.3001569607751491</v>
      </c>
      <c r="AM27" s="306"/>
      <c r="AN27" s="306">
        <f>AN23/AN20</f>
        <v>1.2424276712624382</v>
      </c>
      <c r="AO27" s="306"/>
      <c r="AP27" s="306">
        <f>AP23/AP20</f>
        <v>1.2525102557359227</v>
      </c>
      <c r="AQ27" s="306"/>
      <c r="AR27" s="306">
        <f>AR23/AR20</f>
        <v>1.2328224359347306</v>
      </c>
      <c r="AS27" s="306"/>
      <c r="AT27" s="306">
        <f>AT23/AT20</f>
        <v>1.2323859637789465</v>
      </c>
      <c r="AU27" s="306"/>
      <c r="AV27" s="306">
        <f>AV23/AV20</f>
        <v>1.2525047834537673</v>
      </c>
      <c r="AW27" s="306"/>
      <c r="AX27" s="306">
        <f>AX23/AX20</f>
        <v>1.285468147417236</v>
      </c>
      <c r="AY27" s="306"/>
    </row>
    <row r="28" spans="1:52" s="305" customFormat="1" ht="11" thickBot="1">
      <c r="A28" s="100" t="s">
        <v>236</v>
      </c>
      <c r="B28" s="103">
        <f>B25/B20</f>
        <v>2.0594487752003157</v>
      </c>
      <c r="C28" s="103"/>
      <c r="D28" s="103">
        <f>D25/D20</f>
        <v>1.9954456747789027</v>
      </c>
      <c r="E28" s="103"/>
      <c r="F28" s="103">
        <f>F25/F20</f>
        <v>1.8912878710285348</v>
      </c>
      <c r="G28" s="103"/>
      <c r="H28" s="103">
        <f>H25/H20</f>
        <v>1.8675895829769318</v>
      </c>
      <c r="I28" s="103"/>
      <c r="J28" s="103">
        <f>J25/J20</f>
        <v>1.7852029582335054</v>
      </c>
      <c r="K28" s="103"/>
      <c r="L28" s="103">
        <f>L25/L20</f>
        <v>1.6807633054862428</v>
      </c>
      <c r="M28" s="103"/>
      <c r="N28" s="103">
        <f>N25/N20</f>
        <v>1.6916014214898563</v>
      </c>
      <c r="O28" s="103"/>
      <c r="P28" s="103">
        <f>P25/P20</f>
        <v>1.6974273677437399</v>
      </c>
      <c r="Q28" s="103"/>
      <c r="R28" s="103">
        <f>R25/R20</f>
        <v>1.7539062789758741</v>
      </c>
      <c r="S28" s="103"/>
      <c r="T28" s="103">
        <f>T25/T20</f>
        <v>1.6052206962280164</v>
      </c>
      <c r="U28" s="103"/>
      <c r="V28" s="103">
        <f>V25/V20</f>
        <v>1.5721853231186942</v>
      </c>
      <c r="W28" s="103"/>
      <c r="X28" s="103">
        <f>X25/X20</f>
        <v>1.7561451623190254</v>
      </c>
      <c r="Y28" s="103"/>
      <c r="Z28" s="103">
        <f>Z25/Z20</f>
        <v>2.1641893330065338</v>
      </c>
      <c r="AA28" s="103"/>
      <c r="AB28" s="103">
        <f>AB25/AB20</f>
        <v>2.2169545996136604</v>
      </c>
      <c r="AC28" s="103"/>
      <c r="AD28" s="103">
        <f>AD25/AD20</f>
        <v>1.9769015954954499</v>
      </c>
      <c r="AE28" s="103"/>
      <c r="AF28" s="103">
        <f>AF25/AF20</f>
        <v>1.8289153660442659</v>
      </c>
      <c r="AG28" s="103"/>
      <c r="AH28" s="103">
        <f>AH25/AH20</f>
        <v>1.7291284611745799</v>
      </c>
      <c r="AI28" s="103"/>
      <c r="AJ28" s="103">
        <f>AJ25/AJ20</f>
        <v>1.599322521270782</v>
      </c>
      <c r="AK28" s="103"/>
      <c r="AL28" s="103">
        <f>AL25/AL20</f>
        <v>1.477987245225967</v>
      </c>
      <c r="AM28" s="103"/>
      <c r="AN28" s="103">
        <f>AN25/AN20</f>
        <v>1.3951122302144532</v>
      </c>
      <c r="AO28" s="103"/>
      <c r="AP28" s="103">
        <f>AP25/AP20</f>
        <v>1.4131831403591248</v>
      </c>
      <c r="AQ28" s="103"/>
      <c r="AR28" s="103">
        <f>AR25/AR20</f>
        <v>1.384893244784096</v>
      </c>
      <c r="AS28" s="103"/>
      <c r="AT28" s="103">
        <f>AT25/AT20</f>
        <v>1.4028493516993241</v>
      </c>
      <c r="AU28" s="103"/>
      <c r="AV28" s="103">
        <f>AV25/AV20</f>
        <v>1.4202050260711481</v>
      </c>
      <c r="AW28" s="103"/>
      <c r="AX28" s="103">
        <f>AX25/AX20</f>
        <v>1.4786627502360641</v>
      </c>
      <c r="AY28" s="103"/>
      <c r="AZ28" s="447"/>
    </row>
    <row r="29" spans="1:52" s="305" customFormat="1" ht="11" thickTop="1">
      <c r="A29" s="304"/>
      <c r="B29" s="307"/>
      <c r="C29" s="308"/>
      <c r="D29" s="307"/>
      <c r="E29" s="308"/>
      <c r="F29" s="307"/>
      <c r="G29" s="308"/>
      <c r="H29" s="307"/>
      <c r="I29" s="308"/>
      <c r="J29" s="307"/>
      <c r="K29" s="308"/>
      <c r="L29" s="307"/>
      <c r="M29" s="308"/>
      <c r="N29" s="307"/>
      <c r="O29" s="308"/>
      <c r="P29" s="307"/>
      <c r="Q29" s="308"/>
      <c r="R29" s="307"/>
      <c r="S29" s="308"/>
      <c r="T29" s="307"/>
      <c r="U29" s="308"/>
      <c r="V29" s="307"/>
      <c r="W29" s="308"/>
      <c r="X29" s="307"/>
      <c r="Y29" s="308"/>
      <c r="Z29" s="307"/>
      <c r="AA29" s="308"/>
      <c r="AB29" s="307"/>
      <c r="AC29" s="308"/>
      <c r="AD29" s="307"/>
      <c r="AE29" s="308"/>
      <c r="AF29" s="307"/>
      <c r="AG29" s="308"/>
      <c r="AH29" s="307"/>
      <c r="AI29" s="308"/>
      <c r="AJ29" s="307"/>
      <c r="AK29" s="308"/>
      <c r="AL29" s="307"/>
      <c r="AM29" s="308"/>
      <c r="AN29" s="307"/>
      <c r="AO29" s="308"/>
      <c r="AP29" s="307"/>
      <c r="AQ29" s="308"/>
      <c r="AR29" s="308"/>
      <c r="AS29" s="308"/>
      <c r="AT29" s="308"/>
      <c r="AU29" s="308"/>
      <c r="AV29" s="308"/>
      <c r="AW29" s="308"/>
    </row>
    <row r="30" spans="1:52" s="288" customFormat="1" ht="10.5">
      <c r="B30" s="307"/>
      <c r="C30" s="308"/>
      <c r="D30" s="307"/>
      <c r="E30" s="308"/>
      <c r="F30" s="307"/>
      <c r="G30" s="308"/>
      <c r="H30" s="307"/>
      <c r="I30" s="308"/>
      <c r="J30" s="307"/>
      <c r="K30" s="308"/>
      <c r="L30" s="307"/>
      <c r="M30" s="308"/>
      <c r="N30" s="307"/>
      <c r="O30" s="308"/>
      <c r="P30" s="307"/>
      <c r="Q30" s="308"/>
      <c r="R30" s="307"/>
      <c r="S30" s="308"/>
      <c r="T30" s="307"/>
      <c r="U30" s="308"/>
      <c r="V30" s="307"/>
      <c r="W30" s="308"/>
      <c r="X30" s="307"/>
      <c r="Y30" s="308"/>
      <c r="Z30" s="307"/>
      <c r="AA30" s="308"/>
      <c r="AB30" s="307"/>
      <c r="AC30" s="308"/>
      <c r="AD30" s="307"/>
      <c r="AE30" s="308"/>
      <c r="AF30" s="307"/>
      <c r="AG30" s="308"/>
      <c r="AH30" s="307"/>
      <c r="AI30" s="308"/>
      <c r="AJ30" s="307"/>
      <c r="AK30" s="308"/>
      <c r="AL30" s="307"/>
      <c r="AM30" s="308"/>
      <c r="AN30" s="307"/>
      <c r="AO30" s="308"/>
      <c r="AP30" s="307"/>
      <c r="AQ30" s="308"/>
      <c r="AR30" s="308"/>
      <c r="AS30" s="308"/>
      <c r="AT30" s="308"/>
      <c r="AU30" s="308"/>
      <c r="AV30" s="308"/>
      <c r="AW30" s="308"/>
    </row>
    <row r="31" spans="1:52" s="288" customFormat="1" ht="10.5">
      <c r="B31" s="307"/>
      <c r="C31" s="308"/>
      <c r="D31" s="307"/>
      <c r="E31" s="308"/>
      <c r="F31" s="307"/>
      <c r="G31" s="308"/>
      <c r="H31" s="307"/>
      <c r="I31" s="308"/>
      <c r="J31" s="307"/>
      <c r="K31" s="308"/>
      <c r="L31" s="307"/>
      <c r="M31" s="308"/>
      <c r="N31" s="307"/>
      <c r="O31" s="308"/>
      <c r="P31" s="307"/>
      <c r="Q31" s="308"/>
      <c r="R31" s="307"/>
      <c r="S31" s="308"/>
      <c r="T31" s="307"/>
      <c r="U31" s="308"/>
      <c r="V31" s="307"/>
      <c r="W31" s="308"/>
      <c r="X31" s="307"/>
      <c r="Y31" s="308"/>
      <c r="Z31" s="307"/>
      <c r="AA31" s="308"/>
      <c r="AB31" s="307"/>
      <c r="AC31" s="308"/>
      <c r="AD31" s="307"/>
      <c r="AE31" s="308"/>
      <c r="AF31" s="307"/>
      <c r="AG31" s="308"/>
      <c r="AH31" s="307"/>
      <c r="AI31" s="308"/>
      <c r="AJ31" s="307"/>
      <c r="AK31" s="308"/>
      <c r="AL31" s="307"/>
      <c r="AM31" s="308"/>
      <c r="AN31" s="307"/>
      <c r="AO31" s="308"/>
      <c r="AP31" s="307"/>
      <c r="AQ31" s="308"/>
      <c r="AR31" s="308"/>
      <c r="AS31" s="308"/>
      <c r="AT31" s="308"/>
      <c r="AU31" s="308"/>
      <c r="AV31" s="308"/>
      <c r="AW31" s="308"/>
    </row>
    <row r="32" spans="1:52" s="288" customFormat="1" ht="10.5">
      <c r="B32" s="307"/>
      <c r="C32" s="308"/>
      <c r="D32" s="307"/>
      <c r="E32" s="308"/>
      <c r="F32" s="307"/>
      <c r="G32" s="308"/>
      <c r="H32" s="307"/>
      <c r="I32" s="308"/>
      <c r="J32" s="307"/>
      <c r="K32" s="308"/>
      <c r="L32" s="307"/>
      <c r="M32" s="308"/>
      <c r="N32" s="307"/>
      <c r="O32" s="308"/>
      <c r="P32" s="307"/>
      <c r="Q32" s="308"/>
      <c r="R32" s="307"/>
      <c r="S32" s="308"/>
      <c r="T32" s="307"/>
      <c r="U32" s="308"/>
      <c r="V32" s="307"/>
      <c r="W32" s="308"/>
      <c r="X32" s="307"/>
      <c r="Y32" s="308"/>
      <c r="Z32" s="307"/>
      <c r="AA32" s="308"/>
      <c r="AB32" s="307"/>
      <c r="AC32" s="308"/>
      <c r="AD32" s="307"/>
      <c r="AE32" s="308"/>
      <c r="AF32" s="307"/>
      <c r="AG32" s="308"/>
      <c r="AH32" s="307"/>
      <c r="AI32" s="308"/>
      <c r="AJ32" s="307"/>
      <c r="AK32" s="308"/>
      <c r="AL32" s="307"/>
      <c r="AM32" s="308"/>
      <c r="AN32" s="307"/>
      <c r="AO32" s="308"/>
      <c r="AP32" s="307"/>
      <c r="AQ32" s="308"/>
      <c r="AR32" s="308"/>
      <c r="AS32" s="308"/>
      <c r="AT32" s="308"/>
      <c r="AU32" s="308"/>
      <c r="AV32" s="308"/>
      <c r="AW32" s="308"/>
    </row>
    <row r="33" spans="2:49" s="288" customFormat="1" ht="10.5"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  <c r="AN33" s="309"/>
      <c r="AO33" s="309"/>
      <c r="AP33" s="309"/>
      <c r="AQ33" s="309"/>
      <c r="AR33" s="309"/>
      <c r="AS33" s="309"/>
      <c r="AT33" s="309"/>
      <c r="AU33" s="309"/>
      <c r="AV33" s="309"/>
      <c r="AW33" s="309"/>
    </row>
    <row r="34" spans="2:49" s="288" customFormat="1" ht="10.5">
      <c r="B34" s="310"/>
      <c r="C34" s="311"/>
      <c r="D34" s="310"/>
      <c r="E34" s="311"/>
      <c r="F34" s="310"/>
      <c r="G34" s="311"/>
      <c r="H34" s="310"/>
      <c r="I34" s="311"/>
      <c r="J34" s="310"/>
      <c r="K34" s="311"/>
      <c r="L34" s="310"/>
      <c r="M34" s="311"/>
      <c r="N34" s="310"/>
      <c r="O34" s="311"/>
      <c r="P34" s="310"/>
      <c r="Q34" s="311"/>
      <c r="R34" s="310"/>
      <c r="S34" s="311"/>
      <c r="T34" s="310"/>
      <c r="U34" s="311"/>
      <c r="V34" s="310"/>
      <c r="W34" s="311"/>
      <c r="X34" s="310"/>
      <c r="Y34" s="311"/>
      <c r="Z34" s="310"/>
      <c r="AA34" s="311"/>
      <c r="AB34" s="310"/>
      <c r="AC34" s="311"/>
      <c r="AD34" s="310"/>
      <c r="AE34" s="311"/>
      <c r="AF34" s="310"/>
      <c r="AG34" s="311"/>
      <c r="AH34" s="310"/>
      <c r="AI34" s="311"/>
      <c r="AJ34" s="310"/>
      <c r="AK34" s="311"/>
      <c r="AL34" s="310"/>
      <c r="AM34" s="311"/>
      <c r="AN34" s="310"/>
      <c r="AO34" s="311"/>
      <c r="AP34" s="310"/>
      <c r="AQ34" s="311"/>
      <c r="AR34" s="311"/>
      <c r="AS34" s="311"/>
      <c r="AT34" s="311"/>
      <c r="AU34" s="311"/>
      <c r="AV34" s="311"/>
      <c r="AW34" s="311"/>
    </row>
    <row r="35" spans="2:49" s="288" customFormat="1" ht="10.5">
      <c r="B35" s="312"/>
      <c r="C35" s="311"/>
      <c r="D35" s="312"/>
      <c r="E35" s="311"/>
      <c r="F35" s="312"/>
      <c r="G35" s="311"/>
      <c r="H35" s="312"/>
      <c r="I35" s="311"/>
      <c r="J35" s="312"/>
      <c r="K35" s="311"/>
      <c r="L35" s="312"/>
      <c r="M35" s="311"/>
      <c r="N35" s="312"/>
      <c r="O35" s="311"/>
      <c r="P35" s="312"/>
      <c r="Q35" s="311"/>
      <c r="R35" s="312"/>
      <c r="S35" s="311"/>
      <c r="T35" s="312"/>
      <c r="U35" s="311"/>
      <c r="V35" s="312"/>
      <c r="W35" s="311"/>
      <c r="X35" s="312"/>
      <c r="Y35" s="311"/>
      <c r="Z35" s="312"/>
      <c r="AA35" s="311"/>
      <c r="AB35" s="312"/>
      <c r="AC35" s="311"/>
      <c r="AD35" s="312"/>
      <c r="AE35" s="311"/>
      <c r="AF35" s="312"/>
      <c r="AG35" s="311"/>
      <c r="AH35" s="312"/>
      <c r="AI35" s="311"/>
      <c r="AJ35" s="312"/>
      <c r="AK35" s="311"/>
      <c r="AL35" s="312"/>
      <c r="AM35" s="311"/>
      <c r="AN35" s="312"/>
      <c r="AO35" s="311"/>
      <c r="AP35" s="312"/>
      <c r="AQ35" s="311"/>
      <c r="AR35" s="311"/>
      <c r="AS35" s="311"/>
      <c r="AT35" s="311"/>
      <c r="AU35" s="311"/>
      <c r="AV35" s="311"/>
      <c r="AW35" s="311"/>
    </row>
    <row r="36" spans="2:49" s="288" customFormat="1" ht="10.5">
      <c r="B36" s="313"/>
      <c r="C36" s="311"/>
      <c r="D36" s="313"/>
      <c r="E36" s="311"/>
      <c r="F36" s="313"/>
      <c r="G36" s="311"/>
      <c r="H36" s="313"/>
      <c r="I36" s="311"/>
      <c r="J36" s="313"/>
      <c r="K36" s="311"/>
      <c r="L36" s="313"/>
      <c r="M36" s="311"/>
      <c r="N36" s="313"/>
      <c r="O36" s="311"/>
      <c r="P36" s="313"/>
      <c r="Q36" s="311"/>
      <c r="R36" s="313"/>
      <c r="S36" s="311"/>
      <c r="T36" s="313"/>
      <c r="U36" s="311"/>
      <c r="V36" s="313"/>
      <c r="W36" s="311"/>
      <c r="X36" s="313"/>
      <c r="Y36" s="311"/>
      <c r="Z36" s="313"/>
      <c r="AA36" s="311"/>
      <c r="AB36" s="313"/>
      <c r="AC36" s="311"/>
      <c r="AD36" s="313"/>
      <c r="AE36" s="311"/>
      <c r="AF36" s="313"/>
      <c r="AG36" s="311"/>
      <c r="AH36" s="313"/>
      <c r="AI36" s="311"/>
      <c r="AJ36" s="313"/>
      <c r="AK36" s="311"/>
      <c r="AL36" s="313"/>
      <c r="AM36" s="311"/>
      <c r="AN36" s="313"/>
      <c r="AO36" s="311"/>
      <c r="AP36" s="313"/>
      <c r="AQ36" s="311"/>
      <c r="AR36" s="311"/>
      <c r="AS36" s="311"/>
      <c r="AT36" s="311"/>
      <c r="AU36" s="311"/>
      <c r="AV36" s="311"/>
      <c r="AW36" s="311"/>
    </row>
    <row r="37" spans="2:49" s="288" customFormat="1" ht="10.5">
      <c r="B37" s="310"/>
      <c r="C37" s="313"/>
      <c r="D37" s="310"/>
      <c r="E37" s="313"/>
      <c r="F37" s="310"/>
      <c r="G37" s="313"/>
      <c r="H37" s="310"/>
      <c r="I37" s="313"/>
      <c r="J37" s="310"/>
      <c r="K37" s="313"/>
      <c r="L37" s="310"/>
      <c r="M37" s="313"/>
      <c r="N37" s="310"/>
      <c r="O37" s="313"/>
      <c r="P37" s="310"/>
      <c r="Q37" s="313"/>
      <c r="R37" s="310"/>
      <c r="S37" s="313"/>
      <c r="T37" s="310"/>
      <c r="U37" s="313"/>
      <c r="V37" s="310"/>
      <c r="W37" s="313"/>
      <c r="X37" s="310"/>
      <c r="Y37" s="313"/>
      <c r="Z37" s="310"/>
      <c r="AA37" s="313"/>
      <c r="AB37" s="310"/>
      <c r="AC37" s="313"/>
      <c r="AD37" s="310"/>
      <c r="AE37" s="313"/>
      <c r="AF37" s="310"/>
      <c r="AG37" s="313"/>
      <c r="AH37" s="310"/>
      <c r="AI37" s="313"/>
      <c r="AJ37" s="310"/>
      <c r="AK37" s="313"/>
      <c r="AL37" s="310"/>
      <c r="AM37" s="313"/>
      <c r="AN37" s="310"/>
      <c r="AO37" s="313"/>
      <c r="AP37" s="310"/>
      <c r="AQ37" s="313"/>
      <c r="AR37" s="313"/>
      <c r="AS37" s="313"/>
      <c r="AT37" s="313"/>
      <c r="AU37" s="313"/>
      <c r="AV37" s="313"/>
      <c r="AW37" s="313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B19:E21 B13:E13 F13:F21 G13:K13 G19:AC21 L13:AC14 AD13:AD21 AE13:AF23 AG13:AH14 AG27:AG29 AG16:AH22 AG15 AG25:AH26 AG23:AG24 AJ29:AK29 AJ13:AJ14 AJ16:AJ22 AJ25:AJ26 AL19:AL22 AL13 AL29:AL30 AL25:AL26 AX30:AY30 AO25:AP26 AO27:AO29 AO19:AP22 AN13:AP14 AN19:AN24 BA13:BB24 AN16:AP18 AN15:AO15 AO23:AO24 AO30:AQ30 AR19:AR21 AR13:AT13 AS19:AS21 AT19:AT21 AU13:AU21 AV13:AV21 AW19:AW21 AX19:AX21 AW13:AX13" formula="1"/>
    <ignoredError sqref="AH27:AH29 AI13:AI29 AK13:AK28 AJ27:AJ28 AM19:AM30 AL27:AL28 AM13 AP27:AP29 AX29:AY29 AZ13:AZ14 AQ13:AQ29 AZ23:AZ24 AZ20 AZ15:AZ16 AZ22 AZ17:AZ18" evalError="1" formula="1"/>
    <ignoredError sqref="AI32 AH30:AI31 AI4:AI12 AK4:AK12 AM4:AM12 AM14:AM18 AZ4:AZ12 AZ25:AZ27 AQ4:AQ12 AZ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51"/>
  <sheetViews>
    <sheetView showGridLines="0" zoomScale="110" zoomScaleNormal="110" workbookViewId="0">
      <pane xSplit="1" ySplit="2" topLeftCell="ED3" activePane="bottomRight" state="frozen"/>
      <selection activeCell="AD10" sqref="AD10"/>
      <selection pane="topRight" activeCell="AD10" sqref="AD10"/>
      <selection pane="bottomLeft" activeCell="AD10" sqref="AD10"/>
      <selection pane="bottomRight" activeCell="EX31" sqref="EX31"/>
    </sheetView>
  </sheetViews>
  <sheetFormatPr defaultColWidth="9.1796875" defaultRowHeight="12.65" customHeight="1"/>
  <cols>
    <col min="1" max="1" width="27.7265625" style="1" customWidth="1"/>
    <col min="2" max="2" width="7.453125" style="3" customWidth="1"/>
    <col min="3" max="3" width="6" style="3" customWidth="1"/>
    <col min="4" max="4" width="9.1796875" style="3" customWidth="1"/>
    <col min="5" max="5" width="7.453125" style="3" customWidth="1"/>
    <col min="6" max="6" width="6" style="3" customWidth="1"/>
    <col min="7" max="7" width="9.1796875" style="14" customWidth="1"/>
    <col min="8" max="8" width="7.453125" style="3" customWidth="1"/>
    <col min="9" max="9" width="6" style="3" customWidth="1"/>
    <col min="10" max="10" width="9.1796875" style="3" customWidth="1"/>
    <col min="11" max="11" width="7.453125" style="3" customWidth="1"/>
    <col min="12" max="12" width="6" style="3" customWidth="1"/>
    <col min="13" max="13" width="9.1796875" style="14" customWidth="1"/>
    <col min="14" max="14" width="7.453125" style="3" customWidth="1"/>
    <col min="15" max="15" width="6" style="3" customWidth="1"/>
    <col min="16" max="16" width="9.1796875" style="3" customWidth="1"/>
    <col min="17" max="17" width="7.453125" style="3" customWidth="1"/>
    <col min="18" max="18" width="6" style="3" customWidth="1"/>
    <col min="19" max="19" width="9.1796875" style="14" customWidth="1"/>
    <col min="20" max="20" width="7.453125" style="3" customWidth="1"/>
    <col min="21" max="21" width="6" style="3" customWidth="1"/>
    <col min="22" max="22" width="9.1796875" style="3" customWidth="1"/>
    <col min="23" max="23" width="7.453125" style="3" customWidth="1"/>
    <col min="24" max="24" width="6" style="3" customWidth="1"/>
    <col min="25" max="25" width="9.1796875" style="14" customWidth="1"/>
    <col min="26" max="26" width="8.26953125" style="3" customWidth="1"/>
    <col min="27" max="27" width="6" style="3" customWidth="1"/>
    <col min="28" max="28" width="9.1796875" style="3" customWidth="1"/>
    <col min="29" max="29" width="8.26953125" style="3" customWidth="1"/>
    <col min="30" max="30" width="6" style="3" customWidth="1"/>
    <col min="31" max="31" width="9.1796875" style="14" customWidth="1"/>
    <col min="32" max="32" width="7.453125" style="3" customWidth="1"/>
    <col min="33" max="33" width="6" style="3" customWidth="1"/>
    <col min="34" max="34" width="9.1796875" style="3" customWidth="1"/>
    <col min="35" max="35" width="7.453125" style="3" customWidth="1"/>
    <col min="36" max="36" width="6" style="3" customWidth="1"/>
    <col min="37" max="37" width="9.1796875" style="14" customWidth="1"/>
    <col min="38" max="38" width="7.453125" style="3" customWidth="1"/>
    <col min="39" max="39" width="6" style="3" customWidth="1"/>
    <col min="40" max="40" width="9.1796875" style="3" customWidth="1"/>
    <col min="41" max="41" width="7.453125" style="3" customWidth="1"/>
    <col min="42" max="42" width="6" style="3" customWidth="1"/>
    <col min="43" max="43" width="9.1796875" style="14" customWidth="1"/>
    <col min="44" max="44" width="7.81640625" style="3" customWidth="1"/>
    <col min="45" max="45" width="6" style="3" customWidth="1"/>
    <col min="46" max="46" width="9.1796875" style="3" customWidth="1"/>
    <col min="47" max="47" width="7.81640625" style="3" customWidth="1"/>
    <col min="48" max="48" width="6" style="3" customWidth="1"/>
    <col min="49" max="49" width="9.1796875" style="14" customWidth="1"/>
    <col min="50" max="50" width="7.81640625" style="3" customWidth="1"/>
    <col min="51" max="51" width="6" style="3" customWidth="1"/>
    <col min="52" max="52" width="9.1796875" style="3" customWidth="1"/>
    <col min="53" max="53" width="7.81640625" style="3" customWidth="1"/>
    <col min="54" max="54" width="6" style="3" customWidth="1"/>
    <col min="55" max="55" width="9.1796875" style="14" customWidth="1"/>
    <col min="56" max="56" width="8.26953125" style="14" customWidth="1"/>
    <col min="57" max="57" width="6" style="14" customWidth="1"/>
    <col min="58" max="58" width="9.1796875" style="14" customWidth="1"/>
    <col min="59" max="59" width="8.26953125" style="14" customWidth="1"/>
    <col min="60" max="60" width="6" style="14" customWidth="1"/>
    <col min="61" max="61" width="9.1796875" style="14" customWidth="1"/>
    <col min="62" max="62" width="7.81640625" style="3" customWidth="1"/>
    <col min="63" max="63" width="6" style="3" customWidth="1"/>
    <col min="64" max="64" width="9.1796875" style="3" customWidth="1"/>
    <col min="65" max="65" width="7.81640625" style="3" customWidth="1"/>
    <col min="66" max="66" width="6" style="3" customWidth="1"/>
    <col min="67" max="67" width="9.1796875" style="14" customWidth="1"/>
    <col min="68" max="68" width="7.81640625" style="3" customWidth="1"/>
    <col min="69" max="69" width="6" style="3" customWidth="1"/>
    <col min="70" max="70" width="9.1796875" style="3" customWidth="1"/>
    <col min="71" max="71" width="7.81640625" style="3" customWidth="1"/>
    <col min="72" max="72" width="6" style="3" customWidth="1"/>
    <col min="73" max="73" width="9.1796875" style="14" customWidth="1"/>
    <col min="74" max="74" width="7.81640625" style="3" customWidth="1"/>
    <col min="75" max="75" width="6" style="3" customWidth="1"/>
    <col min="76" max="76" width="9.1796875" style="3" customWidth="1"/>
    <col min="77" max="77" width="7.81640625" style="3" customWidth="1"/>
    <col min="78" max="78" width="6" style="3" customWidth="1"/>
    <col min="79" max="79" width="9.1796875" style="14" customWidth="1"/>
    <col min="80" max="80" width="7.81640625" style="3" customWidth="1"/>
    <col min="81" max="81" width="6" style="3" customWidth="1"/>
    <col min="82" max="82" width="9.1796875" style="3" customWidth="1"/>
    <col min="83" max="83" width="7.81640625" style="3" customWidth="1"/>
    <col min="84" max="84" width="6" style="3" customWidth="1"/>
    <col min="85" max="85" width="9.1796875" style="14" customWidth="1"/>
    <col min="86" max="86" width="8.26953125" style="14" customWidth="1"/>
    <col min="87" max="87" width="6" style="14" customWidth="1"/>
    <col min="88" max="88" width="9.1796875" style="14" customWidth="1"/>
    <col min="89" max="89" width="8.26953125" style="14" customWidth="1"/>
    <col min="90" max="90" width="6" style="14" customWidth="1"/>
    <col min="91" max="91" width="9.1796875" style="14" customWidth="1"/>
    <col min="92" max="92" width="11.54296875" style="3" customWidth="1"/>
    <col min="93" max="93" width="6" style="3" customWidth="1"/>
    <col min="94" max="94" width="9.1796875" style="14" customWidth="1"/>
    <col min="95" max="95" width="11.453125" style="14" customWidth="1"/>
    <col min="96" max="96" width="6" style="3" customWidth="1"/>
    <col min="97" max="97" width="9.1796875" style="14" customWidth="1"/>
    <col min="98" max="98" width="11.54296875" style="3" customWidth="1"/>
    <col min="99" max="99" width="6" style="3" customWidth="1"/>
    <col min="100" max="100" width="9.1796875" style="14" customWidth="1"/>
    <col min="101" max="101" width="11.453125" style="14" customWidth="1"/>
    <col min="102" max="102" width="6" style="3" customWidth="1"/>
    <col min="103" max="103" width="9.1796875" style="14" customWidth="1"/>
    <col min="104" max="104" width="11.54296875" style="3" customWidth="1"/>
    <col min="105" max="105" width="6" style="3" customWidth="1"/>
    <col min="106" max="106" width="9.1796875" style="14" customWidth="1"/>
    <col min="107" max="107" width="11.453125" style="14" customWidth="1"/>
    <col min="108" max="108" width="6" style="3" customWidth="1"/>
    <col min="109" max="109" width="9.1796875" style="14" customWidth="1"/>
    <col min="110" max="110" width="11.54296875" style="3" customWidth="1"/>
    <col min="111" max="111" width="6" style="3" customWidth="1"/>
    <col min="112" max="112" width="9.1796875" style="14" customWidth="1"/>
    <col min="113" max="113" width="11.453125" style="14" customWidth="1"/>
    <col min="114" max="114" width="6" style="3" customWidth="1"/>
    <col min="115" max="115" width="9.1796875" style="14" customWidth="1"/>
    <col min="116" max="116" width="11.54296875" style="3" customWidth="1"/>
    <col min="117" max="117" width="6" style="3" customWidth="1"/>
    <col min="118" max="118" width="9.1796875" style="14" customWidth="1"/>
    <col min="119" max="119" width="11.453125" style="14" customWidth="1"/>
    <col min="120" max="120" width="6" style="3" customWidth="1"/>
    <col min="121" max="121" width="9.1796875" style="14" customWidth="1"/>
    <col min="122" max="122" width="11.54296875" style="3" customWidth="1"/>
    <col min="123" max="123" width="6" style="3" customWidth="1"/>
    <col min="124" max="124" width="9.1796875" style="14" customWidth="1"/>
    <col min="125" max="125" width="11.453125" style="14" customWidth="1"/>
    <col min="126" max="126" width="6" style="3" customWidth="1"/>
    <col min="127" max="127" width="9.1796875" style="14" customWidth="1"/>
    <col min="128" max="128" width="11.54296875" style="3" customWidth="1"/>
    <col min="129" max="129" width="6" style="3" customWidth="1"/>
    <col min="130" max="130" width="9.1796875" style="14" customWidth="1"/>
    <col min="131" max="131" width="11.453125" style="14" customWidth="1"/>
    <col min="132" max="132" width="6" style="3" customWidth="1"/>
    <col min="133" max="133" width="9.1796875" style="14" customWidth="1"/>
    <col min="134" max="134" width="11.54296875" style="3" customWidth="1"/>
    <col min="135" max="135" width="6" style="3" customWidth="1"/>
    <col min="136" max="136" width="9.1796875" style="14" customWidth="1"/>
    <col min="137" max="137" width="11.453125" style="14" customWidth="1"/>
    <col min="138" max="138" width="6" style="3" customWidth="1"/>
    <col min="139" max="139" width="9.1796875" style="14" customWidth="1"/>
    <col min="140" max="140" width="11.54296875" style="3" customWidth="1"/>
    <col min="141" max="141" width="6" style="3" customWidth="1"/>
    <col min="142" max="142" width="9.1796875" style="14" customWidth="1"/>
    <col min="143" max="143" width="11.453125" style="14" customWidth="1"/>
    <col min="144" max="144" width="6" style="3" customWidth="1"/>
    <col min="145" max="145" width="9.81640625" style="14" customWidth="1"/>
    <col min="146" max="146" width="11.54296875" style="3" customWidth="1"/>
    <col min="147" max="147" width="6" style="3" customWidth="1"/>
    <col min="148" max="148" width="9.1796875" style="14" customWidth="1"/>
    <col min="149" max="149" width="11.453125" style="14" customWidth="1"/>
    <col min="150" max="150" width="6" style="3" customWidth="1"/>
    <col min="151" max="151" width="9.1796875" style="14" customWidth="1"/>
    <col min="152" max="152" width="11.54296875" style="3" customWidth="1"/>
    <col min="153" max="153" width="6" style="3" customWidth="1"/>
    <col min="154" max="154" width="9.1796875" style="14" customWidth="1"/>
    <col min="155" max="155" width="11.453125" style="14" customWidth="1"/>
    <col min="156" max="156" width="6" style="3" customWidth="1"/>
    <col min="157" max="157" width="9.453125" style="14" bestFit="1" customWidth="1"/>
    <col min="158" max="16384" width="9.1796875" style="14"/>
  </cols>
  <sheetData>
    <row r="1" spans="1:157" ht="12.65" customHeight="1" thickBot="1">
      <c r="A1" s="13"/>
    </row>
    <row r="2" spans="1:157" s="109" customFormat="1" ht="30.75" customHeight="1" thickTop="1">
      <c r="A2" s="137" t="s">
        <v>255</v>
      </c>
      <c r="B2" s="138" t="s">
        <v>261</v>
      </c>
      <c r="C2" s="139" t="s">
        <v>253</v>
      </c>
      <c r="D2" s="138" t="s">
        <v>256</v>
      </c>
      <c r="E2" s="140" t="s">
        <v>247</v>
      </c>
      <c r="F2" s="139" t="s">
        <v>253</v>
      </c>
      <c r="H2" s="138" t="s">
        <v>260</v>
      </c>
      <c r="I2" s="139" t="s">
        <v>253</v>
      </c>
      <c r="J2" s="138" t="s">
        <v>256</v>
      </c>
      <c r="K2" s="140" t="s">
        <v>254</v>
      </c>
      <c r="L2" s="139" t="s">
        <v>253</v>
      </c>
      <c r="N2" s="138" t="s">
        <v>259</v>
      </c>
      <c r="O2" s="139" t="s">
        <v>253</v>
      </c>
      <c r="P2" s="138" t="s">
        <v>256</v>
      </c>
      <c r="Q2" s="140" t="s">
        <v>258</v>
      </c>
      <c r="R2" s="139" t="s">
        <v>253</v>
      </c>
      <c r="T2" s="138" t="s">
        <v>263</v>
      </c>
      <c r="U2" s="139" t="s">
        <v>253</v>
      </c>
      <c r="V2" s="138" t="s">
        <v>256</v>
      </c>
      <c r="W2" s="140" t="s">
        <v>262</v>
      </c>
      <c r="X2" s="139" t="s">
        <v>253</v>
      </c>
      <c r="Z2" s="138" t="s">
        <v>264</v>
      </c>
      <c r="AA2" s="139" t="s">
        <v>253</v>
      </c>
      <c r="AB2" s="138" t="s">
        <v>256</v>
      </c>
      <c r="AC2" s="140" t="s">
        <v>296</v>
      </c>
      <c r="AD2" s="139" t="s">
        <v>253</v>
      </c>
      <c r="AF2" s="138" t="s">
        <v>267</v>
      </c>
      <c r="AG2" s="139" t="s">
        <v>253</v>
      </c>
      <c r="AH2" s="138" t="s">
        <v>256</v>
      </c>
      <c r="AI2" s="140" t="s">
        <v>266</v>
      </c>
      <c r="AJ2" s="139" t="s">
        <v>253</v>
      </c>
      <c r="AL2" s="138" t="s">
        <v>269</v>
      </c>
      <c r="AM2" s="139" t="s">
        <v>253</v>
      </c>
      <c r="AN2" s="138" t="s">
        <v>256</v>
      </c>
      <c r="AO2" s="140" t="s">
        <v>268</v>
      </c>
      <c r="AP2" s="139" t="s">
        <v>253</v>
      </c>
      <c r="AR2" s="138" t="s">
        <v>271</v>
      </c>
      <c r="AS2" s="139" t="s">
        <v>253</v>
      </c>
      <c r="AT2" s="138" t="s">
        <v>256</v>
      </c>
      <c r="AU2" s="140" t="s">
        <v>270</v>
      </c>
      <c r="AV2" s="139" t="s">
        <v>253</v>
      </c>
      <c r="AX2" s="138" t="s">
        <v>273</v>
      </c>
      <c r="AY2" s="139" t="s">
        <v>253</v>
      </c>
      <c r="AZ2" s="138" t="s">
        <v>256</v>
      </c>
      <c r="BA2" s="140" t="s">
        <v>272</v>
      </c>
      <c r="BB2" s="139" t="s">
        <v>253</v>
      </c>
      <c r="BD2" s="138" t="s">
        <v>274</v>
      </c>
      <c r="BE2" s="139" t="s">
        <v>253</v>
      </c>
      <c r="BF2" s="138" t="s">
        <v>256</v>
      </c>
      <c r="BG2" s="140" t="s">
        <v>297</v>
      </c>
      <c r="BH2" s="139" t="s">
        <v>253</v>
      </c>
      <c r="BJ2" s="138" t="s">
        <v>279</v>
      </c>
      <c r="BK2" s="139" t="s">
        <v>253</v>
      </c>
      <c r="BL2" s="138" t="s">
        <v>256</v>
      </c>
      <c r="BM2" s="140" t="s">
        <v>278</v>
      </c>
      <c r="BN2" s="139" t="s">
        <v>253</v>
      </c>
      <c r="BP2" s="138" t="s">
        <v>281</v>
      </c>
      <c r="BQ2" s="139" t="s">
        <v>253</v>
      </c>
      <c r="BR2" s="138" t="s">
        <v>256</v>
      </c>
      <c r="BS2" s="140" t="s">
        <v>280</v>
      </c>
      <c r="BT2" s="139" t="s">
        <v>253</v>
      </c>
      <c r="BV2" s="138" t="s">
        <v>301</v>
      </c>
      <c r="BW2" s="139" t="s">
        <v>253</v>
      </c>
      <c r="BX2" s="138" t="s">
        <v>256</v>
      </c>
      <c r="BY2" s="140" t="s">
        <v>300</v>
      </c>
      <c r="BZ2" s="139" t="s">
        <v>253</v>
      </c>
      <c r="CB2" s="138" t="s">
        <v>304</v>
      </c>
      <c r="CC2" s="139" t="s">
        <v>253</v>
      </c>
      <c r="CD2" s="138" t="s">
        <v>256</v>
      </c>
      <c r="CE2" s="140" t="s">
        <v>302</v>
      </c>
      <c r="CF2" s="139" t="s">
        <v>253</v>
      </c>
      <c r="CH2" s="138" t="s">
        <v>305</v>
      </c>
      <c r="CI2" s="139" t="s">
        <v>253</v>
      </c>
      <c r="CJ2" s="138" t="s">
        <v>256</v>
      </c>
      <c r="CK2" s="324" t="s">
        <v>303</v>
      </c>
      <c r="CL2" s="139" t="s">
        <v>253</v>
      </c>
      <c r="CN2" s="138" t="s">
        <v>336</v>
      </c>
      <c r="CO2" s="139" t="s">
        <v>253</v>
      </c>
      <c r="CP2" s="138" t="s">
        <v>256</v>
      </c>
      <c r="CQ2" s="378" t="s">
        <v>309</v>
      </c>
      <c r="CR2" s="139" t="s">
        <v>253</v>
      </c>
      <c r="CT2" s="138" t="s">
        <v>337</v>
      </c>
      <c r="CU2" s="139" t="s">
        <v>253</v>
      </c>
      <c r="CV2" s="138" t="s">
        <v>256</v>
      </c>
      <c r="CW2" s="378" t="s">
        <v>310</v>
      </c>
      <c r="CX2" s="139" t="s">
        <v>253</v>
      </c>
      <c r="CZ2" s="138" t="s">
        <v>338</v>
      </c>
      <c r="DA2" s="139" t="s">
        <v>253</v>
      </c>
      <c r="DB2" s="138" t="s">
        <v>256</v>
      </c>
      <c r="DC2" s="378" t="s">
        <v>311</v>
      </c>
      <c r="DD2" s="139" t="s">
        <v>253</v>
      </c>
      <c r="DF2" s="138" t="s">
        <v>339</v>
      </c>
      <c r="DG2" s="139" t="s">
        <v>253</v>
      </c>
      <c r="DH2" s="138" t="s">
        <v>256</v>
      </c>
      <c r="DI2" s="378" t="s">
        <v>312</v>
      </c>
      <c r="DJ2" s="139" t="s">
        <v>253</v>
      </c>
      <c r="DL2" s="138" t="s">
        <v>335</v>
      </c>
      <c r="DM2" s="139" t="s">
        <v>253</v>
      </c>
      <c r="DN2" s="138" t="s">
        <v>256</v>
      </c>
      <c r="DO2" s="378" t="s">
        <v>313</v>
      </c>
      <c r="DP2" s="139" t="s">
        <v>253</v>
      </c>
      <c r="DR2" s="138" t="s">
        <v>333</v>
      </c>
      <c r="DS2" s="139" t="s">
        <v>253</v>
      </c>
      <c r="DT2" s="138" t="s">
        <v>256</v>
      </c>
      <c r="DU2" s="378" t="s">
        <v>319</v>
      </c>
      <c r="DV2" s="139" t="s">
        <v>253</v>
      </c>
      <c r="DX2" s="138" t="s">
        <v>334</v>
      </c>
      <c r="DY2" s="139" t="s">
        <v>253</v>
      </c>
      <c r="DZ2" s="138" t="s">
        <v>256</v>
      </c>
      <c r="EA2" s="378" t="s">
        <v>320</v>
      </c>
      <c r="EB2" s="139" t="s">
        <v>253</v>
      </c>
      <c r="ED2" s="138" t="s">
        <v>340</v>
      </c>
      <c r="EE2" s="139" t="s">
        <v>253</v>
      </c>
      <c r="EF2" s="138" t="s">
        <v>256</v>
      </c>
      <c r="EG2" s="378" t="s">
        <v>331</v>
      </c>
      <c r="EH2" s="139" t="s">
        <v>253</v>
      </c>
      <c r="EJ2" s="138" t="s">
        <v>327</v>
      </c>
      <c r="EK2" s="139" t="s">
        <v>253</v>
      </c>
      <c r="EL2" s="138" t="s">
        <v>256</v>
      </c>
      <c r="EM2" s="378" t="s">
        <v>325</v>
      </c>
      <c r="EN2" s="139" t="s">
        <v>253</v>
      </c>
      <c r="EP2" s="138" t="s">
        <v>328</v>
      </c>
      <c r="EQ2" s="139" t="s">
        <v>253</v>
      </c>
      <c r="ER2" s="138" t="s">
        <v>256</v>
      </c>
      <c r="ES2" s="378" t="s">
        <v>326</v>
      </c>
      <c r="ET2" s="139" t="s">
        <v>253</v>
      </c>
      <c r="EV2" s="138" t="s">
        <v>390</v>
      </c>
      <c r="EW2" s="139" t="s">
        <v>253</v>
      </c>
      <c r="EX2" s="138" t="s">
        <v>256</v>
      </c>
      <c r="EY2" s="378" t="s">
        <v>389</v>
      </c>
      <c r="EZ2" s="139" t="s">
        <v>253</v>
      </c>
    </row>
    <row r="3" spans="1:157" ht="5.15" customHeight="1">
      <c r="A3" s="141"/>
      <c r="B3" s="142"/>
      <c r="C3" s="142"/>
      <c r="D3" s="143"/>
      <c r="E3" s="143"/>
      <c r="F3" s="143"/>
      <c r="H3" s="142"/>
      <c r="I3" s="142"/>
      <c r="J3" s="143"/>
      <c r="K3" s="143"/>
      <c r="L3" s="143"/>
      <c r="N3" s="142"/>
      <c r="O3" s="142"/>
      <c r="P3" s="143"/>
      <c r="Q3" s="143"/>
      <c r="R3" s="143"/>
      <c r="T3" s="142"/>
      <c r="U3" s="142"/>
      <c r="V3" s="143"/>
      <c r="W3" s="143"/>
      <c r="X3" s="143"/>
      <c r="Z3" s="142"/>
      <c r="AA3" s="142"/>
      <c r="AB3" s="143"/>
      <c r="AC3" s="143"/>
      <c r="AD3" s="143"/>
      <c r="AF3" s="142"/>
      <c r="AG3" s="142"/>
      <c r="AH3" s="143"/>
      <c r="AI3" s="143"/>
      <c r="AJ3" s="143"/>
      <c r="AL3" s="142"/>
      <c r="AM3" s="142"/>
      <c r="AN3" s="143"/>
      <c r="AO3" s="143"/>
      <c r="AP3" s="143"/>
      <c r="AR3" s="142"/>
      <c r="AS3" s="142"/>
      <c r="AT3" s="143"/>
      <c r="AU3" s="143"/>
      <c r="AV3" s="143"/>
      <c r="AX3" s="142"/>
      <c r="AY3" s="142"/>
      <c r="AZ3" s="143"/>
      <c r="BA3" s="143"/>
      <c r="BB3" s="143"/>
      <c r="BD3" s="142"/>
      <c r="BE3" s="142"/>
      <c r="BF3" s="143"/>
      <c r="BG3" s="143"/>
      <c r="BH3" s="143"/>
      <c r="BJ3" s="142"/>
      <c r="BK3" s="142"/>
      <c r="BL3" s="143"/>
      <c r="BM3" s="143"/>
      <c r="BN3" s="143"/>
      <c r="BP3" s="142"/>
      <c r="BQ3" s="142"/>
      <c r="BR3" s="143"/>
      <c r="BS3" s="143"/>
      <c r="BT3" s="143"/>
      <c r="BV3" s="142"/>
      <c r="BW3" s="142"/>
      <c r="BX3" s="143"/>
      <c r="BY3" s="143"/>
      <c r="BZ3" s="143"/>
      <c r="CB3" s="142"/>
      <c r="CC3" s="142"/>
      <c r="CD3" s="143"/>
      <c r="CE3" s="143"/>
      <c r="CF3" s="143"/>
      <c r="CH3" s="142"/>
      <c r="CI3" s="142"/>
      <c r="CJ3" s="143"/>
      <c r="CK3" s="143"/>
      <c r="CL3" s="143"/>
      <c r="CN3" s="142"/>
      <c r="CO3" s="142"/>
      <c r="CP3" s="143"/>
      <c r="CQ3" s="143"/>
      <c r="CR3" s="143"/>
      <c r="CT3" s="142"/>
      <c r="CU3" s="142"/>
      <c r="CV3" s="143"/>
      <c r="CW3" s="143"/>
      <c r="CX3" s="143"/>
      <c r="CZ3" s="142"/>
      <c r="DA3" s="142"/>
      <c r="DB3" s="143"/>
      <c r="DC3" s="143"/>
      <c r="DD3" s="143"/>
      <c r="DF3" s="142"/>
      <c r="DG3" s="142"/>
      <c r="DH3" s="143"/>
      <c r="DI3" s="143"/>
      <c r="DJ3" s="143"/>
      <c r="DL3" s="142"/>
      <c r="DM3" s="142"/>
      <c r="DN3" s="143"/>
      <c r="DO3" s="143"/>
      <c r="DP3" s="143"/>
      <c r="DR3" s="142"/>
      <c r="DS3" s="142"/>
      <c r="DT3" s="143"/>
      <c r="DU3" s="143"/>
      <c r="DV3" s="143"/>
      <c r="DX3" s="142"/>
      <c r="DY3" s="142"/>
      <c r="DZ3" s="143"/>
      <c r="EA3" s="143"/>
      <c r="EB3" s="143"/>
      <c r="ED3" s="142"/>
      <c r="EE3" s="142"/>
      <c r="EF3" s="143"/>
      <c r="EG3" s="143"/>
      <c r="EH3" s="143"/>
      <c r="EJ3" s="142"/>
      <c r="EK3" s="142"/>
      <c r="EL3" s="143"/>
      <c r="EM3" s="143"/>
      <c r="EN3" s="143"/>
      <c r="EP3" s="142"/>
      <c r="EQ3" s="142"/>
      <c r="ER3" s="143"/>
      <c r="ES3" s="143"/>
      <c r="ET3" s="143"/>
      <c r="EV3" s="142"/>
      <c r="EW3" s="142"/>
      <c r="EX3" s="143"/>
      <c r="EY3" s="143"/>
      <c r="EZ3" s="143"/>
    </row>
    <row r="4" spans="1:157" s="109" customFormat="1" ht="12.65" customHeight="1">
      <c r="A4" s="144" t="s">
        <v>24</v>
      </c>
      <c r="B4" s="145">
        <f>E4-D4</f>
        <v>5313.2129999999997</v>
      </c>
      <c r="C4" s="146">
        <f>B4/B$8</f>
        <v>1.2273579666730117</v>
      </c>
      <c r="D4" s="106">
        <v>0</v>
      </c>
      <c r="E4" s="106">
        <v>5313.2129999999997</v>
      </c>
      <c r="F4" s="107">
        <f>E4/E$8</f>
        <v>1.2273579666730117</v>
      </c>
      <c r="G4" s="108"/>
      <c r="H4" s="145">
        <f>K4-J4</f>
        <v>5196.1620000000003</v>
      </c>
      <c r="I4" s="146">
        <f>H4/H$8</f>
        <v>1.2061371805960024</v>
      </c>
      <c r="J4" s="106">
        <v>0</v>
      </c>
      <c r="K4" s="106">
        <v>5196.1620000000003</v>
      </c>
      <c r="L4" s="107">
        <f>K4/K$8</f>
        <v>1.2061371805960024</v>
      </c>
      <c r="M4" s="108"/>
      <c r="N4" s="145">
        <f>Q4-P4</f>
        <v>5999.4340000000002</v>
      </c>
      <c r="O4" s="146">
        <f>N4/N$8</f>
        <v>1.2333860587089587</v>
      </c>
      <c r="P4" s="106">
        <v>0</v>
      </c>
      <c r="Q4" s="106">
        <v>5999.4340000000002</v>
      </c>
      <c r="R4" s="107">
        <f>Q4/Q$8</f>
        <v>1.2333860587089587</v>
      </c>
      <c r="S4" s="108"/>
      <c r="T4" s="145">
        <f>W4-V4</f>
        <v>7868.3239999999996</v>
      </c>
      <c r="U4" s="146">
        <f>T4/T$8</f>
        <v>1.2323088425951594</v>
      </c>
      <c r="V4" s="106">
        <v>0</v>
      </c>
      <c r="W4" s="106">
        <v>7868.3239999999996</v>
      </c>
      <c r="X4" s="107">
        <f>W4/W$8</f>
        <v>1.2323088425951594</v>
      </c>
      <c r="Y4" s="108"/>
      <c r="Z4" s="145">
        <f>AC4-AB4</f>
        <v>24377.132999999998</v>
      </c>
      <c r="AA4" s="146">
        <f>Z4/Z$8</f>
        <v>1.2258248513675991</v>
      </c>
      <c r="AB4" s="106">
        <f>V4+P4+J4+D4</f>
        <v>0</v>
      </c>
      <c r="AC4" s="106">
        <f>W4+Q4+K4+E4</f>
        <v>24377.132999999998</v>
      </c>
      <c r="AD4" s="107">
        <f>AC4/AC$8</f>
        <v>1.2258248513675991</v>
      </c>
      <c r="AE4" s="108"/>
      <c r="AF4" s="145">
        <f>AI4-AH4</f>
        <v>6486.2849999999999</v>
      </c>
      <c r="AG4" s="146">
        <f>AF4/AF$8</f>
        <v>1.2390823323143096</v>
      </c>
      <c r="AH4" s="106">
        <v>0</v>
      </c>
      <c r="AI4" s="106">
        <v>6486.2849999999999</v>
      </c>
      <c r="AJ4" s="107">
        <f>AI4/AI$8</f>
        <v>1.2390823323143096</v>
      </c>
      <c r="AK4" s="108"/>
      <c r="AL4" s="145">
        <f>AO4-AN4</f>
        <v>6816.5590000000002</v>
      </c>
      <c r="AM4" s="146">
        <f>AL4/AL$8</f>
        <v>1.224184680125368</v>
      </c>
      <c r="AN4" s="106">
        <v>0</v>
      </c>
      <c r="AO4" s="106">
        <v>6816.5590000000002</v>
      </c>
      <c r="AP4" s="107">
        <f>AO4/AO$8</f>
        <v>1.224184680125368</v>
      </c>
      <c r="AR4" s="145">
        <f>AU4-AT4</f>
        <v>10349.482</v>
      </c>
      <c r="AS4" s="146">
        <f>AR4/AR$8</f>
        <v>1.2456759640871096</v>
      </c>
      <c r="AT4" s="106">
        <v>0</v>
      </c>
      <c r="AU4" s="106">
        <v>10349.482</v>
      </c>
      <c r="AV4" s="107">
        <f>AU4/AU$8</f>
        <v>1.2456759640871096</v>
      </c>
      <c r="AX4" s="145">
        <v>12463.709000000001</v>
      </c>
      <c r="AY4" s="146">
        <f>AX4/AX$8</f>
        <v>1.2382242511841839</v>
      </c>
      <c r="AZ4" s="106">
        <v>0</v>
      </c>
      <c r="BA4" s="106">
        <v>12463.709000000001</v>
      </c>
      <c r="BB4" s="107">
        <f>BA4/BA$8</f>
        <v>1.2382242511841839</v>
      </c>
      <c r="BD4" s="145">
        <f>BG4-BF4</f>
        <v>36116.035000000003</v>
      </c>
      <c r="BE4" s="146">
        <f>BD4/BD$8</f>
        <v>1.2378207616984163</v>
      </c>
      <c r="BF4" s="106">
        <f>AZ4+AT4+AN4+AH4</f>
        <v>0</v>
      </c>
      <c r="BG4" s="106">
        <f>BA4+AU4+AO4+AI4</f>
        <v>36116.035000000003</v>
      </c>
      <c r="BH4" s="107">
        <f>BG4/BG$8</f>
        <v>1.2378207616984163</v>
      </c>
      <c r="BJ4" s="145">
        <v>10118.382</v>
      </c>
      <c r="BK4" s="146">
        <f>BJ4/BJ$8</f>
        <v>1.2260524987055927</v>
      </c>
      <c r="BL4" s="106">
        <v>0</v>
      </c>
      <c r="BM4" s="106">
        <v>10118.382</v>
      </c>
      <c r="BN4" s="107">
        <f>BM4/BM$8</f>
        <v>1.2260524987055927</v>
      </c>
      <c r="BP4" s="145">
        <f>BS4-BR4</f>
        <v>10912.831</v>
      </c>
      <c r="BQ4" s="146">
        <f>BP4/BP$8</f>
        <v>1.2107464873052156</v>
      </c>
      <c r="BR4" s="106">
        <v>0</v>
      </c>
      <c r="BS4" s="106">
        <v>10912.831</v>
      </c>
      <c r="BT4" s="107">
        <f>BS4/BS$8</f>
        <v>1.2107464873052156</v>
      </c>
      <c r="BV4" s="145">
        <f>BY4-BX4</f>
        <v>10474.933999999999</v>
      </c>
      <c r="BW4" s="146">
        <f>BV4/BV$8</f>
        <v>1.2163137321930837</v>
      </c>
      <c r="BX4" s="106">
        <v>0</v>
      </c>
      <c r="BY4" s="106">
        <v>10474.933999999999</v>
      </c>
      <c r="BZ4" s="107">
        <f>BY4/BY$8</f>
        <v>1.2163137321930837</v>
      </c>
      <c r="CB4" s="145">
        <f>CE4-CD4</f>
        <v>11476.54</v>
      </c>
      <c r="CC4" s="146">
        <f>CB4/CB$8</f>
        <v>1.2209090301740553</v>
      </c>
      <c r="CD4" s="106">
        <v>0</v>
      </c>
      <c r="CE4" s="106">
        <v>11476.54</v>
      </c>
      <c r="CF4" s="107">
        <f>CE4/CE$8</f>
        <v>1.2209090301740553</v>
      </c>
      <c r="CH4" s="145">
        <f>CK4-CJ4</f>
        <v>42982.686999999998</v>
      </c>
      <c r="CI4" s="146">
        <f>CH4/CH$8</f>
        <v>1.2183940200945913</v>
      </c>
      <c r="CJ4" s="106">
        <f>CD4+BX4+BR4+BL4</f>
        <v>0</v>
      </c>
      <c r="CK4" s="106">
        <f>CE4+BY4+BS4+BM4</f>
        <v>42982.686999999998</v>
      </c>
      <c r="CL4" s="107">
        <f>CK4/CK$8</f>
        <v>1.2183940200945913</v>
      </c>
      <c r="CN4" s="145">
        <f>CQ4-CP4</f>
        <v>10576.94</v>
      </c>
      <c r="CO4" s="146">
        <f>CN4/CN$8</f>
        <v>1.2071133928375781</v>
      </c>
      <c r="CP4" s="106">
        <v>0</v>
      </c>
      <c r="CQ4" s="106">
        <v>10576.94</v>
      </c>
      <c r="CR4" s="107">
        <f>CQ4/CQ$8</f>
        <v>1.2071133928375781</v>
      </c>
      <c r="CT4" s="145">
        <f>CW4-CV4</f>
        <v>10367.208000000001</v>
      </c>
      <c r="CU4" s="146">
        <f>CT4/CT$8</f>
        <v>1.2107845135277082</v>
      </c>
      <c r="CV4" s="106">
        <v>0</v>
      </c>
      <c r="CW4" s="106">
        <v>10367.208000000001</v>
      </c>
      <c r="CX4" s="107">
        <f>CW4/CW$8</f>
        <v>1.2107845135277082</v>
      </c>
      <c r="CZ4" s="145">
        <f>DC4-DB4</f>
        <v>10729.048000000001</v>
      </c>
      <c r="DA4" s="146">
        <f>CZ4/CZ$8</f>
        <v>1.2182383165064139</v>
      </c>
      <c r="DB4" s="106">
        <v>0</v>
      </c>
      <c r="DC4" s="106">
        <v>10729.048000000001</v>
      </c>
      <c r="DD4" s="107">
        <f>DC4/DC$8</f>
        <v>1.2182383165064139</v>
      </c>
      <c r="DF4" s="145">
        <f>DI4-DH4</f>
        <v>13515.81</v>
      </c>
      <c r="DG4" s="146">
        <f>DF4/DF$8</f>
        <v>1.2102896121556477</v>
      </c>
      <c r="DH4" s="106">
        <v>0</v>
      </c>
      <c r="DI4" s="106">
        <v>13515.81</v>
      </c>
      <c r="DJ4" s="107">
        <f>DI4/DI$8</f>
        <v>1.2102896121556477</v>
      </c>
      <c r="DL4" s="145">
        <f>DO4-DN4</f>
        <v>45189.006000000001</v>
      </c>
      <c r="DM4" s="146">
        <f>DL4/DL$8</f>
        <v>1.2115339171809476</v>
      </c>
      <c r="DN4" s="106">
        <f>DH4+DB4+CV4+CP4</f>
        <v>0</v>
      </c>
      <c r="DO4" s="106">
        <f>DI4+DC4+CW4+CQ4</f>
        <v>45189.006000000001</v>
      </c>
      <c r="DP4" s="107">
        <f>DO4/DO$8</f>
        <v>1.2115339171809476</v>
      </c>
      <c r="DR4" s="145">
        <f>DU4-DT4</f>
        <v>11311.547</v>
      </c>
      <c r="DS4" s="146">
        <f>DR4/DR$8</f>
        <v>1.2475052755308229</v>
      </c>
      <c r="DT4" s="106">
        <v>0</v>
      </c>
      <c r="DU4" s="106">
        <v>11311.547</v>
      </c>
      <c r="DV4" s="107">
        <f>DU4/DU$8</f>
        <v>1.2475052755308229</v>
      </c>
      <c r="DX4" s="145">
        <f>EA4-DZ4</f>
        <v>10645.944</v>
      </c>
      <c r="DY4" s="146">
        <f>DX4/DX$8</f>
        <v>1.2419069145858452</v>
      </c>
      <c r="DZ4" s="106">
        <v>0</v>
      </c>
      <c r="EA4" s="106">
        <v>10645.944</v>
      </c>
      <c r="EB4" s="107">
        <f>EA4/EA$8</f>
        <v>1.2419069145858452</v>
      </c>
      <c r="ED4" s="145">
        <f>EG4-EF4</f>
        <v>10571.016</v>
      </c>
      <c r="EE4" s="146">
        <f>ED4/ED$8</f>
        <v>1.2322229006373606</v>
      </c>
      <c r="EF4" s="106">
        <v>0</v>
      </c>
      <c r="EG4" s="106">
        <v>10571.016</v>
      </c>
      <c r="EH4" s="107">
        <f>EG4/EG$8</f>
        <v>1.2322229006373606</v>
      </c>
      <c r="EJ4" s="145">
        <f>EM4-EL4</f>
        <v>13062.476000000001</v>
      </c>
      <c r="EK4" s="146">
        <f>EJ4/EJ$8</f>
        <v>1.2381797809064696</v>
      </c>
      <c r="EL4" s="106">
        <v>0</v>
      </c>
      <c r="EM4" s="106">
        <v>13062.476000000001</v>
      </c>
      <c r="EN4" s="107">
        <f>EM4/EM$8</f>
        <v>1.2381797809064696</v>
      </c>
      <c r="EP4" s="145">
        <f>ES4-ER4</f>
        <v>45590.983</v>
      </c>
      <c r="EQ4" s="146">
        <f>EP4/EP$8</f>
        <v>1.2399586120041017</v>
      </c>
      <c r="ER4" s="106">
        <f>EF4+DZ4+DT4+EL4</f>
        <v>0</v>
      </c>
      <c r="ES4" s="106">
        <f>EG4+EA4+DU4+EM4</f>
        <v>45590.983</v>
      </c>
      <c r="ET4" s="107">
        <f>ES4/ES$8</f>
        <v>1.2399586120041017</v>
      </c>
      <c r="EV4" s="145">
        <f>EY4-EX4</f>
        <v>11530.064</v>
      </c>
      <c r="EW4" s="146">
        <f>EV4/EV$8</f>
        <v>1.2479416923315871</v>
      </c>
      <c r="EX4" s="106">
        <v>0</v>
      </c>
      <c r="EY4" s="106">
        <v>11530.064</v>
      </c>
      <c r="EZ4" s="107">
        <f>EY4/EY$8</f>
        <v>1.2479416923315871</v>
      </c>
    </row>
    <row r="5" spans="1:157" s="109" customFormat="1" ht="5.15" customHeight="1">
      <c r="A5" s="147"/>
      <c r="B5" s="145"/>
      <c r="C5" s="146"/>
      <c r="D5" s="106"/>
      <c r="E5" s="106"/>
      <c r="F5" s="107"/>
      <c r="G5" s="108"/>
      <c r="H5" s="145"/>
      <c r="I5" s="146"/>
      <c r="J5" s="106"/>
      <c r="K5" s="106"/>
      <c r="L5" s="107"/>
      <c r="M5" s="108"/>
      <c r="N5" s="145"/>
      <c r="O5" s="146"/>
      <c r="P5" s="106"/>
      <c r="Q5" s="106"/>
      <c r="R5" s="107"/>
      <c r="S5" s="108"/>
      <c r="T5" s="145"/>
      <c r="U5" s="146"/>
      <c r="V5" s="106"/>
      <c r="W5" s="106"/>
      <c r="X5" s="107"/>
      <c r="Y5" s="108"/>
      <c r="Z5" s="145"/>
      <c r="AA5" s="146"/>
      <c r="AB5" s="106"/>
      <c r="AC5" s="106"/>
      <c r="AD5" s="107"/>
      <c r="AE5" s="108"/>
      <c r="AF5" s="145"/>
      <c r="AG5" s="146"/>
      <c r="AH5" s="106"/>
      <c r="AI5" s="106"/>
      <c r="AJ5" s="107"/>
      <c r="AK5" s="108"/>
      <c r="AL5" s="145"/>
      <c r="AM5" s="146"/>
      <c r="AN5" s="106"/>
      <c r="AO5" s="106"/>
      <c r="AP5" s="107"/>
      <c r="AR5" s="145"/>
      <c r="AS5" s="146"/>
      <c r="AT5" s="106"/>
      <c r="AU5" s="106"/>
      <c r="AV5" s="107"/>
      <c r="AX5" s="145"/>
      <c r="AY5" s="146"/>
      <c r="AZ5" s="106"/>
      <c r="BA5" s="106"/>
      <c r="BB5" s="107"/>
      <c r="BD5" s="145"/>
      <c r="BE5" s="146"/>
      <c r="BF5" s="106"/>
      <c r="BG5" s="106"/>
      <c r="BH5" s="107"/>
      <c r="BJ5" s="145"/>
      <c r="BK5" s="146"/>
      <c r="BL5" s="106"/>
      <c r="BM5" s="106"/>
      <c r="BN5" s="107"/>
      <c r="BP5" s="145"/>
      <c r="BQ5" s="146"/>
      <c r="BR5" s="106"/>
      <c r="BS5" s="106"/>
      <c r="BT5" s="107"/>
      <c r="BV5" s="145"/>
      <c r="BW5" s="146"/>
      <c r="BX5" s="106"/>
      <c r="BY5" s="106"/>
      <c r="BZ5" s="107"/>
      <c r="CB5" s="145"/>
      <c r="CC5" s="146"/>
      <c r="CD5" s="106"/>
      <c r="CE5" s="106"/>
      <c r="CF5" s="107"/>
      <c r="CH5" s="145"/>
      <c r="CI5" s="146"/>
      <c r="CJ5" s="106"/>
      <c r="CK5" s="106"/>
      <c r="CL5" s="107"/>
      <c r="CN5" s="145"/>
      <c r="CO5" s="146"/>
      <c r="CP5" s="106"/>
      <c r="CQ5" s="106"/>
      <c r="CR5" s="107"/>
      <c r="CT5" s="145"/>
      <c r="CU5" s="146"/>
      <c r="CV5" s="106"/>
      <c r="CW5" s="106"/>
      <c r="CX5" s="107"/>
      <c r="CZ5" s="145"/>
      <c r="DA5" s="146"/>
      <c r="DB5" s="106"/>
      <c r="DC5" s="106"/>
      <c r="DD5" s="107"/>
      <c r="DF5" s="145"/>
      <c r="DG5" s="146"/>
      <c r="DH5" s="106"/>
      <c r="DI5" s="106"/>
      <c r="DJ5" s="107"/>
      <c r="DL5" s="145"/>
      <c r="DM5" s="146"/>
      <c r="DN5" s="106"/>
      <c r="DO5" s="106"/>
      <c r="DP5" s="107"/>
      <c r="DR5" s="145"/>
      <c r="DS5" s="146"/>
      <c r="DT5" s="106"/>
      <c r="DU5" s="106"/>
      <c r="DV5" s="107"/>
      <c r="DX5" s="145"/>
      <c r="DY5" s="146"/>
      <c r="DZ5" s="106"/>
      <c r="EA5" s="106"/>
      <c r="EB5" s="107"/>
      <c r="ED5" s="145"/>
      <c r="EE5" s="146"/>
      <c r="EF5" s="106"/>
      <c r="EG5" s="106"/>
      <c r="EH5" s="107"/>
      <c r="EJ5" s="145"/>
      <c r="EK5" s="146"/>
      <c r="EL5" s="106"/>
      <c r="EM5" s="106"/>
      <c r="EN5" s="107"/>
      <c r="EP5" s="145"/>
      <c r="EQ5" s="146"/>
      <c r="ER5" s="106"/>
      <c r="ES5" s="106"/>
      <c r="ET5" s="107"/>
      <c r="EV5" s="145"/>
      <c r="EW5" s="146"/>
      <c r="EX5" s="106"/>
      <c r="EY5" s="106"/>
      <c r="EZ5" s="107"/>
    </row>
    <row r="6" spans="1:157" s="109" customFormat="1" ht="12.65" customHeight="1">
      <c r="A6" s="141" t="s">
        <v>23</v>
      </c>
      <c r="B6" s="145">
        <f>E6-D6</f>
        <v>-984.22900000000004</v>
      </c>
      <c r="C6" s="146">
        <f>B6/B$8</f>
        <v>-0.22735796667301153</v>
      </c>
      <c r="D6" s="106">
        <v>0</v>
      </c>
      <c r="E6" s="106">
        <v>-984.22900000000004</v>
      </c>
      <c r="F6" s="107">
        <f>E6/E$8</f>
        <v>-0.22735796667301153</v>
      </c>
      <c r="G6" s="108"/>
      <c r="H6" s="145">
        <f>K6-J6</f>
        <v>-888.06</v>
      </c>
      <c r="I6" s="146">
        <f>H6/H$8</f>
        <v>-0.20613718059600256</v>
      </c>
      <c r="J6" s="106">
        <v>0</v>
      </c>
      <c r="K6" s="106">
        <v>-888.06</v>
      </c>
      <c r="L6" s="107">
        <f>K6/K$8</f>
        <v>-0.20613718059600256</v>
      </c>
      <c r="M6" s="108"/>
      <c r="N6" s="145">
        <f>Q6-P6</f>
        <v>-1135.2360000000001</v>
      </c>
      <c r="O6" s="146">
        <f>N6/N$8</f>
        <v>-0.23338605870895882</v>
      </c>
      <c r="P6" s="106">
        <v>0</v>
      </c>
      <c r="Q6" s="106">
        <v>-1135.2360000000001</v>
      </c>
      <c r="R6" s="107">
        <f>Q6/Q$8</f>
        <v>-0.23338605870895882</v>
      </c>
      <c r="S6" s="108"/>
      <c r="T6" s="145">
        <f>W6-V6</f>
        <v>-1483.298</v>
      </c>
      <c r="U6" s="146">
        <f>T6/T$8</f>
        <v>-0.23230884259515938</v>
      </c>
      <c r="V6" s="106">
        <v>0</v>
      </c>
      <c r="W6" s="106">
        <v>-1483.298</v>
      </c>
      <c r="X6" s="107">
        <f>W6/W$8</f>
        <v>-0.23230884259515938</v>
      </c>
      <c r="Y6" s="108"/>
      <c r="Z6" s="145">
        <f>AC6-AB6</f>
        <v>-4490.8230000000003</v>
      </c>
      <c r="AA6" s="146">
        <f>Z6/Z$8</f>
        <v>-0.22582485136759917</v>
      </c>
      <c r="AB6" s="106">
        <f>V6+P6+J6+D6</f>
        <v>0</v>
      </c>
      <c r="AC6" s="106">
        <f>W6+Q6+K6+E6</f>
        <v>-4490.8230000000003</v>
      </c>
      <c r="AD6" s="107">
        <f>AC6/AC$8</f>
        <v>-0.22582485136759917</v>
      </c>
      <c r="AE6" s="108"/>
      <c r="AF6" s="145">
        <f>AI6-AH6</f>
        <v>-1251.5360000000001</v>
      </c>
      <c r="AG6" s="146">
        <f>AF6/AF$8</f>
        <v>-0.23908233231430964</v>
      </c>
      <c r="AH6" s="106">
        <v>0</v>
      </c>
      <c r="AI6" s="106">
        <v>-1251.5360000000001</v>
      </c>
      <c r="AJ6" s="107">
        <f>AI6/AI$8</f>
        <v>-0.23908233231430964</v>
      </c>
      <c r="AK6" s="108"/>
      <c r="AL6" s="145">
        <f>AO6-AN6</f>
        <v>-1248.3150000000001</v>
      </c>
      <c r="AM6" s="146">
        <f>AL6/AL$8</f>
        <v>-0.22418468012536805</v>
      </c>
      <c r="AN6" s="106">
        <v>0</v>
      </c>
      <c r="AO6" s="106">
        <v>-1248.3150000000001</v>
      </c>
      <c r="AP6" s="107">
        <f>AO6/AO$8</f>
        <v>-0.22418468012536805</v>
      </c>
      <c r="AR6" s="145">
        <f>AU6-AT6</f>
        <v>-2041.1559999999999</v>
      </c>
      <c r="AS6" s="146">
        <f>AR6/AR$8</f>
        <v>-0.24567596408710971</v>
      </c>
      <c r="AT6" s="106">
        <v>0</v>
      </c>
      <c r="AU6" s="106">
        <v>-2041.1559999999999</v>
      </c>
      <c r="AV6" s="107">
        <f>AU6/AU$8</f>
        <v>-0.24567596408710971</v>
      </c>
      <c r="AX6" s="145">
        <v>-2397.9160000000002</v>
      </c>
      <c r="AY6" s="146">
        <f>AX6/AX$8</f>
        <v>-0.23822425118418389</v>
      </c>
      <c r="AZ6" s="106">
        <v>0</v>
      </c>
      <c r="BA6" s="106">
        <v>-2397.9160000000002</v>
      </c>
      <c r="BB6" s="107">
        <f>BA6/BA$8</f>
        <v>-0.23822425118418389</v>
      </c>
      <c r="BD6" s="145">
        <f>BG6-BF6</f>
        <v>-6938.9230000000007</v>
      </c>
      <c r="BE6" s="146">
        <f>BD6/BD$8</f>
        <v>-0.23782076169841623</v>
      </c>
      <c r="BF6" s="106">
        <f>AZ6+AT6+AN6+AH6</f>
        <v>0</v>
      </c>
      <c r="BG6" s="106">
        <f>BA6+AU6+AO6+AI6</f>
        <v>-6938.9230000000007</v>
      </c>
      <c r="BH6" s="107">
        <f>BG6/BG$8</f>
        <v>-0.23782076169841623</v>
      </c>
      <c r="BJ6" s="145">
        <v>-1865.569</v>
      </c>
      <c r="BK6" s="146">
        <f>BJ6/BJ$8</f>
        <v>-0.22605249870559285</v>
      </c>
      <c r="BL6" s="106">
        <v>0</v>
      </c>
      <c r="BM6" s="106">
        <v>-1865.569</v>
      </c>
      <c r="BN6" s="107">
        <f>BM6/BM$8</f>
        <v>-0.22605249870559285</v>
      </c>
      <c r="BP6" s="145">
        <f>BS6-BR6</f>
        <v>-1899.5229999999999</v>
      </c>
      <c r="BQ6" s="146">
        <f>BP6/BP$8</f>
        <v>-0.21074648730521578</v>
      </c>
      <c r="BR6" s="106">
        <v>0</v>
      </c>
      <c r="BS6" s="106">
        <v>-1899.5229999999999</v>
      </c>
      <c r="BT6" s="107">
        <f>BS6/BS$8</f>
        <v>-0.21074648730521578</v>
      </c>
      <c r="BV6" s="145">
        <f>BY6-BX6</f>
        <v>-1862.9010000000001</v>
      </c>
      <c r="BW6" s="146">
        <f>BV6/BV$8</f>
        <v>-0.21631373219308381</v>
      </c>
      <c r="BX6" s="106">
        <v>0</v>
      </c>
      <c r="BY6" s="106">
        <v>-1862.9010000000001</v>
      </c>
      <c r="BZ6" s="107">
        <f>BY6/BY$8</f>
        <v>-0.21631373219308381</v>
      </c>
      <c r="CB6" s="145">
        <f>CE6-CD6</f>
        <v>-2076.5439999999999</v>
      </c>
      <c r="CC6" s="146">
        <f>CB6/CB$8</f>
        <v>-0.22090903017405536</v>
      </c>
      <c r="CD6" s="106">
        <v>0</v>
      </c>
      <c r="CE6" s="106">
        <v>-2076.5439999999999</v>
      </c>
      <c r="CF6" s="107">
        <f>CE6/CE$8</f>
        <v>-0.22090903017405536</v>
      </c>
      <c r="CH6" s="145">
        <f>CK6-CJ6</f>
        <v>-7704.5370000000003</v>
      </c>
      <c r="CI6" s="146">
        <f>CH6/CH$8</f>
        <v>-0.21839402009459116</v>
      </c>
      <c r="CJ6" s="106">
        <f>CD6+BX6+BR6+BL6</f>
        <v>0</v>
      </c>
      <c r="CK6" s="106">
        <f>CE6+BY6+BS6+BM6</f>
        <v>-7704.5370000000003</v>
      </c>
      <c r="CL6" s="107">
        <f>CK6/CK$8</f>
        <v>-0.21839402009459116</v>
      </c>
      <c r="CN6" s="145">
        <f>CQ6-CP6</f>
        <v>-1814.7639999999999</v>
      </c>
      <c r="CO6" s="146">
        <f>CN6/CN$8</f>
        <v>-0.20711339283757821</v>
      </c>
      <c r="CP6" s="106">
        <v>0</v>
      </c>
      <c r="CQ6" s="106">
        <v>-1814.7639999999999</v>
      </c>
      <c r="CR6" s="107">
        <f>CQ6/CQ$8</f>
        <v>-0.20711339283757821</v>
      </c>
      <c r="CT6" s="145">
        <f>CW6-CV6</f>
        <v>-1804.819</v>
      </c>
      <c r="CU6" s="146">
        <f>CT6/CT$8</f>
        <v>-0.21078451352770819</v>
      </c>
      <c r="CV6" s="106">
        <v>0</v>
      </c>
      <c r="CW6" s="106">
        <v>-1804.819</v>
      </c>
      <c r="CX6" s="107">
        <f>CW6/CW$8</f>
        <v>-0.21078451352770819</v>
      </c>
      <c r="CZ6" s="145">
        <f>DC6-DB6</f>
        <v>-1922.029</v>
      </c>
      <c r="DA6" s="146">
        <f>CZ6/CZ$8</f>
        <v>-0.21823831650641379</v>
      </c>
      <c r="DB6" s="106">
        <v>0</v>
      </c>
      <c r="DC6" s="106">
        <v>-1922.029</v>
      </c>
      <c r="DD6" s="107">
        <f>DC6/DC$8</f>
        <v>-0.21823831650641379</v>
      </c>
      <c r="DF6" s="145">
        <f>DI6-DH6</f>
        <v>-2348.3919999999998</v>
      </c>
      <c r="DG6" s="146">
        <f>DF6/DF$8</f>
        <v>-0.21028961215564779</v>
      </c>
      <c r="DH6" s="106">
        <v>0</v>
      </c>
      <c r="DI6" s="106">
        <v>-2348.3919999999998</v>
      </c>
      <c r="DJ6" s="107">
        <f>DI6/DI$8</f>
        <v>-0.21028961215564779</v>
      </c>
      <c r="DL6" s="145">
        <f>DO6-DN6</f>
        <v>-7890.0039999999999</v>
      </c>
      <c r="DM6" s="146">
        <f>DL6/DL$8</f>
        <v>-0.21153391718094763</v>
      </c>
      <c r="DN6" s="106">
        <f>DH6+DB6+CV6+CP6</f>
        <v>0</v>
      </c>
      <c r="DO6" s="106">
        <f>DI6+DC6+CW6+CQ6</f>
        <v>-7890.0039999999999</v>
      </c>
      <c r="DP6" s="107">
        <f>DO6/DO$8</f>
        <v>-0.21153391718094763</v>
      </c>
      <c r="DR6" s="145">
        <f>DU6-DT6</f>
        <v>-2244.2130000000002</v>
      </c>
      <c r="DS6" s="146">
        <f>DR6/DR$8</f>
        <v>-0.24750527553082308</v>
      </c>
      <c r="DT6" s="106">
        <v>0</v>
      </c>
      <c r="DU6" s="106">
        <v>-2244.2130000000002</v>
      </c>
      <c r="DV6" s="107">
        <f>DU6/DU$8</f>
        <v>-0.24750527553082308</v>
      </c>
      <c r="DX6" s="145">
        <f>EA6-DZ6</f>
        <v>-2073.6880000000001</v>
      </c>
      <c r="DY6" s="146">
        <f>DX6/DX$8</f>
        <v>-0.24190691458584535</v>
      </c>
      <c r="DZ6" s="106">
        <v>0</v>
      </c>
      <c r="EA6" s="106">
        <v>-2073.6880000000001</v>
      </c>
      <c r="EB6" s="107">
        <f>EA6/EA$8</f>
        <v>-0.24190691458584535</v>
      </c>
      <c r="ED6" s="145">
        <f>EG6-EF6</f>
        <v>-1992.1980000000001</v>
      </c>
      <c r="EE6" s="146">
        <f>ED6/ED$8</f>
        <v>-0.23222290063736056</v>
      </c>
      <c r="EF6" s="106">
        <v>0</v>
      </c>
      <c r="EG6" s="106">
        <v>-1992.1980000000001</v>
      </c>
      <c r="EH6" s="107">
        <f>EG6/EG$8</f>
        <v>-0.23222290063736056</v>
      </c>
      <c r="EJ6" s="145">
        <f>EM6-EL6</f>
        <v>-2512.7350000000001</v>
      </c>
      <c r="EK6" s="146">
        <f>EJ6/EJ$8</f>
        <v>-0.23817978090646966</v>
      </c>
      <c r="EL6" s="106">
        <v>0</v>
      </c>
      <c r="EM6" s="106">
        <v>-2512.7350000000001</v>
      </c>
      <c r="EN6" s="107">
        <f>EM6/EM$8</f>
        <v>-0.23817978090646966</v>
      </c>
      <c r="EP6" s="145">
        <f>ES6-ER6</f>
        <v>-8822.8340000000007</v>
      </c>
      <c r="EQ6" s="146">
        <f>EP6/EP$8</f>
        <v>-0.23995861200410173</v>
      </c>
      <c r="ER6" s="106">
        <f>EF6+DZ6+DT6+EL6</f>
        <v>0</v>
      </c>
      <c r="ES6" s="106">
        <f>EG6+EA6+DU6+EM6</f>
        <v>-8822.8340000000007</v>
      </c>
      <c r="ET6" s="107">
        <f>ES6/ES$8</f>
        <v>-0.23995861200410173</v>
      </c>
      <c r="EV6" s="145">
        <f>EY6-EX6</f>
        <v>-2290.799</v>
      </c>
      <c r="EW6" s="146">
        <f>EV6/EV$8</f>
        <v>-0.247941692331587</v>
      </c>
      <c r="EX6" s="106">
        <v>0</v>
      </c>
      <c r="EY6" s="106">
        <v>-2290.799</v>
      </c>
      <c r="EZ6" s="107">
        <f>EY6/EY$8</f>
        <v>-0.247941692331587</v>
      </c>
    </row>
    <row r="7" spans="1:157" s="109" customFormat="1" ht="5.15" customHeight="1">
      <c r="A7" s="147"/>
      <c r="B7" s="145"/>
      <c r="C7" s="146"/>
      <c r="D7" s="106"/>
      <c r="E7" s="106"/>
      <c r="F7" s="107"/>
      <c r="G7" s="108"/>
      <c r="H7" s="145"/>
      <c r="I7" s="146"/>
      <c r="J7" s="106"/>
      <c r="K7" s="106"/>
      <c r="L7" s="107"/>
      <c r="M7" s="108"/>
      <c r="N7" s="145"/>
      <c r="O7" s="146"/>
      <c r="P7" s="106"/>
      <c r="Q7" s="106"/>
      <c r="R7" s="107"/>
      <c r="S7" s="108"/>
      <c r="T7" s="145"/>
      <c r="U7" s="146"/>
      <c r="V7" s="106"/>
      <c r="W7" s="106"/>
      <c r="X7" s="107"/>
      <c r="Y7" s="108"/>
      <c r="Z7" s="145"/>
      <c r="AA7" s="146"/>
      <c r="AB7" s="106"/>
      <c r="AC7" s="106"/>
      <c r="AD7" s="107"/>
      <c r="AE7" s="108"/>
      <c r="AF7" s="145"/>
      <c r="AG7" s="146"/>
      <c r="AH7" s="106"/>
      <c r="AI7" s="106"/>
      <c r="AJ7" s="107"/>
      <c r="AK7" s="108"/>
      <c r="AL7" s="145"/>
      <c r="AM7" s="146"/>
      <c r="AN7" s="106"/>
      <c r="AO7" s="106"/>
      <c r="AP7" s="107"/>
      <c r="AR7" s="145"/>
      <c r="AS7" s="146"/>
      <c r="AT7" s="106"/>
      <c r="AU7" s="106"/>
      <c r="AV7" s="107"/>
      <c r="AX7" s="145"/>
      <c r="AY7" s="146"/>
      <c r="AZ7" s="106"/>
      <c r="BA7" s="106"/>
      <c r="BB7" s="107"/>
      <c r="BD7" s="145"/>
      <c r="BE7" s="146"/>
      <c r="BF7" s="106"/>
      <c r="BG7" s="106"/>
      <c r="BH7" s="107"/>
      <c r="BJ7" s="145"/>
      <c r="BK7" s="146"/>
      <c r="BL7" s="106"/>
      <c r="BM7" s="106"/>
      <c r="BN7" s="107"/>
      <c r="BP7" s="145"/>
      <c r="BQ7" s="146"/>
      <c r="BR7" s="106"/>
      <c r="BS7" s="106"/>
      <c r="BT7" s="107"/>
      <c r="BV7" s="145"/>
      <c r="BW7" s="146"/>
      <c r="BX7" s="106"/>
      <c r="BY7" s="106"/>
      <c r="BZ7" s="107"/>
      <c r="CB7" s="145"/>
      <c r="CC7" s="146"/>
      <c r="CD7" s="106"/>
      <c r="CE7" s="106"/>
      <c r="CF7" s="107"/>
      <c r="CH7" s="145"/>
      <c r="CI7" s="146"/>
      <c r="CJ7" s="106"/>
      <c r="CK7" s="106"/>
      <c r="CL7" s="107"/>
      <c r="CN7" s="145"/>
      <c r="CO7" s="146"/>
      <c r="CP7" s="106"/>
      <c r="CQ7" s="106"/>
      <c r="CR7" s="107"/>
      <c r="CT7" s="145"/>
      <c r="CU7" s="146"/>
      <c r="CV7" s="106"/>
      <c r="CW7" s="106"/>
      <c r="CX7" s="107"/>
      <c r="CZ7" s="145"/>
      <c r="DA7" s="146"/>
      <c r="DB7" s="106"/>
      <c r="DC7" s="106"/>
      <c r="DD7" s="107"/>
      <c r="DF7" s="145"/>
      <c r="DG7" s="146"/>
      <c r="DH7" s="106"/>
      <c r="DI7" s="106"/>
      <c r="DJ7" s="107"/>
      <c r="DL7" s="145"/>
      <c r="DM7" s="146"/>
      <c r="DN7" s="106"/>
      <c r="DO7" s="106"/>
      <c r="DP7" s="107"/>
      <c r="DR7" s="145"/>
      <c r="DS7" s="146"/>
      <c r="DT7" s="106"/>
      <c r="DU7" s="106"/>
      <c r="DV7" s="107"/>
      <c r="DX7" s="145"/>
      <c r="DY7" s="146"/>
      <c r="DZ7" s="106"/>
      <c r="EA7" s="106"/>
      <c r="EB7" s="107"/>
      <c r="ED7" s="145"/>
      <c r="EE7" s="146"/>
      <c r="EF7" s="106"/>
      <c r="EG7" s="106"/>
      <c r="EH7" s="107"/>
      <c r="EJ7" s="145"/>
      <c r="EK7" s="146"/>
      <c r="EL7" s="106"/>
      <c r="EM7" s="106"/>
      <c r="EN7" s="107"/>
      <c r="EP7" s="145"/>
      <c r="EQ7" s="146"/>
      <c r="ER7" s="106"/>
      <c r="ES7" s="106"/>
      <c r="ET7" s="107"/>
      <c r="EV7" s="145"/>
      <c r="EW7" s="146"/>
      <c r="EX7" s="106"/>
      <c r="EY7" s="106"/>
      <c r="EZ7" s="107"/>
    </row>
    <row r="8" spans="1:157" s="111" customFormat="1" ht="12.65" customHeight="1">
      <c r="A8" s="144" t="s">
        <v>22</v>
      </c>
      <c r="B8" s="145">
        <f>B4+B6</f>
        <v>4328.9839999999995</v>
      </c>
      <c r="C8" s="146">
        <f>B8/B$8</f>
        <v>1</v>
      </c>
      <c r="D8" s="106">
        <f>D4+D6</f>
        <v>0</v>
      </c>
      <c r="E8" s="106">
        <f>E4+E6</f>
        <v>4328.9839999999995</v>
      </c>
      <c r="F8" s="107">
        <f>E8/E$8</f>
        <v>1</v>
      </c>
      <c r="G8" s="110"/>
      <c r="H8" s="145">
        <f>H4+H6</f>
        <v>4308.1020000000008</v>
      </c>
      <c r="I8" s="146">
        <f>H8/H$8</f>
        <v>1</v>
      </c>
      <c r="J8" s="106">
        <f>J4+J6</f>
        <v>0</v>
      </c>
      <c r="K8" s="106">
        <f>K4+K6</f>
        <v>4308.1020000000008</v>
      </c>
      <c r="L8" s="107">
        <f>K8/K$8</f>
        <v>1</v>
      </c>
      <c r="M8" s="110"/>
      <c r="N8" s="145">
        <f>N4+N6</f>
        <v>4864.1980000000003</v>
      </c>
      <c r="O8" s="146">
        <f>N8/N$8</f>
        <v>1</v>
      </c>
      <c r="P8" s="106">
        <f>P4+P6</f>
        <v>0</v>
      </c>
      <c r="Q8" s="106">
        <f>Q4+Q6</f>
        <v>4864.1980000000003</v>
      </c>
      <c r="R8" s="107">
        <f>Q8/Q$8</f>
        <v>1</v>
      </c>
      <c r="S8" s="110"/>
      <c r="T8" s="145">
        <f>T4+T6</f>
        <v>6385.0259999999998</v>
      </c>
      <c r="U8" s="146">
        <f>T8/T$8</f>
        <v>1</v>
      </c>
      <c r="V8" s="106">
        <f>V4+V6</f>
        <v>0</v>
      </c>
      <c r="W8" s="106">
        <f>W4+W6</f>
        <v>6385.0259999999998</v>
      </c>
      <c r="X8" s="107">
        <f>W8/W$8</f>
        <v>1</v>
      </c>
      <c r="Y8" s="110"/>
      <c r="Z8" s="145">
        <f>Z4+Z6</f>
        <v>19886.309999999998</v>
      </c>
      <c r="AA8" s="146">
        <f>Z8/Z$8</f>
        <v>1</v>
      </c>
      <c r="AB8" s="106">
        <f>AB4+AB6</f>
        <v>0</v>
      </c>
      <c r="AC8" s="106">
        <f>AC4+AC6</f>
        <v>19886.309999999998</v>
      </c>
      <c r="AD8" s="107">
        <f>AC8/AC$8</f>
        <v>1</v>
      </c>
      <c r="AE8" s="110"/>
      <c r="AF8" s="145">
        <f>AF4+AF6</f>
        <v>5234.7489999999998</v>
      </c>
      <c r="AG8" s="146">
        <f>AF8/AF$8</f>
        <v>1</v>
      </c>
      <c r="AH8" s="106">
        <f>AH4+AH6</f>
        <v>0</v>
      </c>
      <c r="AI8" s="106">
        <f>AI4+AI6</f>
        <v>5234.7489999999998</v>
      </c>
      <c r="AJ8" s="107">
        <f>AI8/AI$8</f>
        <v>1</v>
      </c>
      <c r="AK8" s="110"/>
      <c r="AL8" s="145">
        <f>AL4+AL6</f>
        <v>5568.2440000000006</v>
      </c>
      <c r="AM8" s="146">
        <f>AL8/AL$8</f>
        <v>1</v>
      </c>
      <c r="AN8" s="106">
        <f>AN4+AN6</f>
        <v>0</v>
      </c>
      <c r="AO8" s="106">
        <f>AO4+AO6</f>
        <v>5568.2440000000006</v>
      </c>
      <c r="AP8" s="107">
        <f>AO8/AO$8</f>
        <v>1</v>
      </c>
      <c r="AR8" s="145">
        <f>AR4+AR6</f>
        <v>8308.3260000000009</v>
      </c>
      <c r="AS8" s="146">
        <f>AR8/AR$8</f>
        <v>1</v>
      </c>
      <c r="AT8" s="106">
        <f>AT4+AT6</f>
        <v>0</v>
      </c>
      <c r="AU8" s="106">
        <f>AU4+AU6</f>
        <v>8308.3260000000009</v>
      </c>
      <c r="AV8" s="107">
        <f>AU8/AU$8</f>
        <v>1</v>
      </c>
      <c r="AX8" s="145">
        <f>AX4+AX6</f>
        <v>10065.793000000001</v>
      </c>
      <c r="AY8" s="146">
        <f>AX8/AX$8</f>
        <v>1</v>
      </c>
      <c r="AZ8" s="106">
        <f>AZ4+AZ6</f>
        <v>0</v>
      </c>
      <c r="BA8" s="106">
        <f>BA4+BA6</f>
        <v>10065.793000000001</v>
      </c>
      <c r="BB8" s="107">
        <f>BA8/BA$8</f>
        <v>1</v>
      </c>
      <c r="BD8" s="145">
        <f>BD4+BD6</f>
        <v>29177.112000000001</v>
      </c>
      <c r="BE8" s="146">
        <f>BD8/BD$8</f>
        <v>1</v>
      </c>
      <c r="BF8" s="106">
        <f>BF4+BF6</f>
        <v>0</v>
      </c>
      <c r="BG8" s="106">
        <f>BG4+BG6</f>
        <v>29177.112000000001</v>
      </c>
      <c r="BH8" s="107">
        <f>BG8/BG$8</f>
        <v>1</v>
      </c>
      <c r="BJ8" s="145">
        <v>8252.8130000000001</v>
      </c>
      <c r="BK8" s="146">
        <f>BJ8/BJ$8</f>
        <v>1</v>
      </c>
      <c r="BL8" s="106">
        <f>BL4+BL6</f>
        <v>0</v>
      </c>
      <c r="BM8" s="106">
        <f>BM4+BM6</f>
        <v>8252.8130000000001</v>
      </c>
      <c r="BN8" s="107">
        <f>BM8/BM$8</f>
        <v>1</v>
      </c>
      <c r="BP8" s="145">
        <f>BP4+BP6</f>
        <v>9013.3080000000009</v>
      </c>
      <c r="BQ8" s="146">
        <f>BP8/BP$8</f>
        <v>1</v>
      </c>
      <c r="BR8" s="106">
        <f>BR4+BR6</f>
        <v>0</v>
      </c>
      <c r="BS8" s="106">
        <f>BS4+BS6</f>
        <v>9013.3080000000009</v>
      </c>
      <c r="BT8" s="107">
        <f>BS8/BS$8</f>
        <v>1</v>
      </c>
      <c r="BV8" s="145">
        <f>BV4+BV6</f>
        <v>8612.0329999999994</v>
      </c>
      <c r="BW8" s="146">
        <f>BV8/BV$8</f>
        <v>1</v>
      </c>
      <c r="BX8" s="106">
        <f>BX4+BX6</f>
        <v>0</v>
      </c>
      <c r="BY8" s="106">
        <f>BY4+BY6</f>
        <v>8612.0329999999994</v>
      </c>
      <c r="BZ8" s="107">
        <f>BY8/BY$8</f>
        <v>1</v>
      </c>
      <c r="CB8" s="145">
        <f>CB4+CB6</f>
        <v>9399.996000000001</v>
      </c>
      <c r="CC8" s="146">
        <f>CB8/CB$8</f>
        <v>1</v>
      </c>
      <c r="CD8" s="106">
        <f>CD4+CD6</f>
        <v>0</v>
      </c>
      <c r="CE8" s="106">
        <f>CE4+CE6</f>
        <v>9399.996000000001</v>
      </c>
      <c r="CF8" s="107">
        <f>CE8/CE$8</f>
        <v>1</v>
      </c>
      <c r="CH8" s="145">
        <f>CH4+CH6</f>
        <v>35278.149999999994</v>
      </c>
      <c r="CI8" s="146">
        <f>CH8/CH$8</f>
        <v>1</v>
      </c>
      <c r="CJ8" s="106">
        <f>CJ4+CJ6</f>
        <v>0</v>
      </c>
      <c r="CK8" s="106">
        <f>CK4+CK6</f>
        <v>35278.149999999994</v>
      </c>
      <c r="CL8" s="107">
        <f>CK8/CK$8</f>
        <v>1</v>
      </c>
      <c r="CN8" s="145">
        <f>CN4+CN6</f>
        <v>8762.1760000000013</v>
      </c>
      <c r="CO8" s="146">
        <f>CN8/CN$8</f>
        <v>1</v>
      </c>
      <c r="CP8" s="106">
        <f>CP4+CP6</f>
        <v>0</v>
      </c>
      <c r="CQ8" s="106">
        <f>CQ4+CQ6</f>
        <v>8762.1760000000013</v>
      </c>
      <c r="CR8" s="107">
        <f>CQ8/CQ$8</f>
        <v>1</v>
      </c>
      <c r="CT8" s="145">
        <f>CT4+CT6</f>
        <v>8562.389000000001</v>
      </c>
      <c r="CU8" s="146">
        <f>CT8/CT$8</f>
        <v>1</v>
      </c>
      <c r="CV8" s="106">
        <f>CV4+CV6</f>
        <v>0</v>
      </c>
      <c r="CW8" s="106">
        <f>CW4+CW6</f>
        <v>8562.389000000001</v>
      </c>
      <c r="CX8" s="107">
        <f>CW8/CW$8</f>
        <v>1</v>
      </c>
      <c r="CZ8" s="145">
        <f>CZ4+CZ6</f>
        <v>8807.0190000000002</v>
      </c>
      <c r="DA8" s="146">
        <f>CZ8/CZ$8</f>
        <v>1</v>
      </c>
      <c r="DB8" s="106">
        <f>DB4+DB6</f>
        <v>0</v>
      </c>
      <c r="DC8" s="106">
        <f>DC4+DC6</f>
        <v>8807.0190000000002</v>
      </c>
      <c r="DD8" s="107">
        <f>DC8/DC$8</f>
        <v>1</v>
      </c>
      <c r="DF8" s="145">
        <f>DF4+DF6</f>
        <v>11167.418</v>
      </c>
      <c r="DG8" s="146">
        <f>DF8/DF$8</f>
        <v>1</v>
      </c>
      <c r="DH8" s="106">
        <f>DH4+DH6</f>
        <v>0</v>
      </c>
      <c r="DI8" s="106">
        <f>DI4+DI6</f>
        <v>11167.418</v>
      </c>
      <c r="DJ8" s="107">
        <f>DI8/DI$8</f>
        <v>1</v>
      </c>
      <c r="DL8" s="145">
        <f>DL4+DL6</f>
        <v>37299.002</v>
      </c>
      <c r="DM8" s="146">
        <f>DL8/DL$8</f>
        <v>1</v>
      </c>
      <c r="DN8" s="106">
        <f>DN4+DN6</f>
        <v>0</v>
      </c>
      <c r="DO8" s="106">
        <f>DO4+DO6</f>
        <v>37299.002</v>
      </c>
      <c r="DP8" s="107">
        <f>DO8/DO$8</f>
        <v>1</v>
      </c>
      <c r="DR8" s="145">
        <f>DR4+DR6</f>
        <v>9067.3340000000007</v>
      </c>
      <c r="DS8" s="146">
        <f>DR8/DR$8</f>
        <v>1</v>
      </c>
      <c r="DT8" s="106">
        <f>DT4+DT6</f>
        <v>0</v>
      </c>
      <c r="DU8" s="106">
        <f>DU4+DU6</f>
        <v>9067.3340000000007</v>
      </c>
      <c r="DV8" s="107">
        <f>DU8/DU$8</f>
        <v>1</v>
      </c>
      <c r="DX8" s="145">
        <f>DX4+DX6</f>
        <v>8572.2559999999994</v>
      </c>
      <c r="DY8" s="146">
        <f>DX8/DX$8</f>
        <v>1</v>
      </c>
      <c r="DZ8" s="106">
        <f>DZ4+DZ6</f>
        <v>0</v>
      </c>
      <c r="EA8" s="106">
        <f>EA4+EA6</f>
        <v>8572.2559999999994</v>
      </c>
      <c r="EB8" s="107">
        <f>EA8/EA$8</f>
        <v>1</v>
      </c>
      <c r="ED8" s="145">
        <f>ED4+ED6</f>
        <v>8578.8179999999993</v>
      </c>
      <c r="EE8" s="146">
        <f>ED8/ED$8</f>
        <v>1</v>
      </c>
      <c r="EF8" s="106">
        <f>EF4+EF6</f>
        <v>0</v>
      </c>
      <c r="EG8" s="106">
        <f>EG4+EG6</f>
        <v>8578.8179999999993</v>
      </c>
      <c r="EH8" s="107">
        <f>EG8/EG$8</f>
        <v>1</v>
      </c>
      <c r="EJ8" s="145">
        <f>EJ4+EJ6</f>
        <v>10549.741</v>
      </c>
      <c r="EK8" s="146">
        <f>EJ8/EJ$8</f>
        <v>1</v>
      </c>
      <c r="EL8" s="106">
        <f>EL4+EL6</f>
        <v>0</v>
      </c>
      <c r="EM8" s="106">
        <f>EM4+EM6</f>
        <v>10549.741</v>
      </c>
      <c r="EN8" s="107">
        <f>EM8/EM$8</f>
        <v>1</v>
      </c>
      <c r="EP8" s="145">
        <f>EP4+EP6</f>
        <v>36768.148999999998</v>
      </c>
      <c r="EQ8" s="146">
        <f>EP8/EP$8</f>
        <v>1</v>
      </c>
      <c r="ER8" s="106">
        <f>ER4+ER6</f>
        <v>0</v>
      </c>
      <c r="ES8" s="106">
        <f>ES4+ES6</f>
        <v>36768.148999999998</v>
      </c>
      <c r="ET8" s="107">
        <f>ES8/ES$8</f>
        <v>1</v>
      </c>
      <c r="EV8" s="145">
        <f>EV4+EV6</f>
        <v>9239.2649999999994</v>
      </c>
      <c r="EW8" s="146">
        <f>EV8/EV$8</f>
        <v>1</v>
      </c>
      <c r="EX8" s="106">
        <f>EX4+EX6</f>
        <v>0</v>
      </c>
      <c r="EY8" s="106">
        <f>EY4+EY6</f>
        <v>9239.2649999999994</v>
      </c>
      <c r="EZ8" s="107">
        <f>EY8/EY$8</f>
        <v>1</v>
      </c>
    </row>
    <row r="9" spans="1:157" s="109" customFormat="1" ht="5.15" customHeight="1">
      <c r="A9" s="147"/>
      <c r="B9" s="145"/>
      <c r="C9" s="146"/>
      <c r="D9" s="106"/>
      <c r="E9" s="106"/>
      <c r="F9" s="107"/>
      <c r="G9" s="108"/>
      <c r="H9" s="145"/>
      <c r="I9" s="146"/>
      <c r="J9" s="106"/>
      <c r="K9" s="106"/>
      <c r="L9" s="107"/>
      <c r="M9" s="108"/>
      <c r="N9" s="145"/>
      <c r="O9" s="146"/>
      <c r="P9" s="106"/>
      <c r="Q9" s="106"/>
      <c r="R9" s="107"/>
      <c r="S9" s="108"/>
      <c r="T9" s="145"/>
      <c r="U9" s="146"/>
      <c r="V9" s="106"/>
      <c r="W9" s="106"/>
      <c r="X9" s="107"/>
      <c r="Y9" s="108"/>
      <c r="Z9" s="145"/>
      <c r="AA9" s="146"/>
      <c r="AB9" s="106"/>
      <c r="AC9" s="106"/>
      <c r="AD9" s="107"/>
      <c r="AE9" s="108"/>
      <c r="AF9" s="145"/>
      <c r="AG9" s="146"/>
      <c r="AH9" s="106"/>
      <c r="AI9" s="106"/>
      <c r="AJ9" s="107"/>
      <c r="AK9" s="108"/>
      <c r="AL9" s="145"/>
      <c r="AM9" s="146"/>
      <c r="AN9" s="106"/>
      <c r="AO9" s="106"/>
      <c r="AP9" s="107"/>
      <c r="AR9" s="145"/>
      <c r="AS9" s="146"/>
      <c r="AT9" s="106"/>
      <c r="AU9" s="106"/>
      <c r="AV9" s="107"/>
      <c r="AX9" s="145"/>
      <c r="AY9" s="146"/>
      <c r="AZ9" s="106"/>
      <c r="BA9" s="106"/>
      <c r="BB9" s="107"/>
      <c r="BD9" s="145"/>
      <c r="BE9" s="146"/>
      <c r="BF9" s="106"/>
      <c r="BG9" s="106"/>
      <c r="BH9" s="107"/>
      <c r="BJ9" s="145"/>
      <c r="BK9" s="146"/>
      <c r="BL9" s="106"/>
      <c r="BM9" s="106"/>
      <c r="BN9" s="107"/>
      <c r="BP9" s="145"/>
      <c r="BQ9" s="146"/>
      <c r="BR9" s="106"/>
      <c r="BS9" s="106"/>
      <c r="BT9" s="107"/>
      <c r="BV9" s="145"/>
      <c r="BW9" s="146"/>
      <c r="BX9" s="106"/>
      <c r="BY9" s="106"/>
      <c r="BZ9" s="107"/>
      <c r="CB9" s="145"/>
      <c r="CC9" s="146"/>
      <c r="CD9" s="106"/>
      <c r="CE9" s="106"/>
      <c r="CF9" s="107"/>
      <c r="CH9" s="145"/>
      <c r="CI9" s="146"/>
      <c r="CJ9" s="106"/>
      <c r="CK9" s="106"/>
      <c r="CL9" s="107"/>
      <c r="CN9" s="145"/>
      <c r="CO9" s="146"/>
      <c r="CP9" s="106"/>
      <c r="CQ9" s="106"/>
      <c r="CR9" s="107"/>
      <c r="CT9" s="145"/>
      <c r="CU9" s="146"/>
      <c r="CV9" s="106"/>
      <c r="CW9" s="106"/>
      <c r="CX9" s="107"/>
      <c r="CZ9" s="145"/>
      <c r="DA9" s="146"/>
      <c r="DB9" s="106"/>
      <c r="DC9" s="106"/>
      <c r="DD9" s="107"/>
      <c r="DF9" s="145"/>
      <c r="DG9" s="146"/>
      <c r="DH9" s="106"/>
      <c r="DI9" s="106"/>
      <c r="DJ9" s="107"/>
      <c r="DL9" s="145"/>
      <c r="DM9" s="146"/>
      <c r="DN9" s="106"/>
      <c r="DO9" s="106"/>
      <c r="DP9" s="107"/>
      <c r="DR9" s="145"/>
      <c r="DS9" s="146"/>
      <c r="DT9" s="106"/>
      <c r="DU9" s="106"/>
      <c r="DV9" s="107"/>
      <c r="DX9" s="145"/>
      <c r="DY9" s="146"/>
      <c r="DZ9" s="106"/>
      <c r="EA9" s="106"/>
      <c r="EB9" s="107"/>
      <c r="ED9" s="145"/>
      <c r="EE9" s="146"/>
      <c r="EF9" s="106"/>
      <c r="EG9" s="106"/>
      <c r="EH9" s="107"/>
      <c r="EJ9" s="145"/>
      <c r="EK9" s="146"/>
      <c r="EL9" s="106"/>
      <c r="EM9" s="106"/>
      <c r="EN9" s="107"/>
      <c r="EP9" s="145"/>
      <c r="EQ9" s="146"/>
      <c r="ER9" s="106"/>
      <c r="ES9" s="106"/>
      <c r="ET9" s="107"/>
      <c r="EV9" s="145"/>
      <c r="EW9" s="146"/>
      <c r="EX9" s="106"/>
      <c r="EY9" s="106"/>
      <c r="EZ9" s="107"/>
    </row>
    <row r="10" spans="1:157" s="109" customFormat="1" ht="12.65" customHeight="1">
      <c r="A10" s="147" t="s">
        <v>21</v>
      </c>
      <c r="B10" s="145">
        <f>E10-D10</f>
        <v>-3117.5650000000001</v>
      </c>
      <c r="C10" s="146">
        <f>B10/B$8</f>
        <v>-0.72016089687557183</v>
      </c>
      <c r="D10" s="106">
        <v>0</v>
      </c>
      <c r="E10" s="106">
        <v>-3117.5650000000001</v>
      </c>
      <c r="F10" s="107">
        <f>E10/E$8</f>
        <v>-0.72016089687557183</v>
      </c>
      <c r="G10" s="108"/>
      <c r="H10" s="145">
        <f>K10-J10</f>
        <v>-3043.8679999999999</v>
      </c>
      <c r="I10" s="146">
        <f>H10/H$8</f>
        <v>-0.70654501680786563</v>
      </c>
      <c r="J10" s="106">
        <v>-172</v>
      </c>
      <c r="K10" s="106">
        <v>-3215.8679999999999</v>
      </c>
      <c r="L10" s="107">
        <f>K10/K$8</f>
        <v>-0.74646979110522438</v>
      </c>
      <c r="M10" s="108"/>
      <c r="N10" s="145">
        <f>Q10-P10</f>
        <v>-3375.279</v>
      </c>
      <c r="O10" s="146">
        <f>N10/N$8</f>
        <v>-0.69390246860839133</v>
      </c>
      <c r="P10" s="106">
        <v>-64</v>
      </c>
      <c r="Q10" s="106">
        <v>-3439.279</v>
      </c>
      <c r="R10" s="107">
        <f>Q10/Q$8</f>
        <v>-0.7070598277454988</v>
      </c>
      <c r="S10" s="108"/>
      <c r="T10" s="145">
        <f>W10-V10</f>
        <v>-4559.6369999999997</v>
      </c>
      <c r="U10" s="146">
        <f>T10/T$8</f>
        <v>-0.7141140850483616</v>
      </c>
      <c r="V10" s="106">
        <v>0</v>
      </c>
      <c r="W10" s="106">
        <v>-4559.6369999999997</v>
      </c>
      <c r="X10" s="107">
        <f>W10/W$8</f>
        <v>-0.7141140850483616</v>
      </c>
      <c r="Y10" s="108"/>
      <c r="Z10" s="145">
        <f>AC10-AB10</f>
        <v>-14096.349</v>
      </c>
      <c r="AA10" s="146">
        <f>Z10/Z$8</f>
        <v>-0.70884689014704094</v>
      </c>
      <c r="AB10" s="106">
        <f>V10+P10+J10+D10</f>
        <v>-236</v>
      </c>
      <c r="AC10" s="106">
        <f>W10+Q10+K10+E10</f>
        <v>-14332.349</v>
      </c>
      <c r="AD10" s="107">
        <f>AC10/AC$8</f>
        <v>-0.72071435072670609</v>
      </c>
      <c r="AE10" s="108"/>
      <c r="AF10" s="145">
        <f>AI10-AH10</f>
        <v>-3814.2759999999998</v>
      </c>
      <c r="AG10" s="146">
        <f>AF10/AF$8</f>
        <v>-0.72864544221700023</v>
      </c>
      <c r="AH10" s="106">
        <v>0</v>
      </c>
      <c r="AI10" s="106">
        <v>-3814.2759999999998</v>
      </c>
      <c r="AJ10" s="107">
        <f>AI10/AI$8</f>
        <v>-0.72864544221700023</v>
      </c>
      <c r="AK10" s="108"/>
      <c r="AL10" s="145">
        <f>AO10-AN10</f>
        <v>-4133.0410000000002</v>
      </c>
      <c r="AM10" s="146">
        <f>AL10/AL$8</f>
        <v>-0.74225213550268265</v>
      </c>
      <c r="AN10" s="106">
        <v>0</v>
      </c>
      <c r="AO10" s="106">
        <v>-4133.0410000000002</v>
      </c>
      <c r="AP10" s="107">
        <f>AO10/AO$8</f>
        <v>-0.74225213550268265</v>
      </c>
      <c r="AR10" s="145">
        <f>AU10-AT10</f>
        <v>-6129.5919999999996</v>
      </c>
      <c r="AS10" s="146">
        <f>AR10/AR$8</f>
        <v>-0.73776498418574321</v>
      </c>
      <c r="AT10" s="106">
        <v>0</v>
      </c>
      <c r="AU10" s="106">
        <v>-6129.5919999999996</v>
      </c>
      <c r="AV10" s="107">
        <f>AU10/AU$8</f>
        <v>-0.73776498418574321</v>
      </c>
      <c r="AX10" s="145">
        <f>BA10-AZ10</f>
        <v>-7580.2420000000002</v>
      </c>
      <c r="AY10" s="146">
        <f>AX10/AX$8</f>
        <v>-0.75306952964361562</v>
      </c>
      <c r="AZ10" s="106">
        <v>0</v>
      </c>
      <c r="BA10" s="106">
        <v>-7580.2420000000002</v>
      </c>
      <c r="BB10" s="107">
        <f>BA10/BA$8</f>
        <v>-0.75306952964361562</v>
      </c>
      <c r="BD10" s="145">
        <f>BG10-BF10</f>
        <v>-21657.150999999998</v>
      </c>
      <c r="BE10" s="146">
        <f>BD10/BD$8</f>
        <v>-0.74226506722118346</v>
      </c>
      <c r="BF10" s="106">
        <f>AZ10+AT10+AN10+AH10</f>
        <v>0</v>
      </c>
      <c r="BG10" s="106">
        <f>BA10+AU10+AO10+AI10</f>
        <v>-21657.150999999998</v>
      </c>
      <c r="BH10" s="107">
        <f>BG10/BG$8</f>
        <v>-0.74226506722118346</v>
      </c>
      <c r="BJ10" s="145">
        <v>-6182.7110000000002</v>
      </c>
      <c r="BK10" s="146">
        <f>BJ10/BJ$8</f>
        <v>-0.7491640729045963</v>
      </c>
      <c r="BL10" s="106">
        <v>0</v>
      </c>
      <c r="BM10" s="106">
        <v>-6182.7110000000002</v>
      </c>
      <c r="BN10" s="107">
        <f>BM10/BM$8</f>
        <v>-0.7491640729045963</v>
      </c>
      <c r="BP10" s="145">
        <f>BS10-BR10</f>
        <v>-6705.0389999999998</v>
      </c>
      <c r="BQ10" s="146">
        <f>BP10/BP$8</f>
        <v>-0.74390434677257222</v>
      </c>
      <c r="BR10" s="106">
        <v>0</v>
      </c>
      <c r="BS10" s="106">
        <v>-6705.0389999999998</v>
      </c>
      <c r="BT10" s="107">
        <f>BS10/BS$8</f>
        <v>-0.74390434677257222</v>
      </c>
      <c r="BV10" s="145">
        <f>BY10-BX10</f>
        <v>-6482.8509999999997</v>
      </c>
      <c r="BW10" s="146">
        <f>BV10/BV$8</f>
        <v>-0.75276662316551735</v>
      </c>
      <c r="BX10" s="106">
        <v>-395.04899999999998</v>
      </c>
      <c r="BY10" s="106">
        <v>-6877.9</v>
      </c>
      <c r="BZ10" s="107">
        <f>BY10/BY$8</f>
        <v>-0.79863837028957041</v>
      </c>
      <c r="CB10" s="145">
        <f>CE10-CD10</f>
        <v>-7025.6949999999997</v>
      </c>
      <c r="CC10" s="146">
        <f>CB10/CB$8</f>
        <v>-0.74741467975092746</v>
      </c>
      <c r="CD10" s="106">
        <v>0</v>
      </c>
      <c r="CE10" s="106">
        <v>-7025.6949999999997</v>
      </c>
      <c r="CF10" s="107">
        <f>CE10/CE$8</f>
        <v>-0.74741467975092746</v>
      </c>
      <c r="CH10" s="145">
        <f>CK10-CJ10</f>
        <v>-26396.295999999998</v>
      </c>
      <c r="CI10" s="146">
        <f>CH10/CH$8</f>
        <v>-0.74823356666945406</v>
      </c>
      <c r="CJ10" s="106">
        <f>CD10+BX10+BR10+BL10</f>
        <v>-395.04899999999998</v>
      </c>
      <c r="CK10" s="106">
        <f>CE10+BY10+BS10+BM10</f>
        <v>-26791.344999999998</v>
      </c>
      <c r="CL10" s="107">
        <f>CK10/CK$8</f>
        <v>-0.75943168788612792</v>
      </c>
      <c r="CN10" s="145">
        <f>CQ10-CP10</f>
        <v>-6330.4260000000004</v>
      </c>
      <c r="CO10" s="146">
        <f>CN10/CN$8</f>
        <v>-0.72247190652185023</v>
      </c>
      <c r="CP10" s="106">
        <v>0</v>
      </c>
      <c r="CQ10" s="106">
        <v>-6330.4260000000004</v>
      </c>
      <c r="CR10" s="107">
        <f>CQ10/CQ$8</f>
        <v>-0.72247190652185023</v>
      </c>
      <c r="CT10" s="145">
        <f>CW10-CV10</f>
        <v>-6109.6139999999996</v>
      </c>
      <c r="CU10" s="146">
        <f>CT10/CT$8</f>
        <v>-0.71354081203271646</v>
      </c>
      <c r="CV10" s="106">
        <v>0</v>
      </c>
      <c r="CW10" s="106">
        <v>-6109.6139999999996</v>
      </c>
      <c r="CX10" s="107">
        <f>CW10/CW$8</f>
        <v>-0.71354081203271646</v>
      </c>
      <c r="CZ10" s="145">
        <f>DC10-DB10</f>
        <v>-6352.3450000000003</v>
      </c>
      <c r="DA10" s="146">
        <f>CZ10/CZ$8</f>
        <v>-0.72128208193941679</v>
      </c>
      <c r="DB10" s="106">
        <v>0</v>
      </c>
      <c r="DC10" s="106">
        <v>-6352.3450000000003</v>
      </c>
      <c r="DD10" s="107">
        <f>DC10/DC$8</f>
        <v>-0.72128208193941679</v>
      </c>
      <c r="DF10" s="145">
        <f>DI10-DH10</f>
        <v>-8067.7209999999995</v>
      </c>
      <c r="DG10" s="146">
        <f>DF10/DF$8</f>
        <v>-0.72243386967336587</v>
      </c>
      <c r="DH10" s="106">
        <v>0</v>
      </c>
      <c r="DI10" s="106">
        <v>-8067.7209999999995</v>
      </c>
      <c r="DJ10" s="107">
        <f>DI10/DI$8</f>
        <v>-0.72243386967336587</v>
      </c>
      <c r="DK10" s="193"/>
      <c r="DL10" s="145">
        <f>DO10-DN10</f>
        <v>-26860.106</v>
      </c>
      <c r="DM10" s="146">
        <f>DL10/DL$8</f>
        <v>-0.72012934823296348</v>
      </c>
      <c r="DN10" s="106">
        <f>DH10+DB10+CV10+CP10</f>
        <v>0</v>
      </c>
      <c r="DO10" s="106">
        <f>DI10+DC10+CW10+CQ10</f>
        <v>-26860.106</v>
      </c>
      <c r="DP10" s="107">
        <f>DO10/DO$8</f>
        <v>-0.72012934823296348</v>
      </c>
      <c r="DR10" s="145">
        <f>DU10-DT10</f>
        <v>-6588.0410000000002</v>
      </c>
      <c r="DS10" s="146">
        <f>DR10/DR$8</f>
        <v>-0.72656869152498404</v>
      </c>
      <c r="DT10" s="106">
        <v>0</v>
      </c>
      <c r="DU10" s="106">
        <v>-6588.0410000000002</v>
      </c>
      <c r="DV10" s="107">
        <f>DU10/DU$8</f>
        <v>-0.72656869152498404</v>
      </c>
      <c r="DX10" s="145">
        <f>EA10-DZ10</f>
        <v>-6103.6109999999999</v>
      </c>
      <c r="DY10" s="146">
        <f>DX10/DX$8</f>
        <v>-0.71201921641164245</v>
      </c>
      <c r="DZ10" s="106">
        <v>0</v>
      </c>
      <c r="EA10" s="106">
        <v>-6103.6109999999999</v>
      </c>
      <c r="EB10" s="107">
        <f>EA10/EA$8</f>
        <v>-0.71201921641164245</v>
      </c>
      <c r="ED10" s="145">
        <f>EG10-EF10</f>
        <v>-5969.4070000000002</v>
      </c>
      <c r="EE10" s="146">
        <f>ED10/ED$8</f>
        <v>-0.69583094081259222</v>
      </c>
      <c r="EF10" s="106">
        <v>-586.26199999999994</v>
      </c>
      <c r="EG10" s="106">
        <v>-6555.6689999999999</v>
      </c>
      <c r="EH10" s="107">
        <f>EG10/EG$8</f>
        <v>-0.76416925968122884</v>
      </c>
      <c r="EJ10" s="145">
        <f>EM10-EL10</f>
        <v>-7356.9449999999997</v>
      </c>
      <c r="EK10" s="146">
        <f>EJ10/EJ$8</f>
        <v>-0.69735787826449958</v>
      </c>
      <c r="EL10" s="106">
        <v>0</v>
      </c>
      <c r="EM10" s="106">
        <v>-7356.9449999999997</v>
      </c>
      <c r="EN10" s="107">
        <f>EM10/EM$8</f>
        <v>-0.69735787826449958</v>
      </c>
      <c r="EO10" s="396"/>
      <c r="EP10" s="145">
        <f>ES10-ER10</f>
        <v>-26018.004000000001</v>
      </c>
      <c r="EQ10" s="146">
        <f>EP10/EP$8</f>
        <v>-0.70762343788369664</v>
      </c>
      <c r="ER10" s="106">
        <f>EF10+DZ10+DT10+EL10</f>
        <v>-586.26199999999994</v>
      </c>
      <c r="ES10" s="106">
        <f>EG10+EA10+DU10+EM10</f>
        <v>-26604.266</v>
      </c>
      <c r="ET10" s="107">
        <f>ES10/ES$8</f>
        <v>-0.7235682710054292</v>
      </c>
      <c r="EV10" s="145">
        <f>EY10-EX10</f>
        <v>-6475.8689999999997</v>
      </c>
      <c r="EW10" s="146">
        <f>EV10/EV$8</f>
        <v>-0.70090737737255071</v>
      </c>
      <c r="EX10" s="106">
        <v>0</v>
      </c>
      <c r="EY10" s="106">
        <v>-6475.8689999999997</v>
      </c>
      <c r="EZ10" s="107">
        <f>EY10/EY$8</f>
        <v>-0.70090737737255071</v>
      </c>
    </row>
    <row r="11" spans="1:157" s="109" customFormat="1" ht="5.15" customHeight="1">
      <c r="A11" s="147"/>
      <c r="B11" s="145"/>
      <c r="C11" s="146"/>
      <c r="D11" s="106"/>
      <c r="E11" s="106"/>
      <c r="F11" s="107"/>
      <c r="G11" s="108"/>
      <c r="H11" s="145"/>
      <c r="I11" s="146"/>
      <c r="J11" s="106"/>
      <c r="K11" s="106"/>
      <c r="L11" s="107"/>
      <c r="M11" s="108"/>
      <c r="N11" s="145"/>
      <c r="O11" s="146"/>
      <c r="P11" s="106"/>
      <c r="Q11" s="106"/>
      <c r="R11" s="107"/>
      <c r="S11" s="108"/>
      <c r="T11" s="145"/>
      <c r="U11" s="146"/>
      <c r="V11" s="106"/>
      <c r="W11" s="106"/>
      <c r="X11" s="107"/>
      <c r="Y11" s="108"/>
      <c r="Z11" s="145"/>
      <c r="AA11" s="146"/>
      <c r="AB11" s="106"/>
      <c r="AC11" s="106"/>
      <c r="AD11" s="107"/>
      <c r="AE11" s="108"/>
      <c r="AF11" s="145"/>
      <c r="AG11" s="146"/>
      <c r="AH11" s="106"/>
      <c r="AI11" s="106"/>
      <c r="AJ11" s="107"/>
      <c r="AK11" s="108"/>
      <c r="AL11" s="145"/>
      <c r="AM11" s="146"/>
      <c r="AN11" s="106"/>
      <c r="AO11" s="106"/>
      <c r="AP11" s="107"/>
      <c r="AR11" s="145"/>
      <c r="AS11" s="146"/>
      <c r="AT11" s="106"/>
      <c r="AU11" s="106"/>
      <c r="AV11" s="107"/>
      <c r="AX11" s="145"/>
      <c r="AY11" s="146"/>
      <c r="AZ11" s="106"/>
      <c r="BA11" s="106"/>
      <c r="BB11" s="107"/>
      <c r="BD11" s="145"/>
      <c r="BE11" s="146"/>
      <c r="BF11" s="106"/>
      <c r="BG11" s="106"/>
      <c r="BH11" s="107"/>
      <c r="BJ11" s="145"/>
      <c r="BK11" s="146"/>
      <c r="BL11" s="106"/>
      <c r="BM11" s="106"/>
      <c r="BN11" s="107"/>
      <c r="BP11" s="145"/>
      <c r="BQ11" s="146"/>
      <c r="BR11" s="106"/>
      <c r="BS11" s="106"/>
      <c r="BT11" s="107"/>
      <c r="BV11" s="145"/>
      <c r="BW11" s="146"/>
      <c r="BX11" s="106"/>
      <c r="BY11" s="106"/>
      <c r="BZ11" s="107"/>
      <c r="CB11" s="145"/>
      <c r="CC11" s="146"/>
      <c r="CD11" s="106"/>
      <c r="CE11" s="106"/>
      <c r="CF11" s="107"/>
      <c r="CH11" s="145"/>
      <c r="CI11" s="146"/>
      <c r="CJ11" s="106"/>
      <c r="CK11" s="106"/>
      <c r="CL11" s="107"/>
      <c r="CN11" s="145"/>
      <c r="CO11" s="146"/>
      <c r="CP11" s="106"/>
      <c r="CQ11" s="106"/>
      <c r="CR11" s="107"/>
      <c r="CT11" s="145"/>
      <c r="CU11" s="146"/>
      <c r="CV11" s="106"/>
      <c r="CW11" s="106"/>
      <c r="CX11" s="107"/>
      <c r="CZ11" s="145"/>
      <c r="DA11" s="146"/>
      <c r="DB11" s="106"/>
      <c r="DC11" s="106"/>
      <c r="DD11" s="107"/>
      <c r="DF11" s="145"/>
      <c r="DG11" s="146"/>
      <c r="DH11" s="106"/>
      <c r="DI11" s="106"/>
      <c r="DJ11" s="107"/>
      <c r="DL11" s="145"/>
      <c r="DM11" s="146"/>
      <c r="DN11" s="106"/>
      <c r="DO11" s="106"/>
      <c r="DP11" s="107"/>
      <c r="DR11" s="145"/>
      <c r="DS11" s="146"/>
      <c r="DT11" s="106"/>
      <c r="DU11" s="106"/>
      <c r="DV11" s="107"/>
      <c r="DX11" s="145"/>
      <c r="DY11" s="146"/>
      <c r="DZ11" s="106"/>
      <c r="EA11" s="106"/>
      <c r="EB11" s="107"/>
      <c r="ED11" s="145"/>
      <c r="EE11" s="146"/>
      <c r="EF11" s="106"/>
      <c r="EG11" s="106"/>
      <c r="EH11" s="107"/>
      <c r="EJ11" s="145"/>
      <c r="EK11" s="146"/>
      <c r="EL11" s="106"/>
      <c r="EM11" s="106"/>
      <c r="EN11" s="107"/>
      <c r="EP11" s="145"/>
      <c r="EQ11" s="146"/>
      <c r="ER11" s="106"/>
      <c r="ES11" s="106"/>
      <c r="ET11" s="107"/>
      <c r="EV11" s="145"/>
      <c r="EW11" s="146"/>
      <c r="EX11" s="106"/>
      <c r="EY11" s="106"/>
      <c r="EZ11" s="107"/>
    </row>
    <row r="12" spans="1:157" s="111" customFormat="1" ht="12.65" customHeight="1">
      <c r="A12" s="148" t="s">
        <v>20</v>
      </c>
      <c r="B12" s="145">
        <f>B8+B10</f>
        <v>1211.4189999999994</v>
      </c>
      <c r="C12" s="146">
        <f>B12/B$8</f>
        <v>0.27983910312442817</v>
      </c>
      <c r="D12" s="106">
        <f>D8+D10</f>
        <v>0</v>
      </c>
      <c r="E12" s="106">
        <f>E8+E10</f>
        <v>1211.4189999999994</v>
      </c>
      <c r="F12" s="107">
        <f>E12/E$8</f>
        <v>0.27983910312442817</v>
      </c>
      <c r="G12" s="110"/>
      <c r="H12" s="145">
        <f>H8+H10</f>
        <v>1264.2340000000008</v>
      </c>
      <c r="I12" s="146">
        <f>H12/H$8</f>
        <v>0.29345498319213442</v>
      </c>
      <c r="J12" s="106">
        <f>J8+J10</f>
        <v>-172</v>
      </c>
      <c r="K12" s="106">
        <f>K8+K10</f>
        <v>1092.2340000000008</v>
      </c>
      <c r="L12" s="107">
        <f>K12/K$8</f>
        <v>0.25353020889477562</v>
      </c>
      <c r="M12" s="110"/>
      <c r="N12" s="145">
        <f>N8+N10</f>
        <v>1488.9190000000003</v>
      </c>
      <c r="O12" s="146">
        <f>N12/N$8</f>
        <v>0.30609753139160867</v>
      </c>
      <c r="P12" s="106">
        <f>P8+P10</f>
        <v>-64</v>
      </c>
      <c r="Q12" s="106">
        <f>Q8+Q10</f>
        <v>1424.9190000000003</v>
      </c>
      <c r="R12" s="107">
        <f>Q12/Q$8</f>
        <v>0.2929401722545012</v>
      </c>
      <c r="S12" s="110"/>
      <c r="T12" s="145">
        <f>T8+T10</f>
        <v>1825.3890000000001</v>
      </c>
      <c r="U12" s="146">
        <f>T12/T$8</f>
        <v>0.28588591495163845</v>
      </c>
      <c r="V12" s="106">
        <f>V8+V10</f>
        <v>0</v>
      </c>
      <c r="W12" s="106">
        <f>W8+W10</f>
        <v>1825.3890000000001</v>
      </c>
      <c r="X12" s="107">
        <f>W12/W$8</f>
        <v>0.28588591495163845</v>
      </c>
      <c r="Y12" s="110"/>
      <c r="Z12" s="145">
        <f>Z8+Z10</f>
        <v>5789.9609999999975</v>
      </c>
      <c r="AA12" s="146">
        <f>Z12/Z$8</f>
        <v>0.29115310985295906</v>
      </c>
      <c r="AB12" s="106">
        <f>AB8+AB10</f>
        <v>-236</v>
      </c>
      <c r="AC12" s="106">
        <f>AC8+AC10</f>
        <v>5553.9609999999975</v>
      </c>
      <c r="AD12" s="107">
        <f>AC12/AC$8</f>
        <v>0.27928564927329397</v>
      </c>
      <c r="AE12" s="110"/>
      <c r="AF12" s="145">
        <f>AF8+AF10</f>
        <v>1420.473</v>
      </c>
      <c r="AG12" s="146">
        <f>AF12/AF$8</f>
        <v>0.27135455778299972</v>
      </c>
      <c r="AH12" s="106">
        <f>AH8+AH10</f>
        <v>0</v>
      </c>
      <c r="AI12" s="106">
        <f>AI8+AI10</f>
        <v>1420.473</v>
      </c>
      <c r="AJ12" s="107">
        <f>AI12/AI$8</f>
        <v>0.27135455778299972</v>
      </c>
      <c r="AK12" s="110"/>
      <c r="AL12" s="145">
        <f>AL8+AL10</f>
        <v>1435.2030000000004</v>
      </c>
      <c r="AM12" s="146">
        <f>AL12/AL$8</f>
        <v>0.25774786449731735</v>
      </c>
      <c r="AN12" s="106">
        <f>AN8+AN10</f>
        <v>0</v>
      </c>
      <c r="AO12" s="106">
        <f>AO8+AO10</f>
        <v>1435.2030000000004</v>
      </c>
      <c r="AP12" s="107">
        <f>AO12/AO$8</f>
        <v>0.25774786449731735</v>
      </c>
      <c r="AR12" s="145">
        <f>AR8+AR10</f>
        <v>2178.7340000000013</v>
      </c>
      <c r="AS12" s="146">
        <f>AR12/AR$8</f>
        <v>0.26223501581425679</v>
      </c>
      <c r="AT12" s="106">
        <f>AT8+AT10</f>
        <v>0</v>
      </c>
      <c r="AU12" s="106">
        <f>AU8+AU10</f>
        <v>2178.7340000000013</v>
      </c>
      <c r="AV12" s="107">
        <f>AU12/AU$8</f>
        <v>0.26223501581425679</v>
      </c>
      <c r="AX12" s="145">
        <f>AX8+AX10</f>
        <v>2485.5510000000013</v>
      </c>
      <c r="AY12" s="146">
        <f>AX12/AX$8</f>
        <v>0.24693047035638432</v>
      </c>
      <c r="AZ12" s="106">
        <f>AZ8+AZ10</f>
        <v>0</v>
      </c>
      <c r="BA12" s="106">
        <f>BA8+BA10</f>
        <v>2485.5510000000013</v>
      </c>
      <c r="BB12" s="107">
        <f>BA12/BA$8</f>
        <v>0.24693047035638432</v>
      </c>
      <c r="BC12" s="112"/>
      <c r="BD12" s="145">
        <f>BD8+BD10</f>
        <v>7519.961000000003</v>
      </c>
      <c r="BE12" s="146">
        <f>BD12/BD$8</f>
        <v>0.25773493277881659</v>
      </c>
      <c r="BF12" s="106">
        <f>BF8+BF10</f>
        <v>0</v>
      </c>
      <c r="BG12" s="106">
        <f>BG8+BG10</f>
        <v>7519.961000000003</v>
      </c>
      <c r="BH12" s="107">
        <f>BG12/BG$8</f>
        <v>0.25773493277881659</v>
      </c>
      <c r="BI12" s="112"/>
      <c r="BJ12" s="145">
        <v>2070.1019999999999</v>
      </c>
      <c r="BK12" s="146">
        <f>BJ12/BJ$8</f>
        <v>0.2508359270954037</v>
      </c>
      <c r="BL12" s="106">
        <f>BL8+BL10</f>
        <v>0</v>
      </c>
      <c r="BM12" s="106">
        <f>BM8+BM10</f>
        <v>2070.1019999999999</v>
      </c>
      <c r="BN12" s="107">
        <f>BM12/BM$8</f>
        <v>0.2508359270954037</v>
      </c>
      <c r="BO12" s="112"/>
      <c r="BP12" s="145">
        <f>BP8+BP10</f>
        <v>2308.2690000000011</v>
      </c>
      <c r="BQ12" s="146">
        <f>BP12/BP$8</f>
        <v>0.25609565322742783</v>
      </c>
      <c r="BR12" s="106">
        <f>BR8+BR10</f>
        <v>0</v>
      </c>
      <c r="BS12" s="106">
        <f>BS8+BS10</f>
        <v>2308.2690000000011</v>
      </c>
      <c r="BT12" s="107">
        <f>BS12/BS$8</f>
        <v>0.25609565322742783</v>
      </c>
      <c r="BV12" s="145">
        <f>BV8+BV10</f>
        <v>2129.1819999999998</v>
      </c>
      <c r="BW12" s="146">
        <f>BV12/BV$8</f>
        <v>0.24723337683448263</v>
      </c>
      <c r="BX12" s="106">
        <f>BX8+BX10</f>
        <v>-395.04899999999998</v>
      </c>
      <c r="BY12" s="106">
        <f>BY8+BY10</f>
        <v>1734.1329999999998</v>
      </c>
      <c r="BZ12" s="107">
        <f>BY12/BY$8</f>
        <v>0.20136162971042956</v>
      </c>
      <c r="CB12" s="145">
        <f>CB8+CB10</f>
        <v>2374.3010000000013</v>
      </c>
      <c r="CC12" s="146">
        <f>CB12/CB$8</f>
        <v>0.25258532024907254</v>
      </c>
      <c r="CD12" s="106">
        <f>CD8+CD10</f>
        <v>0</v>
      </c>
      <c r="CE12" s="106">
        <f>CE8+CE10</f>
        <v>2374.3010000000013</v>
      </c>
      <c r="CF12" s="107">
        <f>CE12/CE$8</f>
        <v>0.25258532024907254</v>
      </c>
      <c r="CH12" s="145">
        <f>CH8+CH10</f>
        <v>8881.8539999999957</v>
      </c>
      <c r="CI12" s="146">
        <f>CH12/CH$8</f>
        <v>0.25176643333054588</v>
      </c>
      <c r="CJ12" s="106">
        <f>CJ8+CJ10</f>
        <v>-395.04899999999998</v>
      </c>
      <c r="CK12" s="106">
        <f>CK8+CK10</f>
        <v>8486.8049999999967</v>
      </c>
      <c r="CL12" s="107">
        <f>CK12/CK$8</f>
        <v>0.24056831211387214</v>
      </c>
      <c r="CN12" s="145">
        <f>CN8+CN10</f>
        <v>2431.7500000000009</v>
      </c>
      <c r="CO12" s="146">
        <f>CN12/CN$8</f>
        <v>0.27752809347814977</v>
      </c>
      <c r="CP12" s="106">
        <f>CP8+CP10</f>
        <v>0</v>
      </c>
      <c r="CQ12" s="106">
        <f>CQ8+CQ10</f>
        <v>2431.7500000000009</v>
      </c>
      <c r="CR12" s="107">
        <f>CQ12/CQ$8</f>
        <v>0.27752809347814977</v>
      </c>
      <c r="CS12" s="112"/>
      <c r="CT12" s="145">
        <f>CT8+CT10</f>
        <v>2452.7750000000015</v>
      </c>
      <c r="CU12" s="146">
        <f>CT12/CT$8</f>
        <v>0.28645918796728359</v>
      </c>
      <c r="CV12" s="106">
        <f>CV8+CV10</f>
        <v>0</v>
      </c>
      <c r="CW12" s="106">
        <f>CW8+CW10</f>
        <v>2452.7750000000015</v>
      </c>
      <c r="CX12" s="107">
        <f>CW12/CW$8</f>
        <v>0.28645918796728359</v>
      </c>
      <c r="CZ12" s="145">
        <f>CZ8+CZ10</f>
        <v>2454.674</v>
      </c>
      <c r="DA12" s="146">
        <f>CZ12/CZ$8</f>
        <v>0.27871791806058327</v>
      </c>
      <c r="DB12" s="106">
        <f>DB8+DB10</f>
        <v>0</v>
      </c>
      <c r="DC12" s="106">
        <f>DC8+DC10</f>
        <v>2454.674</v>
      </c>
      <c r="DD12" s="107">
        <f>DC12/DC$8</f>
        <v>0.27871791806058327</v>
      </c>
      <c r="DE12" s="112"/>
      <c r="DF12" s="145">
        <f>DF8+DF10</f>
        <v>3099.6970000000001</v>
      </c>
      <c r="DG12" s="146">
        <f>DF12/DF$8</f>
        <v>0.27756613032663419</v>
      </c>
      <c r="DH12" s="106">
        <f>DH8+DH10</f>
        <v>0</v>
      </c>
      <c r="DI12" s="106">
        <f>DI8+DI10</f>
        <v>3099.6970000000001</v>
      </c>
      <c r="DJ12" s="107">
        <f>DI12/DI$8</f>
        <v>0.27756613032663419</v>
      </c>
      <c r="DK12" s="113"/>
      <c r="DL12" s="145">
        <f>DL8+DL10</f>
        <v>10438.896000000001</v>
      </c>
      <c r="DM12" s="146">
        <f>DL12/DL$8</f>
        <v>0.27987065176703657</v>
      </c>
      <c r="DN12" s="106">
        <f>DN8+DN10</f>
        <v>0</v>
      </c>
      <c r="DO12" s="106">
        <f>DO8+DO10</f>
        <v>10438.896000000001</v>
      </c>
      <c r="DP12" s="107">
        <f>DO12/DO$8</f>
        <v>0.27987065176703657</v>
      </c>
      <c r="DQ12" s="113"/>
      <c r="DR12" s="145">
        <f>DR8+DR10</f>
        <v>2479.2930000000006</v>
      </c>
      <c r="DS12" s="146">
        <f>DR12/DR$8</f>
        <v>0.27343130847501596</v>
      </c>
      <c r="DT12" s="106">
        <f>DT8+DT10</f>
        <v>0</v>
      </c>
      <c r="DU12" s="106">
        <f>DU8+DU10</f>
        <v>2479.2930000000006</v>
      </c>
      <c r="DV12" s="107">
        <f>DU12/DU$8</f>
        <v>0.27343130847501596</v>
      </c>
      <c r="DX12" s="145">
        <f>DX8+DX10</f>
        <v>2468.6449999999995</v>
      </c>
      <c r="DY12" s="146">
        <f>DX12/DX$8</f>
        <v>0.28798078358835755</v>
      </c>
      <c r="DZ12" s="106">
        <f>DZ8+DZ10</f>
        <v>0</v>
      </c>
      <c r="EA12" s="106">
        <f>EA8+EA10</f>
        <v>2468.6449999999995</v>
      </c>
      <c r="EB12" s="107">
        <f>EA12/EA$8</f>
        <v>0.28798078358835755</v>
      </c>
      <c r="EC12" s="349"/>
      <c r="ED12" s="145">
        <f>ED8+ED10</f>
        <v>2609.4109999999991</v>
      </c>
      <c r="EE12" s="146">
        <f>ED12/ED$8</f>
        <v>0.30416905918740778</v>
      </c>
      <c r="EF12" s="106">
        <f>EF8+EF10</f>
        <v>-586.26199999999994</v>
      </c>
      <c r="EG12" s="106">
        <f>EG8+EG10</f>
        <v>2023.1489999999994</v>
      </c>
      <c r="EH12" s="107">
        <f>EG12/EG$8</f>
        <v>0.23583074031877113</v>
      </c>
      <c r="EI12" s="112"/>
      <c r="EJ12" s="145">
        <f>EJ8+EJ10</f>
        <v>3192.7960000000003</v>
      </c>
      <c r="EK12" s="146">
        <f>EJ12/EJ$8</f>
        <v>0.30264212173550048</v>
      </c>
      <c r="EL12" s="106">
        <f>EL8+EL10</f>
        <v>0</v>
      </c>
      <c r="EM12" s="106">
        <f>EM8+EM10</f>
        <v>3192.7960000000003</v>
      </c>
      <c r="EN12" s="107">
        <f>EM12/EM$8</f>
        <v>0.30264212173550048</v>
      </c>
      <c r="EO12" s="112"/>
      <c r="EP12" s="145">
        <f>EP8+EP10</f>
        <v>10750.144999999997</v>
      </c>
      <c r="EQ12" s="146">
        <f>EP12/EP$8</f>
        <v>0.29237656211630336</v>
      </c>
      <c r="ER12" s="106">
        <f>ER8+ER10</f>
        <v>-586.26199999999994</v>
      </c>
      <c r="ES12" s="106">
        <f>ES8+ES10</f>
        <v>10163.882999999998</v>
      </c>
      <c r="ET12" s="107">
        <f>ES12/ES$8</f>
        <v>0.2764317289945708</v>
      </c>
      <c r="EV12" s="145">
        <f>EV8+EV10</f>
        <v>2763.3959999999997</v>
      </c>
      <c r="EW12" s="146">
        <f>EV12/EV$8</f>
        <v>0.29909262262744923</v>
      </c>
      <c r="EX12" s="106">
        <f>EX8+EX10</f>
        <v>0</v>
      </c>
      <c r="EY12" s="106">
        <f>EY8+EY10</f>
        <v>2763.3959999999997</v>
      </c>
      <c r="EZ12" s="107">
        <f>EY12/EY$8</f>
        <v>0.29909262262744923</v>
      </c>
      <c r="FA12" s="129"/>
    </row>
    <row r="13" spans="1:157" s="109" customFormat="1" ht="5.15" customHeight="1">
      <c r="A13" s="147"/>
      <c r="B13" s="145"/>
      <c r="C13" s="146"/>
      <c r="D13" s="106"/>
      <c r="E13" s="106"/>
      <c r="F13" s="107"/>
      <c r="G13" s="108"/>
      <c r="H13" s="145"/>
      <c r="I13" s="146"/>
      <c r="J13" s="106"/>
      <c r="K13" s="106"/>
      <c r="L13" s="107"/>
      <c r="M13" s="108"/>
      <c r="N13" s="145"/>
      <c r="O13" s="146"/>
      <c r="P13" s="106"/>
      <c r="Q13" s="106"/>
      <c r="R13" s="107"/>
      <c r="S13" s="108"/>
      <c r="T13" s="145"/>
      <c r="U13" s="146"/>
      <c r="V13" s="106"/>
      <c r="W13" s="106"/>
      <c r="X13" s="107"/>
      <c r="Y13" s="108"/>
      <c r="Z13" s="145"/>
      <c r="AA13" s="146"/>
      <c r="AB13" s="106"/>
      <c r="AC13" s="106"/>
      <c r="AD13" s="107"/>
      <c r="AE13" s="108"/>
      <c r="AF13" s="145"/>
      <c r="AG13" s="146"/>
      <c r="AH13" s="106"/>
      <c r="AI13" s="106"/>
      <c r="AJ13" s="107"/>
      <c r="AK13" s="108"/>
      <c r="AL13" s="145"/>
      <c r="AM13" s="146"/>
      <c r="AN13" s="106"/>
      <c r="AO13" s="106"/>
      <c r="AP13" s="107"/>
      <c r="AR13" s="145"/>
      <c r="AS13" s="146"/>
      <c r="AT13" s="106"/>
      <c r="AU13" s="106"/>
      <c r="AV13" s="107"/>
      <c r="AX13" s="145"/>
      <c r="AY13" s="146"/>
      <c r="AZ13" s="106"/>
      <c r="BA13" s="106"/>
      <c r="BB13" s="107"/>
      <c r="BD13" s="145"/>
      <c r="BE13" s="146"/>
      <c r="BF13" s="106"/>
      <c r="BG13" s="106"/>
      <c r="BH13" s="107"/>
      <c r="BJ13" s="145"/>
      <c r="BK13" s="146"/>
      <c r="BL13" s="106"/>
      <c r="BM13" s="106"/>
      <c r="BN13" s="107"/>
      <c r="BP13" s="145"/>
      <c r="BQ13" s="146"/>
      <c r="BR13" s="106"/>
      <c r="BS13" s="106"/>
      <c r="BT13" s="107"/>
      <c r="BV13" s="145"/>
      <c r="BW13" s="146"/>
      <c r="BX13" s="106"/>
      <c r="BY13" s="106"/>
      <c r="BZ13" s="107"/>
      <c r="CB13" s="145"/>
      <c r="CC13" s="146"/>
      <c r="CD13" s="106"/>
      <c r="CE13" s="106"/>
      <c r="CF13" s="107"/>
      <c r="CH13" s="145"/>
      <c r="CI13" s="146"/>
      <c r="CJ13" s="106"/>
      <c r="CK13" s="106"/>
      <c r="CL13" s="107"/>
      <c r="CN13" s="145"/>
      <c r="CO13" s="146"/>
      <c r="CP13" s="106"/>
      <c r="CQ13" s="106"/>
      <c r="CR13" s="107"/>
      <c r="CT13" s="145"/>
      <c r="CU13" s="146"/>
      <c r="CV13" s="106"/>
      <c r="CW13" s="106"/>
      <c r="CX13" s="107"/>
      <c r="CZ13" s="145"/>
      <c r="DA13" s="146"/>
      <c r="DB13" s="106"/>
      <c r="DC13" s="106"/>
      <c r="DD13" s="107"/>
      <c r="DF13" s="145"/>
      <c r="DG13" s="146"/>
      <c r="DH13" s="106"/>
      <c r="DI13" s="106"/>
      <c r="DJ13" s="107"/>
      <c r="DL13" s="145"/>
      <c r="DM13" s="146"/>
      <c r="DN13" s="106"/>
      <c r="DO13" s="106"/>
      <c r="DP13" s="107"/>
      <c r="DR13" s="145"/>
      <c r="DS13" s="146"/>
      <c r="DT13" s="106"/>
      <c r="DU13" s="106"/>
      <c r="DV13" s="107"/>
      <c r="DX13" s="145"/>
      <c r="DY13" s="146"/>
      <c r="DZ13" s="106"/>
      <c r="EA13" s="106"/>
      <c r="EB13" s="107"/>
      <c r="ED13" s="145"/>
      <c r="EE13" s="146"/>
      <c r="EF13" s="106"/>
      <c r="EG13" s="106"/>
      <c r="EH13" s="107"/>
      <c r="EJ13" s="145"/>
      <c r="EK13" s="146"/>
      <c r="EL13" s="106"/>
      <c r="EM13" s="106"/>
      <c r="EN13" s="107"/>
      <c r="EP13" s="145"/>
      <c r="EQ13" s="146"/>
      <c r="ER13" s="106"/>
      <c r="ES13" s="106"/>
      <c r="ET13" s="107"/>
      <c r="EV13" s="145"/>
      <c r="EW13" s="146"/>
      <c r="EX13" s="106"/>
      <c r="EY13" s="106"/>
      <c r="EZ13" s="107"/>
    </row>
    <row r="14" spans="1:157" s="109" customFormat="1" ht="12.65" customHeight="1">
      <c r="A14" s="147" t="s">
        <v>37</v>
      </c>
      <c r="B14" s="145">
        <f t="shared" ref="B14:B18" si="0">E14-D14</f>
        <v>-692.97699999999998</v>
      </c>
      <c r="C14" s="146">
        <f t="shared" ref="C14:C19" si="1">B14/B$8</f>
        <v>-0.16007843872834829</v>
      </c>
      <c r="D14" s="106">
        <v>0</v>
      </c>
      <c r="E14" s="106">
        <v>-692.97699999999998</v>
      </c>
      <c r="F14" s="107">
        <f t="shared" ref="F14:F19" si="2">E14/E$8</f>
        <v>-0.16007843872834829</v>
      </c>
      <c r="G14" s="108"/>
      <c r="H14" s="145">
        <f t="shared" ref="H14:H18" si="3">K14-J14</f>
        <v>-726.19500000000005</v>
      </c>
      <c r="I14" s="146">
        <f t="shared" ref="I14:I19" si="4">H14/H$8</f>
        <v>-0.16856495041203759</v>
      </c>
      <c r="J14" s="106">
        <v>0</v>
      </c>
      <c r="K14" s="106">
        <v>-726.19500000000005</v>
      </c>
      <c r="L14" s="107">
        <f t="shared" ref="L14:L19" si="5">K14/K$8</f>
        <v>-0.16856495041203759</v>
      </c>
      <c r="M14" s="108"/>
      <c r="N14" s="145">
        <f t="shared" ref="N14:N18" si="6">Q14-P14</f>
        <v>-889.95299999999997</v>
      </c>
      <c r="O14" s="146">
        <f t="shared" ref="O14:O19" si="7">N14/N$8</f>
        <v>-0.18295986306478476</v>
      </c>
      <c r="P14" s="106">
        <v>0</v>
      </c>
      <c r="Q14" s="106">
        <v>-889.95299999999997</v>
      </c>
      <c r="R14" s="107">
        <f t="shared" ref="R14:R19" si="8">Q14/Q$8</f>
        <v>-0.18295986306478476</v>
      </c>
      <c r="S14" s="108"/>
      <c r="T14" s="145">
        <f t="shared" ref="T14:T18" si="9">W14-V14</f>
        <v>-1134.9880000000001</v>
      </c>
      <c r="U14" s="146">
        <f t="shared" ref="U14:U19" si="10">T14/T$8</f>
        <v>-0.17775777263867054</v>
      </c>
      <c r="V14" s="106">
        <v>0</v>
      </c>
      <c r="W14" s="106">
        <v>-1134.9880000000001</v>
      </c>
      <c r="X14" s="107">
        <f t="shared" ref="X14:X19" si="11">W14/W$8</f>
        <v>-0.17775777263867054</v>
      </c>
      <c r="Y14" s="108"/>
      <c r="Z14" s="145">
        <f t="shared" ref="Z14:Z18" si="12">AC14-AB14</f>
        <v>-3444.1129999999998</v>
      </c>
      <c r="AA14" s="146">
        <f t="shared" ref="AA14:AA19" si="13">Z14/Z$8</f>
        <v>-0.1731901494042887</v>
      </c>
      <c r="AB14" s="106">
        <f t="shared" ref="AB14:AC18" si="14">V14+P14+J14+D14</f>
        <v>0</v>
      </c>
      <c r="AC14" s="106">
        <f t="shared" si="14"/>
        <v>-3444.1129999999998</v>
      </c>
      <c r="AD14" s="107">
        <f t="shared" ref="AD14:AD19" si="15">AC14/AC$8</f>
        <v>-0.1731901494042887</v>
      </c>
      <c r="AE14" s="108"/>
      <c r="AF14" s="145">
        <f t="shared" ref="AF14:AF18" si="16">AI14-AH14</f>
        <v>-938.26300000000003</v>
      </c>
      <c r="AG14" s="146">
        <f t="shared" ref="AG14:AG19" si="17">AF14/AF$8</f>
        <v>-0.17923743812740592</v>
      </c>
      <c r="AH14" s="106">
        <v>0</v>
      </c>
      <c r="AI14" s="106">
        <v>-938.26300000000003</v>
      </c>
      <c r="AJ14" s="107">
        <f t="shared" ref="AJ14:AJ19" si="18">AI14/AI$8</f>
        <v>-0.17923743812740592</v>
      </c>
      <c r="AK14" s="108"/>
      <c r="AL14" s="145">
        <f t="shared" ref="AL14:AL18" si="19">AO14-AN14</f>
        <v>-1116.3430000000001</v>
      </c>
      <c r="AM14" s="146">
        <f t="shared" ref="AM14:AM19" si="20">AL14/AL$8</f>
        <v>-0.20048385092319948</v>
      </c>
      <c r="AN14" s="106">
        <v>0</v>
      </c>
      <c r="AO14" s="106">
        <v>-1116.3430000000001</v>
      </c>
      <c r="AP14" s="107">
        <f t="shared" ref="AP14:AP19" si="21">AO14/AO$8</f>
        <v>-0.20048385092319948</v>
      </c>
      <c r="AR14" s="145">
        <f t="shared" ref="AR14:AR18" si="22">AU14-AT14</f>
        <v>-1432.585</v>
      </c>
      <c r="AS14" s="146">
        <f t="shared" ref="AS14:AS19" si="23">AR14/AR$8</f>
        <v>-0.17242763464023919</v>
      </c>
      <c r="AT14" s="106">
        <v>0</v>
      </c>
      <c r="AU14" s="106">
        <v>-1432.585</v>
      </c>
      <c r="AV14" s="107">
        <f t="shared" ref="AV14:AV19" si="24">AU14/AU$8</f>
        <v>-0.17242763464023919</v>
      </c>
      <c r="AX14" s="145">
        <f t="shared" ref="AX14:AX18" si="25">BA14-AZ14</f>
        <v>-1675.4269999999999</v>
      </c>
      <c r="AY14" s="146">
        <f t="shared" ref="AY14:AY19" si="26">AX14/AX$8</f>
        <v>-0.16644759136215095</v>
      </c>
      <c r="AZ14" s="106">
        <v>0</v>
      </c>
      <c r="BA14" s="106">
        <v>-1675.4269999999999</v>
      </c>
      <c r="BB14" s="107">
        <f t="shared" ref="BB14:BB19" si="27">BA14/BA$8</f>
        <v>-0.16644759136215095</v>
      </c>
      <c r="BC14" s="112"/>
      <c r="BD14" s="145">
        <f t="shared" ref="BD14:BD18" si="28">BG14-BF14</f>
        <v>-5162.6179999999995</v>
      </c>
      <c r="BE14" s="146">
        <f t="shared" ref="BE14:BE19" si="29">BD14/BD$8</f>
        <v>-0.17694067870733743</v>
      </c>
      <c r="BF14" s="106">
        <f t="shared" ref="BF14:BG18" si="30">AZ14+AT14+AN14+AH14</f>
        <v>0</v>
      </c>
      <c r="BG14" s="106">
        <f t="shared" si="30"/>
        <v>-5162.6179999999995</v>
      </c>
      <c r="BH14" s="107">
        <f t="shared" ref="BH14:BH19" si="31">BG14/BG$8</f>
        <v>-0.17694067870733743</v>
      </c>
      <c r="BI14" s="112"/>
      <c r="BJ14" s="145">
        <v>-1420.2059999999999</v>
      </c>
      <c r="BK14" s="146">
        <f t="shared" ref="BK14:BK19" si="32">BJ14/BJ$8</f>
        <v>-0.17208750519368365</v>
      </c>
      <c r="BL14" s="106">
        <v>0</v>
      </c>
      <c r="BM14" s="106">
        <v>-1420.2059999999999</v>
      </c>
      <c r="BN14" s="107">
        <f t="shared" ref="BN14:BN19" si="33">BM14/BM$8</f>
        <v>-0.17208750519368365</v>
      </c>
      <c r="BO14" s="112"/>
      <c r="BP14" s="145">
        <f t="shared" ref="BP14:BP18" si="34">BS14-BR14</f>
        <v>-1611.4159999999999</v>
      </c>
      <c r="BQ14" s="146">
        <f t="shared" ref="BQ14:BQ19" si="35">BP14/BP$8</f>
        <v>-0.17878186344014871</v>
      </c>
      <c r="BR14" s="106">
        <v>0</v>
      </c>
      <c r="BS14" s="106">
        <v>-1611.4159999999999</v>
      </c>
      <c r="BT14" s="107">
        <f t="shared" ref="BT14:BT19" si="36">BS14/BS$8</f>
        <v>-0.17878186344014871</v>
      </c>
      <c r="BU14" s="112"/>
      <c r="BV14" s="145">
        <f t="shared" ref="BV14:BV18" si="37">BY14-BX14</f>
        <v>-1583.116</v>
      </c>
      <c r="BW14" s="146">
        <f t="shared" ref="BW14:BW19" si="38">BV14/BV$8</f>
        <v>-0.18382604897124757</v>
      </c>
      <c r="BX14" s="106">
        <v>0</v>
      </c>
      <c r="BY14" s="106">
        <v>-1583.116</v>
      </c>
      <c r="BZ14" s="107">
        <f t="shared" ref="BZ14:BZ19" si="39">BY14/BY$8</f>
        <v>-0.18382604897124757</v>
      </c>
      <c r="CA14" s="112"/>
      <c r="CB14" s="145">
        <f t="shared" ref="CB14:CB18" si="40">CE14-CD14</f>
        <v>-1759.691</v>
      </c>
      <c r="CC14" s="146">
        <f t="shared" ref="CC14:CC19" si="41">CB14/CB$8</f>
        <v>-0.18720124987287226</v>
      </c>
      <c r="CD14" s="106">
        <v>0</v>
      </c>
      <c r="CE14" s="106">
        <v>-1759.691</v>
      </c>
      <c r="CF14" s="107">
        <f t="shared" ref="CF14:CF19" si="42">CE14/CE$8</f>
        <v>-0.18720124987287226</v>
      </c>
      <c r="CG14" s="112"/>
      <c r="CH14" s="145">
        <f t="shared" ref="CH14:CH18" si="43">CK14-CJ14</f>
        <v>-6374.4290000000001</v>
      </c>
      <c r="CI14" s="146">
        <f t="shared" ref="CI14:CI19" si="44">CH14/CH$8</f>
        <v>-0.18069056909163325</v>
      </c>
      <c r="CJ14" s="106">
        <f t="shared" ref="CJ14:CK18" si="45">CD14+BX14+BR14+BL14</f>
        <v>0</v>
      </c>
      <c r="CK14" s="106">
        <f t="shared" si="45"/>
        <v>-6374.4290000000001</v>
      </c>
      <c r="CL14" s="107">
        <f t="shared" ref="CL14:CL19" si="46">CK14/CK$8</f>
        <v>-0.18069056909163325</v>
      </c>
      <c r="CM14" s="112"/>
      <c r="CN14" s="145">
        <f t="shared" ref="CN14:CN18" si="47">CQ14-CP14</f>
        <v>-1589.2329999999999</v>
      </c>
      <c r="CO14" s="146">
        <f t="shared" ref="CO14:CO19" si="48">CN14/CN$8</f>
        <v>-0.1813742385453111</v>
      </c>
      <c r="CP14" s="106">
        <v>0</v>
      </c>
      <c r="CQ14" s="106">
        <v>-1589.2329999999999</v>
      </c>
      <c r="CR14" s="107">
        <f t="shared" ref="CR14:CR19" si="49">CQ14/CQ$8</f>
        <v>-0.1813742385453111</v>
      </c>
      <c r="CS14" s="112"/>
      <c r="CT14" s="145">
        <f t="shared" ref="CT14:CT18" si="50">CW14-CV14</f>
        <v>-1569.74</v>
      </c>
      <c r="CU14" s="146">
        <f t="shared" ref="CU14:CU19" si="51">CT14/CT$8</f>
        <v>-0.18332967586499513</v>
      </c>
      <c r="CV14" s="106">
        <v>0</v>
      </c>
      <c r="CW14" s="106">
        <v>-1569.74</v>
      </c>
      <c r="CX14" s="107">
        <f t="shared" ref="CX14:CX19" si="52">CW14/CW$8</f>
        <v>-0.18332967586499513</v>
      </c>
      <c r="CY14" s="112"/>
      <c r="CZ14" s="145">
        <f t="shared" ref="CZ14:CZ18" si="53">DC14-DB14</f>
        <v>-1548.232</v>
      </c>
      <c r="DA14" s="146">
        <f t="shared" ref="DA14:DA19" si="54">CZ14/CZ$8</f>
        <v>-0.1757952378665244</v>
      </c>
      <c r="DB14" s="106">
        <v>0</v>
      </c>
      <c r="DC14" s="106">
        <v>-1548.232</v>
      </c>
      <c r="DD14" s="107">
        <f t="shared" ref="DD14:DD19" si="55">DC14/DC$8</f>
        <v>-0.1757952378665244</v>
      </c>
      <c r="DE14" s="112"/>
      <c r="DF14" s="145">
        <f t="shared" ref="DF14:DF16" si="56">DI14-DH14</f>
        <v>-2033.8610000000001</v>
      </c>
      <c r="DG14" s="146">
        <f t="shared" ref="DG14:DG19" si="57">DF14/DF$8</f>
        <v>-0.18212455197790575</v>
      </c>
      <c r="DH14" s="106">
        <v>0</v>
      </c>
      <c r="DI14" s="106">
        <v>-2033.8610000000001</v>
      </c>
      <c r="DJ14" s="107">
        <f t="shared" ref="DJ14:DJ19" si="58">DI14/DI$8</f>
        <v>-0.18212455197790575</v>
      </c>
      <c r="DK14" s="396"/>
      <c r="DL14" s="145">
        <f t="shared" ref="DL14:DL18" si="59">DO14-DN14</f>
        <v>-6741.0659999999998</v>
      </c>
      <c r="DM14" s="146">
        <f t="shared" ref="DM14:DM19" si="60">DL14/DL$8</f>
        <v>-0.18073046565696316</v>
      </c>
      <c r="DN14" s="106">
        <f t="shared" ref="DN14:DN18" si="61">DH14+DB14+CV14+CP14</f>
        <v>0</v>
      </c>
      <c r="DO14" s="106">
        <f t="shared" ref="DO14:DO18" si="62">DI14+DC14+CW14+CQ14</f>
        <v>-6741.0659999999998</v>
      </c>
      <c r="DP14" s="107">
        <f t="shared" ref="DP14:DP19" si="63">DO14/DO$8</f>
        <v>-0.18073046565696316</v>
      </c>
      <c r="DQ14" s="113"/>
      <c r="DR14" s="145">
        <f t="shared" ref="DR14:DR16" si="64">DU14-DT14</f>
        <v>-1644.4179999999999</v>
      </c>
      <c r="DS14" s="146">
        <f t="shared" ref="DS14:DS19" si="65">DR14/DR$8</f>
        <v>-0.18135628399703813</v>
      </c>
      <c r="DT14" s="106">
        <v>0</v>
      </c>
      <c r="DU14" s="106">
        <v>-1644.4179999999999</v>
      </c>
      <c r="DV14" s="107">
        <f t="shared" ref="DV14:DV19" si="66">DU14/DU$8</f>
        <v>-0.18135628399703813</v>
      </c>
      <c r="DW14" s="129"/>
      <c r="DX14" s="145">
        <f t="shared" ref="DX14:DX16" si="67">EA14-DZ14</f>
        <v>-1597.0419999999999</v>
      </c>
      <c r="DY14" s="146">
        <f t="shared" ref="DY14:DY19" si="68">DX14/DX$8</f>
        <v>-0.18630358216086873</v>
      </c>
      <c r="DZ14" s="106">
        <v>0</v>
      </c>
      <c r="EA14" s="106">
        <v>-1597.0419999999999</v>
      </c>
      <c r="EB14" s="107">
        <f t="shared" ref="EB14:EB19" si="69">EA14/EA$8</f>
        <v>-0.18630358216086873</v>
      </c>
      <c r="EC14" s="349"/>
      <c r="ED14" s="145">
        <f t="shared" ref="ED14:ED16" si="70">EG14-EF14</f>
        <v>-1724.566</v>
      </c>
      <c r="EE14" s="146">
        <f t="shared" ref="EE14:EE19" si="71">ED14/ED$8</f>
        <v>-0.20102606209853155</v>
      </c>
      <c r="EF14" s="106">
        <v>0</v>
      </c>
      <c r="EG14" s="106">
        <v>-1724.566</v>
      </c>
      <c r="EH14" s="107">
        <f t="shared" ref="EH14:EH19" si="72">EG14/EG$8</f>
        <v>-0.20102606209853155</v>
      </c>
      <c r="EI14" s="112"/>
      <c r="EJ14" s="145">
        <f t="shared" ref="EJ14:EJ16" si="73">EM14-EL14</f>
        <v>-2036.04</v>
      </c>
      <c r="EK14" s="146">
        <f t="shared" ref="EK14:EK19" si="74">EJ14/EJ$8</f>
        <v>-0.19299431142432785</v>
      </c>
      <c r="EL14" s="106">
        <v>0</v>
      </c>
      <c r="EM14" s="106">
        <v>-2036.04</v>
      </c>
      <c r="EN14" s="107">
        <f t="shared" ref="EN14:EN19" si="75">EM14/EM$8</f>
        <v>-0.19299431142432785</v>
      </c>
      <c r="EO14" s="129"/>
      <c r="EP14" s="145">
        <f t="shared" ref="EP14:EP18" si="76">ES14-ER14</f>
        <v>-7002.0659999999998</v>
      </c>
      <c r="EQ14" s="146">
        <f t="shared" ref="EQ14:EQ19" si="77">EP14/EP$8</f>
        <v>-0.19043836011434789</v>
      </c>
      <c r="ER14" s="106">
        <f t="shared" ref="ER14:ES18" si="78">EF14+DZ14+DT14+EL14</f>
        <v>0</v>
      </c>
      <c r="ES14" s="106">
        <f t="shared" si="78"/>
        <v>-7002.0659999999998</v>
      </c>
      <c r="ET14" s="107">
        <f t="shared" ref="ET14:ET19" si="79">ES14/ES$8</f>
        <v>-0.19043836011434789</v>
      </c>
      <c r="EV14" s="145">
        <f t="shared" ref="EV14:EV16" si="80">EY14-EX14</f>
        <v>-1659.9380000000001</v>
      </c>
      <c r="EW14" s="146">
        <f t="shared" ref="EW14:EW19" si="81">EV14/EV$8</f>
        <v>-0.17966126093363491</v>
      </c>
      <c r="EX14" s="106">
        <v>0</v>
      </c>
      <c r="EY14" s="106">
        <v>-1659.9380000000001</v>
      </c>
      <c r="EZ14" s="107">
        <f t="shared" ref="EZ14:EZ19" si="82">EY14/EY$8</f>
        <v>-0.17966126093363491</v>
      </c>
      <c r="FA14" s="129"/>
    </row>
    <row r="15" spans="1:157" s="109" customFormat="1" ht="12.65" customHeight="1">
      <c r="A15" s="147" t="s">
        <v>38</v>
      </c>
      <c r="B15" s="145">
        <f t="shared" si="0"/>
        <v>-136.27500000000001</v>
      </c>
      <c r="C15" s="146">
        <f t="shared" si="1"/>
        <v>-3.1479672828543609E-2</v>
      </c>
      <c r="D15" s="106">
        <v>0</v>
      </c>
      <c r="E15" s="106">
        <v>-136.27500000000001</v>
      </c>
      <c r="F15" s="107">
        <f t="shared" si="2"/>
        <v>-3.1479672828543609E-2</v>
      </c>
      <c r="G15" s="108"/>
      <c r="H15" s="145">
        <f t="shared" si="3"/>
        <v>-154.834</v>
      </c>
      <c r="I15" s="146">
        <f t="shared" si="4"/>
        <v>-3.5940188974170055E-2</v>
      </c>
      <c r="J15" s="106">
        <v>0</v>
      </c>
      <c r="K15" s="106">
        <v>-154.834</v>
      </c>
      <c r="L15" s="107">
        <f t="shared" si="5"/>
        <v>-3.5940188974170055E-2</v>
      </c>
      <c r="M15" s="108"/>
      <c r="N15" s="145">
        <f t="shared" si="6"/>
        <v>-207.11699999999999</v>
      </c>
      <c r="O15" s="146">
        <f t="shared" si="7"/>
        <v>-4.257988675625457E-2</v>
      </c>
      <c r="P15" s="106">
        <v>0</v>
      </c>
      <c r="Q15" s="106">
        <v>-207.11699999999999</v>
      </c>
      <c r="R15" s="107">
        <f t="shared" si="8"/>
        <v>-4.257988675625457E-2</v>
      </c>
      <c r="S15" s="108"/>
      <c r="T15" s="145">
        <f t="shared" si="9"/>
        <v>-203.36</v>
      </c>
      <c r="U15" s="146">
        <f t="shared" si="10"/>
        <v>-3.1849517918956009E-2</v>
      </c>
      <c r="V15" s="106">
        <v>0</v>
      </c>
      <c r="W15" s="106">
        <v>-203.36</v>
      </c>
      <c r="X15" s="107">
        <f t="shared" si="11"/>
        <v>-3.1849517918956009E-2</v>
      </c>
      <c r="Y15" s="108"/>
      <c r="Z15" s="145">
        <f t="shared" si="12"/>
        <v>-701.5859999999999</v>
      </c>
      <c r="AA15" s="146">
        <f t="shared" si="13"/>
        <v>-3.5279848297647978E-2</v>
      </c>
      <c r="AB15" s="106">
        <f t="shared" si="14"/>
        <v>0</v>
      </c>
      <c r="AC15" s="106">
        <f t="shared" si="14"/>
        <v>-701.5859999999999</v>
      </c>
      <c r="AD15" s="107">
        <f t="shared" si="15"/>
        <v>-3.5279848297647978E-2</v>
      </c>
      <c r="AE15" s="108"/>
      <c r="AF15" s="145">
        <f t="shared" si="16"/>
        <v>-194.625</v>
      </c>
      <c r="AG15" s="146">
        <f t="shared" si="17"/>
        <v>-3.7179433054001253E-2</v>
      </c>
      <c r="AH15" s="106">
        <v>0</v>
      </c>
      <c r="AI15" s="106">
        <v>-194.625</v>
      </c>
      <c r="AJ15" s="107">
        <f t="shared" si="18"/>
        <v>-3.7179433054001253E-2</v>
      </c>
      <c r="AK15" s="108"/>
      <c r="AL15" s="145">
        <f t="shared" si="19"/>
        <v>-181.99600000000001</v>
      </c>
      <c r="AM15" s="146">
        <f t="shared" si="20"/>
        <v>-3.2684630917754323E-2</v>
      </c>
      <c r="AN15" s="106">
        <v>0</v>
      </c>
      <c r="AO15" s="106">
        <v>-181.99600000000001</v>
      </c>
      <c r="AP15" s="107">
        <f t="shared" si="21"/>
        <v>-3.2684630917754323E-2</v>
      </c>
      <c r="AR15" s="145">
        <f t="shared" si="22"/>
        <v>-240.69</v>
      </c>
      <c r="AS15" s="146">
        <f t="shared" si="23"/>
        <v>-2.8969734697458907E-2</v>
      </c>
      <c r="AT15" s="106">
        <v>0</v>
      </c>
      <c r="AU15" s="106">
        <v>-240.69</v>
      </c>
      <c r="AV15" s="107">
        <f t="shared" si="24"/>
        <v>-2.8969734697458907E-2</v>
      </c>
      <c r="AX15" s="145">
        <f t="shared" si="25"/>
        <v>-289.488</v>
      </c>
      <c r="AY15" s="146">
        <f t="shared" si="26"/>
        <v>-2.8759582081610457E-2</v>
      </c>
      <c r="AZ15" s="106">
        <v>0</v>
      </c>
      <c r="BA15" s="106">
        <v>-289.488</v>
      </c>
      <c r="BB15" s="107">
        <f t="shared" si="27"/>
        <v>-2.8759582081610457E-2</v>
      </c>
      <c r="BC15" s="112"/>
      <c r="BD15" s="145">
        <f t="shared" si="28"/>
        <v>-906.79899999999998</v>
      </c>
      <c r="BE15" s="146">
        <f t="shared" si="29"/>
        <v>-3.1079121196093705E-2</v>
      </c>
      <c r="BF15" s="106">
        <f t="shared" si="30"/>
        <v>0</v>
      </c>
      <c r="BG15" s="106">
        <f t="shared" si="30"/>
        <v>-906.79899999999998</v>
      </c>
      <c r="BH15" s="107">
        <f t="shared" si="31"/>
        <v>-3.1079121196093705E-2</v>
      </c>
      <c r="BI15" s="112"/>
      <c r="BJ15" s="145">
        <v>-225.55600000000001</v>
      </c>
      <c r="BK15" s="146">
        <f t="shared" si="32"/>
        <v>-2.7330802236764606E-2</v>
      </c>
      <c r="BL15" s="106">
        <v>0</v>
      </c>
      <c r="BM15" s="106">
        <v>-225.55600000000001</v>
      </c>
      <c r="BN15" s="107">
        <f t="shared" si="33"/>
        <v>-2.7330802236764606E-2</v>
      </c>
      <c r="BO15" s="112"/>
      <c r="BP15" s="145">
        <f t="shared" si="34"/>
        <v>-255.642</v>
      </c>
      <c r="BQ15" s="146">
        <f t="shared" si="35"/>
        <v>-2.8362727646719713E-2</v>
      </c>
      <c r="BR15" s="106">
        <v>0</v>
      </c>
      <c r="BS15" s="106">
        <v>-255.642</v>
      </c>
      <c r="BT15" s="107">
        <f t="shared" si="36"/>
        <v>-2.8362727646719713E-2</v>
      </c>
      <c r="BV15" s="145">
        <f t="shared" si="37"/>
        <v>-222.16900000000001</v>
      </c>
      <c r="BW15" s="146">
        <f t="shared" si="38"/>
        <v>-2.5797509136344463E-2</v>
      </c>
      <c r="BX15" s="106">
        <v>0</v>
      </c>
      <c r="BY15" s="106">
        <v>-222.16900000000001</v>
      </c>
      <c r="BZ15" s="107">
        <f t="shared" si="39"/>
        <v>-2.5797509136344463E-2</v>
      </c>
      <c r="CA15" s="347"/>
      <c r="CB15" s="145">
        <f t="shared" si="40"/>
        <v>-328.28699999999998</v>
      </c>
      <c r="CC15" s="146">
        <f t="shared" si="41"/>
        <v>-3.4924163797516505E-2</v>
      </c>
      <c r="CD15" s="106">
        <v>0</v>
      </c>
      <c r="CE15" s="106">
        <v>-328.28699999999998</v>
      </c>
      <c r="CF15" s="107">
        <f t="shared" si="42"/>
        <v>-3.4924163797516505E-2</v>
      </c>
      <c r="CH15" s="145">
        <f t="shared" si="43"/>
        <v>-1031.654</v>
      </c>
      <c r="CI15" s="146">
        <f t="shared" si="44"/>
        <v>-2.9243426880377801E-2</v>
      </c>
      <c r="CJ15" s="106">
        <f t="shared" si="45"/>
        <v>0</v>
      </c>
      <c r="CK15" s="106">
        <f t="shared" si="45"/>
        <v>-1031.654</v>
      </c>
      <c r="CL15" s="107">
        <f t="shared" si="46"/>
        <v>-2.9243426880377801E-2</v>
      </c>
      <c r="CN15" s="145">
        <f t="shared" si="47"/>
        <v>-352.387</v>
      </c>
      <c r="CO15" s="146">
        <f t="shared" si="48"/>
        <v>-4.0216836548364235E-2</v>
      </c>
      <c r="CP15" s="106">
        <v>0</v>
      </c>
      <c r="CQ15" s="106">
        <v>-352.387</v>
      </c>
      <c r="CR15" s="107">
        <f t="shared" si="49"/>
        <v>-4.0216836548364235E-2</v>
      </c>
      <c r="CS15" s="112"/>
      <c r="CT15" s="145">
        <f t="shared" si="50"/>
        <v>-337.68700000000001</v>
      </c>
      <c r="CU15" s="146">
        <f t="shared" si="51"/>
        <v>-3.9438409070178891E-2</v>
      </c>
      <c r="CV15" s="106">
        <v>0</v>
      </c>
      <c r="CW15" s="106">
        <v>-337.68700000000001</v>
      </c>
      <c r="CX15" s="107">
        <f t="shared" si="52"/>
        <v>-3.9438409070178891E-2</v>
      </c>
      <c r="CZ15" s="145">
        <f t="shared" si="53"/>
        <v>-334.34199999999998</v>
      </c>
      <c r="DA15" s="146">
        <f t="shared" si="54"/>
        <v>-3.7963129181394974E-2</v>
      </c>
      <c r="DB15" s="106">
        <v>0</v>
      </c>
      <c r="DC15" s="106">
        <v>-334.34199999999998</v>
      </c>
      <c r="DD15" s="107">
        <f t="shared" si="55"/>
        <v>-3.7963129181394974E-2</v>
      </c>
      <c r="DE15" s="112"/>
      <c r="DF15" s="145">
        <f t="shared" si="56"/>
        <v>-345.80399999999997</v>
      </c>
      <c r="DG15" s="146">
        <f t="shared" si="57"/>
        <v>-3.0965438922408026E-2</v>
      </c>
      <c r="DH15" s="106">
        <v>0</v>
      </c>
      <c r="DI15" s="106">
        <v>-345.80399999999997</v>
      </c>
      <c r="DJ15" s="107">
        <f t="shared" si="58"/>
        <v>-3.0965438922408026E-2</v>
      </c>
      <c r="DK15" s="112"/>
      <c r="DL15" s="145">
        <f t="shared" si="59"/>
        <v>-1370.22</v>
      </c>
      <c r="DM15" s="146">
        <f t="shared" si="60"/>
        <v>-3.6736103555800231E-2</v>
      </c>
      <c r="DN15" s="106">
        <f t="shared" si="61"/>
        <v>0</v>
      </c>
      <c r="DO15" s="106">
        <f t="shared" si="62"/>
        <v>-1370.22</v>
      </c>
      <c r="DP15" s="107">
        <f t="shared" si="63"/>
        <v>-3.6736103555800231E-2</v>
      </c>
      <c r="DQ15" s="113"/>
      <c r="DR15" s="145">
        <f t="shared" si="64"/>
        <v>-308.41699999999997</v>
      </c>
      <c r="DS15" s="146">
        <f t="shared" si="65"/>
        <v>-3.4014077346218849E-2</v>
      </c>
      <c r="DT15" s="106">
        <v>0</v>
      </c>
      <c r="DU15" s="106">
        <v>-308.41699999999997</v>
      </c>
      <c r="DV15" s="107">
        <f t="shared" si="66"/>
        <v>-3.4014077346218849E-2</v>
      </c>
      <c r="DX15" s="145">
        <f t="shared" si="67"/>
        <v>-325.798</v>
      </c>
      <c r="DY15" s="146">
        <f t="shared" si="68"/>
        <v>-3.8006097811357949E-2</v>
      </c>
      <c r="DZ15" s="106">
        <v>0</v>
      </c>
      <c r="EA15" s="106">
        <v>-325.798</v>
      </c>
      <c r="EB15" s="107">
        <f t="shared" si="69"/>
        <v>-3.8006097811357949E-2</v>
      </c>
      <c r="EC15" s="349"/>
      <c r="ED15" s="145">
        <f t="shared" si="70"/>
        <v>-358.89299999999997</v>
      </c>
      <c r="EE15" s="146">
        <f t="shared" si="71"/>
        <v>-4.1834784232513147E-2</v>
      </c>
      <c r="EF15" s="106">
        <v>0</v>
      </c>
      <c r="EG15" s="106">
        <v>-358.89299999999997</v>
      </c>
      <c r="EH15" s="107">
        <f t="shared" si="72"/>
        <v>-4.1834784232513147E-2</v>
      </c>
      <c r="EI15" s="112"/>
      <c r="EJ15" s="145">
        <f t="shared" si="73"/>
        <v>-342.096</v>
      </c>
      <c r="EK15" s="146">
        <f t="shared" si="74"/>
        <v>-3.2426957211556189E-2</v>
      </c>
      <c r="EL15" s="106">
        <v>0</v>
      </c>
      <c r="EM15" s="106">
        <v>-342.096</v>
      </c>
      <c r="EN15" s="107">
        <f t="shared" si="75"/>
        <v>-3.2426957211556189E-2</v>
      </c>
      <c r="EO15" s="112"/>
      <c r="EP15" s="145">
        <f t="shared" si="76"/>
        <v>-1335.204</v>
      </c>
      <c r="EQ15" s="146">
        <f t="shared" si="77"/>
        <v>-3.6314147878371575E-2</v>
      </c>
      <c r="ER15" s="106">
        <f t="shared" si="78"/>
        <v>0</v>
      </c>
      <c r="ES15" s="106">
        <f t="shared" si="78"/>
        <v>-1335.204</v>
      </c>
      <c r="ET15" s="107">
        <f t="shared" si="79"/>
        <v>-3.6314147878371575E-2</v>
      </c>
      <c r="EV15" s="145">
        <f t="shared" si="80"/>
        <v>-339.61799999999999</v>
      </c>
      <c r="EW15" s="146">
        <f t="shared" si="81"/>
        <v>-3.6758118746458728E-2</v>
      </c>
      <c r="EX15" s="106">
        <v>0</v>
      </c>
      <c r="EY15" s="106">
        <v>-339.61799999999999</v>
      </c>
      <c r="EZ15" s="107">
        <f t="shared" si="82"/>
        <v>-3.6758118746458728E-2</v>
      </c>
      <c r="FA15" s="129"/>
    </row>
    <row r="16" spans="1:157" s="109" customFormat="1" ht="12.65" customHeight="1">
      <c r="A16" s="147" t="s">
        <v>39</v>
      </c>
      <c r="B16" s="145">
        <f t="shared" si="0"/>
        <v>-12.422000000000001</v>
      </c>
      <c r="C16" s="146">
        <f t="shared" si="1"/>
        <v>-2.8694954751507518E-3</v>
      </c>
      <c r="D16" s="106">
        <v>0</v>
      </c>
      <c r="E16" s="106">
        <v>-12.422000000000001</v>
      </c>
      <c r="F16" s="107">
        <f t="shared" si="2"/>
        <v>-2.8694954751507518E-3</v>
      </c>
      <c r="G16" s="108"/>
      <c r="H16" s="145">
        <f t="shared" si="3"/>
        <v>-13.178000000000001</v>
      </c>
      <c r="I16" s="146">
        <f t="shared" si="4"/>
        <v>-3.0588876493639191E-3</v>
      </c>
      <c r="J16" s="106">
        <v>0</v>
      </c>
      <c r="K16" s="106">
        <v>-13.178000000000001</v>
      </c>
      <c r="L16" s="107">
        <f t="shared" si="5"/>
        <v>-3.0588876493639191E-3</v>
      </c>
      <c r="M16" s="108"/>
      <c r="N16" s="145">
        <f t="shared" si="6"/>
        <v>-20.236000000000001</v>
      </c>
      <c r="O16" s="146">
        <f t="shared" si="7"/>
        <v>-4.1601924921641758E-3</v>
      </c>
      <c r="P16" s="106">
        <v>0</v>
      </c>
      <c r="Q16" s="106">
        <v>-20.236000000000001</v>
      </c>
      <c r="R16" s="107">
        <f t="shared" si="8"/>
        <v>-4.1601924921641758E-3</v>
      </c>
      <c r="S16" s="108"/>
      <c r="T16" s="145">
        <f t="shared" si="9"/>
        <v>-30.157</v>
      </c>
      <c r="U16" s="146">
        <f t="shared" si="10"/>
        <v>-4.7230817854148127E-3</v>
      </c>
      <c r="V16" s="106">
        <v>0</v>
      </c>
      <c r="W16" s="106">
        <v>-30.157</v>
      </c>
      <c r="X16" s="107">
        <f t="shared" si="11"/>
        <v>-4.7230817854148127E-3</v>
      </c>
      <c r="Y16" s="108"/>
      <c r="Z16" s="145">
        <f t="shared" si="12"/>
        <v>-75.992999999999995</v>
      </c>
      <c r="AA16" s="146">
        <f t="shared" si="13"/>
        <v>-3.8213725925020782E-3</v>
      </c>
      <c r="AB16" s="106">
        <f t="shared" si="14"/>
        <v>0</v>
      </c>
      <c r="AC16" s="106">
        <f t="shared" si="14"/>
        <v>-75.992999999999995</v>
      </c>
      <c r="AD16" s="107">
        <f t="shared" si="15"/>
        <v>-3.8213725925020782E-3</v>
      </c>
      <c r="AE16" s="108"/>
      <c r="AF16" s="145">
        <f t="shared" si="16"/>
        <v>-30.007999999999999</v>
      </c>
      <c r="AG16" s="146">
        <f t="shared" si="17"/>
        <v>-5.7324620530993945E-3</v>
      </c>
      <c r="AH16" s="106">
        <v>0</v>
      </c>
      <c r="AI16" s="106">
        <v>-30.007999999999999</v>
      </c>
      <c r="AJ16" s="107">
        <f t="shared" si="18"/>
        <v>-5.7324620530993945E-3</v>
      </c>
      <c r="AK16" s="108"/>
      <c r="AL16" s="145">
        <f t="shared" si="19"/>
        <v>-29.068000000000001</v>
      </c>
      <c r="AM16" s="146">
        <f t="shared" si="20"/>
        <v>-5.2203172131106319E-3</v>
      </c>
      <c r="AN16" s="106">
        <v>0</v>
      </c>
      <c r="AO16" s="106">
        <v>-29.068000000000001</v>
      </c>
      <c r="AP16" s="107">
        <f t="shared" si="21"/>
        <v>-5.2203172131106319E-3</v>
      </c>
      <c r="AR16" s="145">
        <f t="shared" si="22"/>
        <v>-25.381</v>
      </c>
      <c r="AS16" s="146">
        <f t="shared" si="23"/>
        <v>-3.0548873503519237E-3</v>
      </c>
      <c r="AT16" s="106">
        <v>0</v>
      </c>
      <c r="AU16" s="106">
        <v>-25.381</v>
      </c>
      <c r="AV16" s="107">
        <f t="shared" si="24"/>
        <v>-3.0548873503519237E-3</v>
      </c>
      <c r="AX16" s="145">
        <f t="shared" si="25"/>
        <v>-33.661999999999999</v>
      </c>
      <c r="AY16" s="146">
        <f t="shared" si="26"/>
        <v>-3.3441975212484495E-3</v>
      </c>
      <c r="AZ16" s="106">
        <v>0</v>
      </c>
      <c r="BA16" s="106">
        <v>-33.661999999999999</v>
      </c>
      <c r="BB16" s="107">
        <f t="shared" si="27"/>
        <v>-3.3441975212484495E-3</v>
      </c>
      <c r="BC16" s="113"/>
      <c r="BD16" s="145">
        <f t="shared" si="28"/>
        <v>-118.119</v>
      </c>
      <c r="BE16" s="146">
        <f t="shared" si="29"/>
        <v>-4.0483444694594858E-3</v>
      </c>
      <c r="BF16" s="106">
        <f t="shared" si="30"/>
        <v>0</v>
      </c>
      <c r="BG16" s="106">
        <f t="shared" si="30"/>
        <v>-118.119</v>
      </c>
      <c r="BH16" s="107">
        <f t="shared" si="31"/>
        <v>-4.0483444694594858E-3</v>
      </c>
      <c r="BI16" s="113"/>
      <c r="BJ16" s="145">
        <v>-33.807000000000002</v>
      </c>
      <c r="BK16" s="146">
        <f t="shared" si="32"/>
        <v>-4.0964214262458149E-3</v>
      </c>
      <c r="BL16" s="106">
        <v>0</v>
      </c>
      <c r="BM16" s="106">
        <v>-33.807000000000002</v>
      </c>
      <c r="BN16" s="107">
        <f t="shared" si="33"/>
        <v>-4.0964214262458149E-3</v>
      </c>
      <c r="BO16" s="113"/>
      <c r="BP16" s="145">
        <f t="shared" si="34"/>
        <v>-32.781999999999996</v>
      </c>
      <c r="BQ16" s="146">
        <f t="shared" si="35"/>
        <v>-3.6370664355417559E-3</v>
      </c>
      <c r="BR16" s="106">
        <v>0</v>
      </c>
      <c r="BS16" s="106">
        <v>-32.781999999999996</v>
      </c>
      <c r="BT16" s="107">
        <f t="shared" si="36"/>
        <v>-3.6370664355417559E-3</v>
      </c>
      <c r="BV16" s="145">
        <f t="shared" si="37"/>
        <v>-31.72</v>
      </c>
      <c r="BW16" s="146">
        <f t="shared" si="38"/>
        <v>-3.6832185849729093E-3</v>
      </c>
      <c r="BX16" s="106">
        <v>0</v>
      </c>
      <c r="BY16" s="106">
        <v>-31.72</v>
      </c>
      <c r="BZ16" s="107">
        <f t="shared" si="39"/>
        <v>-3.6832185849729093E-3</v>
      </c>
      <c r="CB16" s="145">
        <f t="shared" si="40"/>
        <v>-55.935000000000002</v>
      </c>
      <c r="CC16" s="146">
        <f t="shared" si="41"/>
        <v>-5.9505344470359347E-3</v>
      </c>
      <c r="CD16" s="106">
        <v>0</v>
      </c>
      <c r="CE16" s="106">
        <v>-55.935000000000002</v>
      </c>
      <c r="CF16" s="107">
        <f t="shared" si="42"/>
        <v>-5.9505344470359347E-3</v>
      </c>
      <c r="CH16" s="145">
        <f t="shared" si="43"/>
        <v>-154.244</v>
      </c>
      <c r="CI16" s="146">
        <f t="shared" si="44"/>
        <v>-4.3722247340067443E-3</v>
      </c>
      <c r="CJ16" s="106">
        <f t="shared" si="45"/>
        <v>0</v>
      </c>
      <c r="CK16" s="106">
        <f t="shared" si="45"/>
        <v>-154.244</v>
      </c>
      <c r="CL16" s="107">
        <f t="shared" si="46"/>
        <v>-4.3722247340067443E-3</v>
      </c>
      <c r="CN16" s="145">
        <f t="shared" si="47"/>
        <v>-61.139000000000003</v>
      </c>
      <c r="CO16" s="146">
        <f t="shared" si="48"/>
        <v>-6.9776046498038835E-3</v>
      </c>
      <c r="CP16" s="106">
        <v>0</v>
      </c>
      <c r="CQ16" s="106">
        <v>-61.139000000000003</v>
      </c>
      <c r="CR16" s="107">
        <f t="shared" si="49"/>
        <v>-6.9776046498038835E-3</v>
      </c>
      <c r="CS16" s="112"/>
      <c r="CT16" s="145">
        <f t="shared" si="50"/>
        <v>-59.012999999999998</v>
      </c>
      <c r="CU16" s="146">
        <f t="shared" si="51"/>
        <v>-6.8921185430841775E-3</v>
      </c>
      <c r="CV16" s="106">
        <v>0</v>
      </c>
      <c r="CW16" s="106">
        <v>-59.012999999999998</v>
      </c>
      <c r="CX16" s="107">
        <f t="shared" si="52"/>
        <v>-6.8921185430841775E-3</v>
      </c>
      <c r="CZ16" s="145">
        <f t="shared" si="53"/>
        <v>-58.771999999999998</v>
      </c>
      <c r="DA16" s="146">
        <f t="shared" si="54"/>
        <v>-6.6733136376792186E-3</v>
      </c>
      <c r="DB16" s="106">
        <v>0</v>
      </c>
      <c r="DC16" s="106">
        <v>-58.771999999999998</v>
      </c>
      <c r="DD16" s="107">
        <f t="shared" si="55"/>
        <v>-6.6733136376792186E-3</v>
      </c>
      <c r="DE16" s="112"/>
      <c r="DF16" s="145">
        <f t="shared" si="56"/>
        <v>-60.734000000000002</v>
      </c>
      <c r="DG16" s="146">
        <f t="shared" si="57"/>
        <v>-5.4384997498974248E-3</v>
      </c>
      <c r="DH16" s="106">
        <v>0</v>
      </c>
      <c r="DI16" s="106">
        <v>-60.734000000000002</v>
      </c>
      <c r="DJ16" s="107">
        <f t="shared" si="58"/>
        <v>-5.4384997498974248E-3</v>
      </c>
      <c r="DK16" s="113"/>
      <c r="DL16" s="145">
        <f t="shared" si="59"/>
        <v>-239.65800000000002</v>
      </c>
      <c r="DM16" s="146">
        <f t="shared" si="60"/>
        <v>-6.4253193691348638E-3</v>
      </c>
      <c r="DN16" s="106">
        <f t="shared" si="61"/>
        <v>0</v>
      </c>
      <c r="DO16" s="106">
        <f t="shared" si="62"/>
        <v>-239.65800000000002</v>
      </c>
      <c r="DP16" s="107">
        <f t="shared" si="63"/>
        <v>-6.4253193691348638E-3</v>
      </c>
      <c r="DQ16" s="113"/>
      <c r="DR16" s="145">
        <f t="shared" si="64"/>
        <v>-98.960999999999999</v>
      </c>
      <c r="DS16" s="146">
        <f t="shared" si="65"/>
        <v>-1.0914012873023096E-2</v>
      </c>
      <c r="DT16" s="106">
        <v>0</v>
      </c>
      <c r="DU16" s="106">
        <v>-98.960999999999999</v>
      </c>
      <c r="DV16" s="107">
        <f t="shared" si="66"/>
        <v>-1.0914012873023096E-2</v>
      </c>
      <c r="DW16" s="129"/>
      <c r="DX16" s="145">
        <f t="shared" si="67"/>
        <v>-105.066</v>
      </c>
      <c r="DY16" s="146">
        <f t="shared" si="68"/>
        <v>-1.2256516837574614E-2</v>
      </c>
      <c r="DZ16" s="106">
        <v>0</v>
      </c>
      <c r="EA16" s="106">
        <v>-105.066</v>
      </c>
      <c r="EB16" s="107">
        <f t="shared" si="69"/>
        <v>-1.2256516837574614E-2</v>
      </c>
      <c r="EC16" s="349"/>
      <c r="ED16" s="145">
        <f t="shared" si="70"/>
        <v>-77.468999999999994</v>
      </c>
      <c r="EE16" s="146">
        <f t="shared" si="71"/>
        <v>-9.0302650085361414E-3</v>
      </c>
      <c r="EF16" s="106">
        <v>0</v>
      </c>
      <c r="EG16" s="106">
        <v>-77.468999999999994</v>
      </c>
      <c r="EH16" s="107">
        <f t="shared" si="72"/>
        <v>-9.0302650085361414E-3</v>
      </c>
      <c r="EI16" s="112"/>
      <c r="EJ16" s="145">
        <f t="shared" si="73"/>
        <v>-104.661</v>
      </c>
      <c r="EK16" s="146">
        <f t="shared" si="74"/>
        <v>-9.9207174849126629E-3</v>
      </c>
      <c r="EL16" s="106">
        <v>0</v>
      </c>
      <c r="EM16" s="106">
        <v>-104.661</v>
      </c>
      <c r="EN16" s="107">
        <f t="shared" si="75"/>
        <v>-9.9207174849126629E-3</v>
      </c>
      <c r="EO16" s="112"/>
      <c r="EP16" s="145">
        <f t="shared" si="76"/>
        <v>-386.15699999999998</v>
      </c>
      <c r="EQ16" s="146">
        <f t="shared" si="77"/>
        <v>-1.0502486812703028E-2</v>
      </c>
      <c r="ER16" s="106">
        <f t="shared" si="78"/>
        <v>0</v>
      </c>
      <c r="ES16" s="106">
        <f t="shared" si="78"/>
        <v>-386.15699999999998</v>
      </c>
      <c r="ET16" s="107">
        <f t="shared" si="79"/>
        <v>-1.0502486812703028E-2</v>
      </c>
      <c r="EV16" s="145">
        <f t="shared" si="80"/>
        <v>-119.184</v>
      </c>
      <c r="EW16" s="146">
        <f t="shared" si="81"/>
        <v>-1.289972741338191E-2</v>
      </c>
      <c r="EX16" s="106">
        <v>0</v>
      </c>
      <c r="EY16" s="106">
        <v>-119.184</v>
      </c>
      <c r="EZ16" s="107">
        <f t="shared" si="82"/>
        <v>-1.289972741338191E-2</v>
      </c>
      <c r="FA16" s="129"/>
    </row>
    <row r="17" spans="1:157" s="109" customFormat="1" ht="12.65" customHeight="1">
      <c r="A17" s="147" t="s">
        <v>40</v>
      </c>
      <c r="B17" s="145">
        <f t="shared" si="0"/>
        <v>15.709999999999999</v>
      </c>
      <c r="C17" s="146">
        <f t="shared" si="1"/>
        <v>3.6290270419109889E-3</v>
      </c>
      <c r="D17" s="106">
        <v>9.827</v>
      </c>
      <c r="E17" s="106">
        <v>25.536999999999999</v>
      </c>
      <c r="F17" s="107">
        <f t="shared" si="2"/>
        <v>5.8990747020548013E-3</v>
      </c>
      <c r="G17" s="108"/>
      <c r="H17" s="145">
        <f t="shared" si="3"/>
        <v>12.979728199999983</v>
      </c>
      <c r="I17" s="146">
        <f t="shared" si="4"/>
        <v>3.0128646443375712E-3</v>
      </c>
      <c r="J17" s="106">
        <v>171.4162718</v>
      </c>
      <c r="K17" s="106">
        <v>184.39599999999999</v>
      </c>
      <c r="L17" s="107">
        <f t="shared" si="5"/>
        <v>4.2802143496138194E-2</v>
      </c>
      <c r="M17" s="108"/>
      <c r="N17" s="145">
        <f t="shared" si="6"/>
        <v>15.293271800000042</v>
      </c>
      <c r="O17" s="146">
        <f t="shared" si="7"/>
        <v>3.1440479602187332E-3</v>
      </c>
      <c r="P17" s="106">
        <v>167.67672819999996</v>
      </c>
      <c r="Q17" s="106">
        <v>182.97</v>
      </c>
      <c r="R17" s="107">
        <f t="shared" si="8"/>
        <v>3.7615656270571222E-2</v>
      </c>
      <c r="S17" s="108"/>
      <c r="T17" s="145">
        <f t="shared" si="9"/>
        <v>20.86</v>
      </c>
      <c r="U17" s="146">
        <f t="shared" si="10"/>
        <v>3.2670188030557747E-3</v>
      </c>
      <c r="V17" s="106">
        <v>2.899</v>
      </c>
      <c r="W17" s="106">
        <v>23.759</v>
      </c>
      <c r="X17" s="107">
        <f t="shared" si="11"/>
        <v>3.7210498438064311E-3</v>
      </c>
      <c r="Y17" s="108"/>
      <c r="Z17" s="145">
        <f t="shared" si="12"/>
        <v>64.843000000000018</v>
      </c>
      <c r="AA17" s="146">
        <f t="shared" si="13"/>
        <v>3.2606853659628171E-3</v>
      </c>
      <c r="AB17" s="106">
        <f t="shared" si="14"/>
        <v>351.81899999999996</v>
      </c>
      <c r="AC17" s="106">
        <f t="shared" si="14"/>
        <v>416.66199999999998</v>
      </c>
      <c r="AD17" s="107">
        <f t="shared" si="15"/>
        <v>2.0952202796798401E-2</v>
      </c>
      <c r="AE17" s="108"/>
      <c r="AF17" s="145">
        <f t="shared" si="16"/>
        <v>13.830000000000005</v>
      </c>
      <c r="AG17" s="146">
        <f t="shared" si="17"/>
        <v>2.641960483683173E-3</v>
      </c>
      <c r="AH17" s="106">
        <v>58.768999999999998</v>
      </c>
      <c r="AI17" s="106">
        <v>72.599000000000004</v>
      </c>
      <c r="AJ17" s="107">
        <f t="shared" si="18"/>
        <v>1.3868668774758829E-2</v>
      </c>
      <c r="AK17" s="108"/>
      <c r="AL17" s="145">
        <f t="shared" si="19"/>
        <v>11.975</v>
      </c>
      <c r="AM17" s="146">
        <f t="shared" si="20"/>
        <v>2.1505882285330884E-3</v>
      </c>
      <c r="AN17" s="106">
        <v>-3.48</v>
      </c>
      <c r="AO17" s="106">
        <v>8.4949999999999992</v>
      </c>
      <c r="AP17" s="107">
        <f t="shared" si="21"/>
        <v>1.5256156159823453E-3</v>
      </c>
      <c r="AR17" s="145">
        <f t="shared" si="22"/>
        <v>15.202</v>
      </c>
      <c r="AS17" s="146">
        <f t="shared" si="23"/>
        <v>1.8297308025708185E-3</v>
      </c>
      <c r="AT17" s="106">
        <v>-15.111000000000001</v>
      </c>
      <c r="AU17" s="106">
        <v>9.0999999999999998E-2</v>
      </c>
      <c r="AV17" s="107">
        <f t="shared" si="24"/>
        <v>1.0952868243253814E-5</v>
      </c>
      <c r="AX17" s="145">
        <f t="shared" si="25"/>
        <v>12.680999999999997</v>
      </c>
      <c r="AY17" s="146">
        <f t="shared" si="26"/>
        <v>1.2598113233602158E-3</v>
      </c>
      <c r="AZ17" s="106">
        <v>-19.120999999999999</v>
      </c>
      <c r="BA17" s="106">
        <v>-6.44</v>
      </c>
      <c r="BB17" s="107">
        <f t="shared" si="27"/>
        <v>-6.3979062553740172E-4</v>
      </c>
      <c r="BC17" s="113"/>
      <c r="BD17" s="145">
        <f t="shared" si="28"/>
        <v>53.688000000000002</v>
      </c>
      <c r="BE17" s="146">
        <f t="shared" si="29"/>
        <v>1.8400724513104657E-3</v>
      </c>
      <c r="BF17" s="106">
        <f t="shared" si="30"/>
        <v>21.057000000000002</v>
      </c>
      <c r="BG17" s="106">
        <f t="shared" si="30"/>
        <v>74.745000000000005</v>
      </c>
      <c r="BH17" s="107">
        <f t="shared" si="31"/>
        <v>2.5617682791908947E-3</v>
      </c>
      <c r="BI17" s="113"/>
      <c r="BJ17" s="145">
        <v>13.663000000000011</v>
      </c>
      <c r="BK17" s="146">
        <f t="shared" si="32"/>
        <v>1.6555567174489486E-3</v>
      </c>
      <c r="BL17" s="106">
        <v>268.435</v>
      </c>
      <c r="BM17" s="106">
        <v>282.09800000000001</v>
      </c>
      <c r="BN17" s="107">
        <f t="shared" si="33"/>
        <v>3.418204192921856E-2</v>
      </c>
      <c r="BO17" s="113"/>
      <c r="BP17" s="145">
        <f t="shared" si="34"/>
        <v>16.224</v>
      </c>
      <c r="BQ17" s="146">
        <f t="shared" si="35"/>
        <v>1.800005059185817E-3</v>
      </c>
      <c r="BR17" s="106">
        <v>9.6859999999999999</v>
      </c>
      <c r="BS17" s="106">
        <v>25.91</v>
      </c>
      <c r="BT17" s="107">
        <f t="shared" si="36"/>
        <v>2.8746382571193615E-3</v>
      </c>
      <c r="BV17" s="145">
        <f t="shared" si="37"/>
        <v>12.685000000000002</v>
      </c>
      <c r="BW17" s="146">
        <f t="shared" si="38"/>
        <v>1.4729390841860457E-3</v>
      </c>
      <c r="BX17" s="106">
        <v>178.76499999999999</v>
      </c>
      <c r="BY17" s="106">
        <v>191.45</v>
      </c>
      <c r="BZ17" s="107">
        <f t="shared" si="39"/>
        <v>2.2230523269012089E-2</v>
      </c>
      <c r="CB17" s="145">
        <f t="shared" si="40"/>
        <v>13.688999999999993</v>
      </c>
      <c r="CC17" s="146">
        <f t="shared" si="41"/>
        <v>1.4562772154371121E-3</v>
      </c>
      <c r="CD17" s="106">
        <v>-251.38800000000001</v>
      </c>
      <c r="CE17" s="106">
        <v>-237.69900000000001</v>
      </c>
      <c r="CF17" s="107">
        <f t="shared" si="42"/>
        <v>-2.5287138420058902E-2</v>
      </c>
      <c r="CH17" s="145">
        <f t="shared" si="43"/>
        <v>56.261000000000024</v>
      </c>
      <c r="CI17" s="146">
        <f t="shared" si="44"/>
        <v>1.594783173153922E-3</v>
      </c>
      <c r="CJ17" s="106">
        <f t="shared" si="45"/>
        <v>205.49799999999999</v>
      </c>
      <c r="CK17" s="106">
        <f t="shared" si="45"/>
        <v>261.75900000000001</v>
      </c>
      <c r="CL17" s="107">
        <f t="shared" si="46"/>
        <v>7.41986186917398E-3</v>
      </c>
      <c r="CN17" s="145">
        <f t="shared" si="47"/>
        <v>13.164999999999992</v>
      </c>
      <c r="CO17" s="146">
        <f t="shared" si="48"/>
        <v>1.5024806623377561E-3</v>
      </c>
      <c r="CP17" s="106">
        <v>-94.695999999999998</v>
      </c>
      <c r="CQ17" s="106">
        <v>-81.531000000000006</v>
      </c>
      <c r="CR17" s="107">
        <f t="shared" si="49"/>
        <v>-9.3048804315275097E-3</v>
      </c>
      <c r="CS17" s="112"/>
      <c r="CT17" s="145">
        <f t="shared" si="50"/>
        <v>13.318999999999999</v>
      </c>
      <c r="CU17" s="146">
        <f t="shared" si="51"/>
        <v>1.5555238146736849E-3</v>
      </c>
      <c r="CV17" s="106">
        <v>-34.634</v>
      </c>
      <c r="CW17" s="106">
        <v>-21.315000000000001</v>
      </c>
      <c r="CX17" s="107">
        <f t="shared" si="52"/>
        <v>-2.4893753367196932E-3</v>
      </c>
      <c r="CZ17" s="145">
        <f>DC17-DB17</f>
        <v>24.597999999999995</v>
      </c>
      <c r="DA17" s="146">
        <f t="shared" si="54"/>
        <v>2.7929995382092389E-3</v>
      </c>
      <c r="DB17" s="106">
        <v>-31.467999999999996</v>
      </c>
      <c r="DC17" s="106">
        <v>-6.87</v>
      </c>
      <c r="DD17" s="107">
        <f t="shared" si="55"/>
        <v>-7.8005963198217237E-4</v>
      </c>
      <c r="DE17" s="112"/>
      <c r="DF17" s="145">
        <f>DI17-DH17</f>
        <v>24.18</v>
      </c>
      <c r="DG17" s="146">
        <f t="shared" si="57"/>
        <v>2.1652274500694791E-3</v>
      </c>
      <c r="DH17" s="106">
        <v>-31.398</v>
      </c>
      <c r="DI17" s="106">
        <v>-7.218</v>
      </c>
      <c r="DJ17" s="107">
        <f t="shared" si="58"/>
        <v>-6.4634457132346974E-4</v>
      </c>
      <c r="DK17" s="113"/>
      <c r="DL17" s="145">
        <f t="shared" si="59"/>
        <v>75.261999999999986</v>
      </c>
      <c r="DM17" s="146">
        <f t="shared" si="60"/>
        <v>2.017801977650769E-3</v>
      </c>
      <c r="DN17" s="106">
        <f t="shared" si="61"/>
        <v>-192.196</v>
      </c>
      <c r="DO17" s="106">
        <f t="shared" si="62"/>
        <v>-116.93400000000001</v>
      </c>
      <c r="DP17" s="107">
        <f t="shared" si="63"/>
        <v>-3.1350436668519982E-3</v>
      </c>
      <c r="DQ17" s="113"/>
      <c r="DR17" s="145">
        <f>DU17-DT17</f>
        <v>32.65100000000001</v>
      </c>
      <c r="DS17" s="146">
        <f t="shared" si="65"/>
        <v>3.6009481949159485E-3</v>
      </c>
      <c r="DT17" s="106">
        <v>-123.90300000000001</v>
      </c>
      <c r="DU17" s="106">
        <v>-91.251999999999995</v>
      </c>
      <c r="DV17" s="107">
        <f t="shared" si="66"/>
        <v>-1.0063818096918012E-2</v>
      </c>
      <c r="DX17" s="145">
        <f>EA17-DZ17</f>
        <v>20.847999999999985</v>
      </c>
      <c r="DY17" s="146">
        <f t="shared" si="68"/>
        <v>2.4320318945211142E-3</v>
      </c>
      <c r="DZ17" s="106">
        <v>-155.91499999999999</v>
      </c>
      <c r="EA17" s="106">
        <v>-135.06700000000001</v>
      </c>
      <c r="EB17" s="107">
        <f t="shared" si="69"/>
        <v>-1.5756295658925727E-2</v>
      </c>
      <c r="EC17" s="349"/>
      <c r="ED17" s="145">
        <f>EG17-EF17</f>
        <v>33.455000000000013</v>
      </c>
      <c r="EE17" s="146">
        <f t="shared" si="71"/>
        <v>3.8997213835285953E-3</v>
      </c>
      <c r="EF17" s="106">
        <v>-187.28100000000001</v>
      </c>
      <c r="EG17" s="106">
        <v>-153.82599999999999</v>
      </c>
      <c r="EH17" s="107">
        <f t="shared" si="72"/>
        <v>-1.7930908430508725E-2</v>
      </c>
      <c r="EI17" s="112"/>
      <c r="EJ17" s="145">
        <f>EM17-EL17</f>
        <v>37.149000000000029</v>
      </c>
      <c r="EK17" s="146">
        <f t="shared" si="74"/>
        <v>3.5213186750271907E-3</v>
      </c>
      <c r="EL17" s="106">
        <v>-207.90800000000002</v>
      </c>
      <c r="EM17" s="106">
        <v>-170.75899999999999</v>
      </c>
      <c r="EN17" s="107">
        <f t="shared" si="75"/>
        <v>-1.6186084568332055E-2</v>
      </c>
      <c r="EO17" s="112"/>
      <c r="EP17" s="145">
        <f t="shared" si="76"/>
        <v>124.10300000000007</v>
      </c>
      <c r="EQ17" s="146">
        <f t="shared" si="77"/>
        <v>3.3752854950625899E-3</v>
      </c>
      <c r="ER17" s="106">
        <f t="shared" si="78"/>
        <v>-675.00700000000006</v>
      </c>
      <c r="ES17" s="106">
        <f t="shared" si="78"/>
        <v>-550.904</v>
      </c>
      <c r="ET17" s="107">
        <f t="shared" si="79"/>
        <v>-1.4983185582717259E-2</v>
      </c>
      <c r="EV17" s="145">
        <f>EY17-EX17</f>
        <v>36.204999999999998</v>
      </c>
      <c r="EW17" s="146">
        <f t="shared" si="81"/>
        <v>3.9186017502474491E-3</v>
      </c>
      <c r="EX17" s="106">
        <v>-2.911</v>
      </c>
      <c r="EY17" s="106">
        <v>33.293999999999997</v>
      </c>
      <c r="EZ17" s="107">
        <f t="shared" si="82"/>
        <v>3.6035333979488626E-3</v>
      </c>
      <c r="FA17" s="129"/>
    </row>
    <row r="18" spans="1:157" s="109" customFormat="1" ht="12.65" customHeight="1">
      <c r="A18" s="149" t="s">
        <v>41</v>
      </c>
      <c r="B18" s="145">
        <f t="shared" si="0"/>
        <v>0.09</v>
      </c>
      <c r="C18" s="146">
        <f t="shared" si="1"/>
        <v>2.0790097630298474E-5</v>
      </c>
      <c r="D18" s="106">
        <v>0</v>
      </c>
      <c r="E18" s="106">
        <v>0.09</v>
      </c>
      <c r="F18" s="107">
        <f t="shared" si="2"/>
        <v>2.0790097630298474E-5</v>
      </c>
      <c r="G18" s="108"/>
      <c r="H18" s="145">
        <f t="shared" si="3"/>
        <v>-2.5</v>
      </c>
      <c r="I18" s="146">
        <f t="shared" si="4"/>
        <v>-5.8030195199649398E-4</v>
      </c>
      <c r="J18" s="106">
        <v>0</v>
      </c>
      <c r="K18" s="106">
        <v>-2.5</v>
      </c>
      <c r="L18" s="107">
        <f t="shared" si="5"/>
        <v>-5.8030195199649398E-4</v>
      </c>
      <c r="M18" s="108"/>
      <c r="N18" s="145">
        <f t="shared" si="6"/>
        <v>10.608000000000001</v>
      </c>
      <c r="O18" s="146">
        <f t="shared" si="7"/>
        <v>2.1808322769755672E-3</v>
      </c>
      <c r="P18" s="106">
        <v>0</v>
      </c>
      <c r="Q18" s="106">
        <v>10.608000000000001</v>
      </c>
      <c r="R18" s="107">
        <f t="shared" si="8"/>
        <v>2.1808322769755672E-3</v>
      </c>
      <c r="S18" s="108"/>
      <c r="T18" s="145">
        <f t="shared" si="9"/>
        <v>18.408999999999999</v>
      </c>
      <c r="U18" s="146">
        <f t="shared" si="10"/>
        <v>2.8831519245183963E-3</v>
      </c>
      <c r="V18" s="106">
        <v>0</v>
      </c>
      <c r="W18" s="106">
        <v>18.408999999999999</v>
      </c>
      <c r="X18" s="107">
        <f t="shared" si="11"/>
        <v>2.8831519245183963E-3</v>
      </c>
      <c r="Y18" s="108"/>
      <c r="Z18" s="145">
        <f t="shared" si="12"/>
        <v>26.606999999999999</v>
      </c>
      <c r="AA18" s="146">
        <f t="shared" si="13"/>
        <v>1.3379556086574131E-3</v>
      </c>
      <c r="AB18" s="106">
        <f t="shared" si="14"/>
        <v>0</v>
      </c>
      <c r="AC18" s="106">
        <f t="shared" si="14"/>
        <v>26.606999999999999</v>
      </c>
      <c r="AD18" s="107">
        <f t="shared" si="15"/>
        <v>1.3379556086574131E-3</v>
      </c>
      <c r="AE18" s="108"/>
      <c r="AF18" s="145">
        <f t="shared" si="16"/>
        <v>2.4449999999999998</v>
      </c>
      <c r="AG18" s="146">
        <f t="shared" si="17"/>
        <v>4.6707110503292518E-4</v>
      </c>
      <c r="AH18" s="106">
        <v>0</v>
      </c>
      <c r="AI18" s="106">
        <v>2.4449999999999998</v>
      </c>
      <c r="AJ18" s="107">
        <f t="shared" si="18"/>
        <v>4.6707110503292518E-4</v>
      </c>
      <c r="AK18" s="108"/>
      <c r="AL18" s="145">
        <f t="shared" si="19"/>
        <v>27.452999999999999</v>
      </c>
      <c r="AM18" s="146">
        <f t="shared" si="20"/>
        <v>4.9302796357343533E-3</v>
      </c>
      <c r="AN18" s="106">
        <v>0</v>
      </c>
      <c r="AO18" s="106">
        <v>27.452999999999999</v>
      </c>
      <c r="AP18" s="107">
        <f t="shared" si="21"/>
        <v>4.9302796357343533E-3</v>
      </c>
      <c r="AR18" s="145">
        <f t="shared" si="22"/>
        <v>65.900000000000006</v>
      </c>
      <c r="AS18" s="146">
        <f t="shared" si="23"/>
        <v>7.9318023871475431E-3</v>
      </c>
      <c r="AT18" s="106">
        <v>0</v>
      </c>
      <c r="AU18" s="106">
        <v>65.900000000000006</v>
      </c>
      <c r="AV18" s="107">
        <f t="shared" si="24"/>
        <v>7.9318023871475431E-3</v>
      </c>
      <c r="AX18" s="145">
        <f t="shared" si="25"/>
        <v>24.131</v>
      </c>
      <c r="AY18" s="146">
        <f t="shared" si="26"/>
        <v>2.3973272647271802E-3</v>
      </c>
      <c r="AZ18" s="106">
        <v>0</v>
      </c>
      <c r="BA18" s="106">
        <v>24.131</v>
      </c>
      <c r="BB18" s="107">
        <f t="shared" si="27"/>
        <v>2.3973272647271802E-3</v>
      </c>
      <c r="BC18" s="113"/>
      <c r="BD18" s="145">
        <f t="shared" si="28"/>
        <v>119.929</v>
      </c>
      <c r="BE18" s="146">
        <f t="shared" si="29"/>
        <v>4.1103793960142456E-3</v>
      </c>
      <c r="BF18" s="106">
        <f t="shared" si="30"/>
        <v>0</v>
      </c>
      <c r="BG18" s="106">
        <f t="shared" si="30"/>
        <v>119.929</v>
      </c>
      <c r="BH18" s="107">
        <f t="shared" si="31"/>
        <v>4.1103793960142456E-3</v>
      </c>
      <c r="BI18" s="113"/>
      <c r="BJ18" s="145">
        <v>22.957999999999998</v>
      </c>
      <c r="BK18" s="146">
        <f t="shared" si="32"/>
        <v>2.7818393558656906E-3</v>
      </c>
      <c r="BL18" s="106">
        <v>0</v>
      </c>
      <c r="BM18" s="106">
        <v>22.957999999999998</v>
      </c>
      <c r="BN18" s="107">
        <f t="shared" si="33"/>
        <v>2.7818393558656906E-3</v>
      </c>
      <c r="BO18" s="113"/>
      <c r="BP18" s="145">
        <f t="shared" si="34"/>
        <v>30.771999999999998</v>
      </c>
      <c r="BQ18" s="146">
        <f t="shared" si="35"/>
        <v>3.4140628501766494E-3</v>
      </c>
      <c r="BR18" s="106">
        <v>0</v>
      </c>
      <c r="BS18" s="106">
        <v>30.771999999999998</v>
      </c>
      <c r="BT18" s="107">
        <f t="shared" si="36"/>
        <v>3.4140628501766494E-3</v>
      </c>
      <c r="BV18" s="145">
        <f t="shared" si="37"/>
        <v>46.176000000000002</v>
      </c>
      <c r="BW18" s="146">
        <f t="shared" si="38"/>
        <v>5.3618001695999078E-3</v>
      </c>
      <c r="BX18" s="106">
        <v>0</v>
      </c>
      <c r="BY18" s="106">
        <v>46.176000000000002</v>
      </c>
      <c r="BZ18" s="107">
        <f t="shared" si="39"/>
        <v>5.3618001695999078E-3</v>
      </c>
      <c r="CB18" s="145">
        <f t="shared" si="40"/>
        <v>-0.57799999999999996</v>
      </c>
      <c r="CC18" s="146">
        <f t="shared" si="41"/>
        <v>-6.1489387867824617E-5</v>
      </c>
      <c r="CD18" s="106">
        <v>0</v>
      </c>
      <c r="CE18" s="106">
        <v>-0.57799999999999996</v>
      </c>
      <c r="CF18" s="107">
        <f t="shared" si="42"/>
        <v>-6.1489387867824617E-5</v>
      </c>
      <c r="CH18" s="145">
        <f t="shared" si="43"/>
        <v>99.328000000000003</v>
      </c>
      <c r="CI18" s="146">
        <f t="shared" si="44"/>
        <v>2.8155671428348713E-3</v>
      </c>
      <c r="CJ18" s="106">
        <f t="shared" si="45"/>
        <v>0</v>
      </c>
      <c r="CK18" s="106">
        <f t="shared" si="45"/>
        <v>99.328000000000003</v>
      </c>
      <c r="CL18" s="107">
        <f t="shared" si="46"/>
        <v>2.8155671428348713E-3</v>
      </c>
      <c r="CN18" s="145">
        <f t="shared" si="47"/>
        <v>-7.9530000000000003</v>
      </c>
      <c r="CO18" s="146">
        <f t="shared" si="48"/>
        <v>-9.0765125010043156E-4</v>
      </c>
      <c r="CP18" s="106">
        <v>0</v>
      </c>
      <c r="CQ18" s="106">
        <v>-7.9530000000000003</v>
      </c>
      <c r="CR18" s="107">
        <f t="shared" si="49"/>
        <v>-9.0765125010043156E-4</v>
      </c>
      <c r="CS18" s="112"/>
      <c r="CT18" s="145">
        <f t="shared" si="50"/>
        <v>-7.5880000000000001</v>
      </c>
      <c r="CU18" s="146">
        <f t="shared" si="51"/>
        <v>-8.8620126929528657E-4</v>
      </c>
      <c r="CV18" s="106">
        <v>0</v>
      </c>
      <c r="CW18" s="106">
        <v>-7.5880000000000001</v>
      </c>
      <c r="CX18" s="107">
        <f t="shared" si="52"/>
        <v>-8.8620126929528657E-4</v>
      </c>
      <c r="CZ18" s="145">
        <f t="shared" si="53"/>
        <v>-10.403</v>
      </c>
      <c r="DA18" s="146">
        <f t="shared" si="54"/>
        <v>-1.1812169361732955E-3</v>
      </c>
      <c r="DB18" s="106">
        <v>0</v>
      </c>
      <c r="DC18" s="106">
        <v>-10.403</v>
      </c>
      <c r="DD18" s="107">
        <f t="shared" si="55"/>
        <v>-1.1812169361732955E-3</v>
      </c>
      <c r="DE18" s="112"/>
      <c r="DF18" s="145">
        <f t="shared" ref="DF18" si="83">DI18-DH18</f>
        <v>-9.7940000000000005</v>
      </c>
      <c r="DG18" s="146">
        <f t="shared" si="57"/>
        <v>-8.7701561811333653E-4</v>
      </c>
      <c r="DH18" s="106">
        <v>0</v>
      </c>
      <c r="DI18" s="106">
        <v>-9.7940000000000005</v>
      </c>
      <c r="DJ18" s="107">
        <f t="shared" si="58"/>
        <v>-8.7701561811333653E-4</v>
      </c>
      <c r="DK18" s="113"/>
      <c r="DL18" s="145">
        <f t="shared" si="59"/>
        <v>-35.738000000000007</v>
      </c>
      <c r="DM18" s="146">
        <f t="shared" si="60"/>
        <v>-9.581489606611996E-4</v>
      </c>
      <c r="DN18" s="106">
        <f t="shared" si="61"/>
        <v>0</v>
      </c>
      <c r="DO18" s="106">
        <f t="shared" si="62"/>
        <v>-35.738000000000007</v>
      </c>
      <c r="DP18" s="107">
        <f t="shared" si="63"/>
        <v>-9.581489606611996E-4</v>
      </c>
      <c r="DQ18" s="113"/>
      <c r="DR18" s="145">
        <f t="shared" ref="DR18" si="84">DU18-DT18</f>
        <v>-12.117000000000001</v>
      </c>
      <c r="DS18" s="146">
        <f t="shared" si="65"/>
        <v>-1.3363354653087667E-3</v>
      </c>
      <c r="DT18" s="106">
        <v>0</v>
      </c>
      <c r="DU18" s="106">
        <v>-12.117000000000001</v>
      </c>
      <c r="DV18" s="107">
        <f t="shared" si="66"/>
        <v>-1.3363354653087667E-3</v>
      </c>
      <c r="DX18" s="145">
        <f t="shared" ref="DX18" si="85">EA18-DZ18</f>
        <v>-21.794</v>
      </c>
      <c r="DY18" s="146">
        <f t="shared" si="68"/>
        <v>-2.5423879081539333E-3</v>
      </c>
      <c r="DZ18" s="106">
        <v>0</v>
      </c>
      <c r="EA18" s="106">
        <v>-21.794</v>
      </c>
      <c r="EB18" s="107">
        <f t="shared" si="69"/>
        <v>-2.5423879081539333E-3</v>
      </c>
      <c r="EC18" s="349"/>
      <c r="ED18" s="145">
        <f t="shared" ref="ED18" si="86">EG18-EF18</f>
        <v>5.5579999999999998</v>
      </c>
      <c r="EE18" s="146">
        <f t="shared" si="71"/>
        <v>6.4787480046784999E-4</v>
      </c>
      <c r="EF18" s="106">
        <v>0</v>
      </c>
      <c r="EG18" s="106">
        <v>5.5579999999999998</v>
      </c>
      <c r="EH18" s="107">
        <f t="shared" si="72"/>
        <v>6.4787480046784999E-4</v>
      </c>
      <c r="EI18" s="112"/>
      <c r="EJ18" s="145">
        <f t="shared" ref="EJ18" si="87">EM18-EL18</f>
        <v>9.343</v>
      </c>
      <c r="EK18" s="146">
        <f t="shared" si="74"/>
        <v>8.8561415867934577E-4</v>
      </c>
      <c r="EL18" s="106">
        <v>0</v>
      </c>
      <c r="EM18" s="106">
        <v>9.343</v>
      </c>
      <c r="EN18" s="107">
        <f t="shared" si="75"/>
        <v>8.8561415867934577E-4</v>
      </c>
      <c r="EO18" s="112"/>
      <c r="EP18" s="145">
        <f t="shared" si="76"/>
        <v>-19.010000000000002</v>
      </c>
      <c r="EQ18" s="146">
        <f t="shared" si="77"/>
        <v>-5.170235792941332E-4</v>
      </c>
      <c r="ER18" s="106">
        <f t="shared" si="78"/>
        <v>0</v>
      </c>
      <c r="ES18" s="106">
        <f t="shared" si="78"/>
        <v>-19.010000000000002</v>
      </c>
      <c r="ET18" s="107">
        <f t="shared" si="79"/>
        <v>-5.170235792941332E-4</v>
      </c>
      <c r="EV18" s="145">
        <f t="shared" ref="EV18" si="88">EY18-EX18</f>
        <v>6.9080000000000004</v>
      </c>
      <c r="EW18" s="146">
        <f t="shared" si="81"/>
        <v>7.4767852204693779E-4</v>
      </c>
      <c r="EX18" s="106">
        <v>0</v>
      </c>
      <c r="EY18" s="106">
        <v>6.9080000000000004</v>
      </c>
      <c r="EZ18" s="107">
        <f t="shared" si="82"/>
        <v>7.4767852204693779E-4</v>
      </c>
      <c r="FA18" s="129"/>
    </row>
    <row r="19" spans="1:157" s="109" customFormat="1" ht="12.65" customHeight="1">
      <c r="A19" s="150" t="s">
        <v>19</v>
      </c>
      <c r="B19" s="145">
        <f>SUM(B14:B18)</f>
        <v>-825.87399999999991</v>
      </c>
      <c r="C19" s="146">
        <f t="shared" si="1"/>
        <v>-0.19077778989250133</v>
      </c>
      <c r="D19" s="106">
        <f>SUM(D14:D18)</f>
        <v>9.827</v>
      </c>
      <c r="E19" s="106">
        <f>SUM(E14:E18)</f>
        <v>-816.04699999999991</v>
      </c>
      <c r="F19" s="107">
        <f t="shared" si="2"/>
        <v>-0.18850774223235753</v>
      </c>
      <c r="G19" s="108"/>
      <c r="H19" s="145">
        <f>SUM(H14:H18)</f>
        <v>-883.72727180000004</v>
      </c>
      <c r="I19" s="146">
        <f t="shared" si="4"/>
        <v>-0.20513146434323049</v>
      </c>
      <c r="J19" s="106">
        <f>SUM(J14:J18)</f>
        <v>171.4162718</v>
      </c>
      <c r="K19" s="106">
        <f>SUM(K14:K18)</f>
        <v>-712.31100000000004</v>
      </c>
      <c r="L19" s="107">
        <f t="shared" si="5"/>
        <v>-0.16534218549142984</v>
      </c>
      <c r="M19" s="108"/>
      <c r="N19" s="145">
        <f>SUM(N14:N18)</f>
        <v>-1091.4047282000001</v>
      </c>
      <c r="O19" s="146">
        <f t="shared" si="7"/>
        <v>-0.22437506207600927</v>
      </c>
      <c r="P19" s="106">
        <f>SUM(P14:P18)</f>
        <v>167.67672819999996</v>
      </c>
      <c r="Q19" s="106">
        <f>SUM(Q14:Q18)</f>
        <v>-923.72800000000007</v>
      </c>
      <c r="R19" s="107">
        <f t="shared" si="8"/>
        <v>-0.18990345376565673</v>
      </c>
      <c r="S19" s="108"/>
      <c r="T19" s="145">
        <f>SUM(T14:T18)</f>
        <v>-1329.2359999999999</v>
      </c>
      <c r="U19" s="146">
        <f t="shared" si="10"/>
        <v>-0.20818020161546719</v>
      </c>
      <c r="V19" s="106">
        <f>SUM(V14:V18)</f>
        <v>2.899</v>
      </c>
      <c r="W19" s="106">
        <f>SUM(W14:W18)</f>
        <v>-1326.3369999999998</v>
      </c>
      <c r="X19" s="107">
        <f t="shared" si="11"/>
        <v>-0.20772617057471651</v>
      </c>
      <c r="Y19" s="108"/>
      <c r="Z19" s="145">
        <f>SUM(Z14:Z18)</f>
        <v>-4130.2420000000002</v>
      </c>
      <c r="AA19" s="146">
        <f t="shared" si="13"/>
        <v>-0.20769272931981855</v>
      </c>
      <c r="AB19" s="106">
        <f>SUM(AB14:AB18)</f>
        <v>351.81899999999996</v>
      </c>
      <c r="AC19" s="106">
        <f>SUM(AC14:AC18)</f>
        <v>-3778.4230000000002</v>
      </c>
      <c r="AD19" s="107">
        <f t="shared" si="15"/>
        <v>-0.19000121188898295</v>
      </c>
      <c r="AE19" s="108"/>
      <c r="AF19" s="145">
        <f>SUM(AF14:AF18)</f>
        <v>-1146.6210000000001</v>
      </c>
      <c r="AG19" s="146">
        <f t="shared" si="17"/>
        <v>-0.2190403016457905</v>
      </c>
      <c r="AH19" s="106">
        <f>SUM(AH14:AH18)</f>
        <v>58.768999999999998</v>
      </c>
      <c r="AI19" s="106">
        <f>SUM(AI14:AI18)</f>
        <v>-1087.8520000000001</v>
      </c>
      <c r="AJ19" s="107">
        <f t="shared" si="18"/>
        <v>-0.20781359335471483</v>
      </c>
      <c r="AK19" s="108"/>
      <c r="AL19" s="145">
        <f>SUM(AL14:AL18)</f>
        <v>-1287.9790000000003</v>
      </c>
      <c r="AM19" s="146">
        <f t="shared" si="20"/>
        <v>-0.23130793118979703</v>
      </c>
      <c r="AN19" s="106">
        <f>SUM(AN14:AN18)</f>
        <v>-3.48</v>
      </c>
      <c r="AO19" s="106">
        <f>SUM(AO14:AO18)</f>
        <v>-1291.4590000000003</v>
      </c>
      <c r="AP19" s="107">
        <f t="shared" si="21"/>
        <v>-0.23193290380234777</v>
      </c>
      <c r="AR19" s="145">
        <f>SUM(AR14:AR18)</f>
        <v>-1617.5540000000001</v>
      </c>
      <c r="AS19" s="146">
        <f t="shared" si="23"/>
        <v>-0.19469072349833166</v>
      </c>
      <c r="AT19" s="106">
        <f>SUM(AT14:AT18)</f>
        <v>-15.111000000000001</v>
      </c>
      <c r="AU19" s="106">
        <f>SUM(AU14:AU18)</f>
        <v>-1632.6650000000002</v>
      </c>
      <c r="AV19" s="107">
        <f t="shared" si="24"/>
        <v>-0.19650950143265924</v>
      </c>
      <c r="AX19" s="145">
        <f>SUM(AX14:AX18)</f>
        <v>-1961.7649999999999</v>
      </c>
      <c r="AY19" s="146">
        <f t="shared" si="26"/>
        <v>-0.19489423237692247</v>
      </c>
      <c r="AZ19" s="106">
        <f>SUM(AZ14:AZ18)</f>
        <v>-19.120999999999999</v>
      </c>
      <c r="BA19" s="106">
        <f>SUM(BA14:BA18)</f>
        <v>-1980.886</v>
      </c>
      <c r="BB19" s="107">
        <f t="shared" si="27"/>
        <v>-0.19679383432582009</v>
      </c>
      <c r="BD19" s="145">
        <f>SUM(BD14:BD18)</f>
        <v>-6013.918999999999</v>
      </c>
      <c r="BE19" s="146">
        <f t="shared" si="29"/>
        <v>-0.20611769252556589</v>
      </c>
      <c r="BF19" s="106">
        <f>SUM(BF14:BF18)</f>
        <v>21.057000000000002</v>
      </c>
      <c r="BG19" s="106">
        <f>SUM(BG14:BG18)</f>
        <v>-5992.8619999999992</v>
      </c>
      <c r="BH19" s="107">
        <f t="shared" si="31"/>
        <v>-0.20539599669768546</v>
      </c>
      <c r="BJ19" s="145">
        <v>-1642.9479999999999</v>
      </c>
      <c r="BK19" s="146">
        <f t="shared" si="32"/>
        <v>-0.19907733278337941</v>
      </c>
      <c r="BL19" s="106">
        <f>SUM(BL14:BL18)</f>
        <v>268.435</v>
      </c>
      <c r="BM19" s="106">
        <f>SUM(BM14:BM18)</f>
        <v>-1374.5129999999999</v>
      </c>
      <c r="BN19" s="107">
        <f t="shared" si="33"/>
        <v>-0.16655084757160982</v>
      </c>
      <c r="BP19" s="145">
        <f>SUM(BP14:BP18)</f>
        <v>-1852.8440000000001</v>
      </c>
      <c r="BQ19" s="146">
        <f t="shared" si="35"/>
        <v>-0.20556758961304772</v>
      </c>
      <c r="BR19" s="106">
        <f>SUM(BR14:BR18)</f>
        <v>9.6859999999999999</v>
      </c>
      <c r="BS19" s="106">
        <f>SUM(BS14:BS18)</f>
        <v>-1843.1579999999999</v>
      </c>
      <c r="BT19" s="107">
        <f t="shared" si="36"/>
        <v>-0.20449295641511414</v>
      </c>
      <c r="BV19" s="145">
        <f>SUM(BV14:BV18)</f>
        <v>-1778.1440000000002</v>
      </c>
      <c r="BW19" s="146">
        <f t="shared" si="38"/>
        <v>-0.20647203743877901</v>
      </c>
      <c r="BX19" s="106">
        <v>178.76499999999999</v>
      </c>
      <c r="BY19" s="106">
        <f>SUM(BY14:BY18)</f>
        <v>-1599.3790000000001</v>
      </c>
      <c r="BZ19" s="107">
        <f t="shared" si="39"/>
        <v>-0.18571445325395294</v>
      </c>
      <c r="CB19" s="145">
        <f>SUM(CB14:CB18)</f>
        <v>-2130.8020000000001</v>
      </c>
      <c r="CC19" s="146">
        <f t="shared" si="41"/>
        <v>-0.22668116028985544</v>
      </c>
      <c r="CD19" s="106">
        <v>-251.38800000000001</v>
      </c>
      <c r="CE19" s="106">
        <f>SUM(CE14:CE18)</f>
        <v>-2382.19</v>
      </c>
      <c r="CF19" s="107">
        <f t="shared" si="42"/>
        <v>-0.25342457592535145</v>
      </c>
      <c r="CH19" s="145">
        <f>SUM(CH14:CH18)</f>
        <v>-7404.7379999999994</v>
      </c>
      <c r="CI19" s="146">
        <f t="shared" si="44"/>
        <v>-0.20989587039002897</v>
      </c>
      <c r="CJ19" s="106">
        <f>SUM(CJ14:CJ18)</f>
        <v>205.49799999999999</v>
      </c>
      <c r="CK19" s="106">
        <f>SUM(CK14:CK18)</f>
        <v>-7199.24</v>
      </c>
      <c r="CL19" s="107">
        <f t="shared" si="46"/>
        <v>-0.20407079169400894</v>
      </c>
      <c r="CN19" s="145">
        <f>SUM(CN14:CN18)</f>
        <v>-1997.5469999999998</v>
      </c>
      <c r="CO19" s="146">
        <f t="shared" si="48"/>
        <v>-0.22797385033124187</v>
      </c>
      <c r="CP19" s="106">
        <f>SUM(CP14:CP18)</f>
        <v>-94.695999999999998</v>
      </c>
      <c r="CQ19" s="106">
        <f>SUM(CQ14:CQ18)</f>
        <v>-2092.2429999999999</v>
      </c>
      <c r="CR19" s="107">
        <f t="shared" si="49"/>
        <v>-0.23878121142510714</v>
      </c>
      <c r="CS19" s="129"/>
      <c r="CT19" s="145">
        <f>SUM(CT14:CT18)</f>
        <v>-1960.7090000000001</v>
      </c>
      <c r="CU19" s="146">
        <f t="shared" si="51"/>
        <v>-0.22899088093287981</v>
      </c>
      <c r="CV19" s="106">
        <f>SUM(CV14:CV18)</f>
        <v>-34.634</v>
      </c>
      <c r="CW19" s="106">
        <f>SUM(CW14:CW18)</f>
        <v>-1995.3430000000001</v>
      </c>
      <c r="CX19" s="107">
        <f t="shared" si="52"/>
        <v>-0.2330357800842732</v>
      </c>
      <c r="CZ19" s="145">
        <f>SUM(CZ14:CZ18)</f>
        <v>-1927.1510000000001</v>
      </c>
      <c r="DA19" s="146">
        <f t="shared" si="54"/>
        <v>-0.21881989808356267</v>
      </c>
      <c r="DB19" s="106">
        <f>SUM(DB14:DB18)</f>
        <v>-31.467999999999996</v>
      </c>
      <c r="DC19" s="106">
        <f>SUM(DC14:DC18)</f>
        <v>-1958.6189999999999</v>
      </c>
      <c r="DD19" s="107">
        <f t="shared" si="55"/>
        <v>-0.22239295725375408</v>
      </c>
      <c r="DF19" s="145">
        <f>SUM(DF14:DF18)</f>
        <v>-2426.0129999999999</v>
      </c>
      <c r="DG19" s="146">
        <f t="shared" si="57"/>
        <v>-0.21724027881825503</v>
      </c>
      <c r="DH19" s="106">
        <f>SUM(DH14:DH18)</f>
        <v>-31.398</v>
      </c>
      <c r="DI19" s="106">
        <f>SUM(DI14:DI18)</f>
        <v>-2457.4109999999996</v>
      </c>
      <c r="DJ19" s="107">
        <f t="shared" si="58"/>
        <v>-0.22005185083964796</v>
      </c>
      <c r="DK19" s="112"/>
      <c r="DL19" s="145">
        <f>SUM(DL14:DL18)</f>
        <v>-8311.4199999999983</v>
      </c>
      <c r="DM19" s="146">
        <f t="shared" si="60"/>
        <v>-0.22283223556490864</v>
      </c>
      <c r="DN19" s="106">
        <f>SUM(DN14:DN18)</f>
        <v>-192.196</v>
      </c>
      <c r="DO19" s="106">
        <f>SUM(DO14:DO18)</f>
        <v>-8503.6159999999982</v>
      </c>
      <c r="DP19" s="107">
        <f t="shared" si="63"/>
        <v>-0.22798508120941138</v>
      </c>
      <c r="DQ19" s="112"/>
      <c r="DR19" s="145">
        <f>SUM(DR14:DR18)</f>
        <v>-2031.2619999999997</v>
      </c>
      <c r="DS19" s="146">
        <f t="shared" si="65"/>
        <v>-0.22401976148667288</v>
      </c>
      <c r="DT19" s="106">
        <f>SUM(DT14:DT18)</f>
        <v>-123.90300000000001</v>
      </c>
      <c r="DU19" s="106">
        <f>SUM(DU14:DU18)</f>
        <v>-2155.165</v>
      </c>
      <c r="DV19" s="107">
        <f t="shared" si="66"/>
        <v>-0.23768452777850688</v>
      </c>
      <c r="DX19" s="145">
        <f>SUM(DX14:DX18)</f>
        <v>-2028.8520000000001</v>
      </c>
      <c r="DY19" s="146">
        <f t="shared" si="68"/>
        <v>-0.23667655282343414</v>
      </c>
      <c r="DZ19" s="106">
        <f>SUM(DZ14:DZ18)</f>
        <v>-155.91499999999999</v>
      </c>
      <c r="EA19" s="106">
        <f>SUM(EA14:EA18)</f>
        <v>-2184.7669999999998</v>
      </c>
      <c r="EB19" s="107">
        <f t="shared" si="69"/>
        <v>-0.25486488037688093</v>
      </c>
      <c r="EC19" s="129"/>
      <c r="ED19" s="145">
        <f>SUM(ED14:ED18)</f>
        <v>-2121.915</v>
      </c>
      <c r="EE19" s="146">
        <f t="shared" si="71"/>
        <v>-0.24734351515558439</v>
      </c>
      <c r="EF19" s="106">
        <f>SUM(EF14:EF18)</f>
        <v>-187.28100000000001</v>
      </c>
      <c r="EG19" s="106">
        <f>SUM(EG14:EG18)</f>
        <v>-2309.1959999999999</v>
      </c>
      <c r="EH19" s="107">
        <f t="shared" si="72"/>
        <v>-0.26917414496962172</v>
      </c>
      <c r="EI19" s="112"/>
      <c r="EJ19" s="145">
        <f>SUM(EJ14:EJ18)</f>
        <v>-2436.3050000000003</v>
      </c>
      <c r="EK19" s="146">
        <f t="shared" si="74"/>
        <v>-0.23093505328709021</v>
      </c>
      <c r="EL19" s="106">
        <f>SUM(EL14:EL18)</f>
        <v>-207.90800000000002</v>
      </c>
      <c r="EM19" s="106">
        <f>SUM(EM14:EM18)</f>
        <v>-2644.2130000000002</v>
      </c>
      <c r="EN19" s="107">
        <f t="shared" si="75"/>
        <v>-0.25064245653044942</v>
      </c>
      <c r="EP19" s="145">
        <f>SUM(EP14:EP18)</f>
        <v>-8618.3340000000007</v>
      </c>
      <c r="EQ19" s="146">
        <f t="shared" si="77"/>
        <v>-0.23439673288965407</v>
      </c>
      <c r="ER19" s="106">
        <f>SUM(ER14:ER18)</f>
        <v>-675.00700000000006</v>
      </c>
      <c r="ES19" s="106">
        <f>SUM(ES14:ES18)</f>
        <v>-9293.3410000000003</v>
      </c>
      <c r="ET19" s="107">
        <f t="shared" si="79"/>
        <v>-0.25275520396743389</v>
      </c>
      <c r="EV19" s="145">
        <f>SUM(EV14:EV18)</f>
        <v>-2075.6270000000004</v>
      </c>
      <c r="EW19" s="146">
        <f t="shared" si="81"/>
        <v>-0.22465282682118118</v>
      </c>
      <c r="EX19" s="106">
        <f>SUM(EX14:EX18)</f>
        <v>-2.911</v>
      </c>
      <c r="EY19" s="106">
        <f>SUM(EY14:EY18)</f>
        <v>-2078.5380000000005</v>
      </c>
      <c r="EZ19" s="107">
        <f t="shared" si="82"/>
        <v>-0.22496789517347976</v>
      </c>
    </row>
    <row r="20" spans="1:157" s="109" customFormat="1" ht="5.15" customHeight="1">
      <c r="A20" s="150"/>
      <c r="B20" s="145"/>
      <c r="C20" s="146"/>
      <c r="D20" s="106"/>
      <c r="E20" s="106"/>
      <c r="F20" s="107"/>
      <c r="G20" s="108"/>
      <c r="H20" s="145"/>
      <c r="I20" s="146"/>
      <c r="J20" s="106"/>
      <c r="K20" s="106"/>
      <c r="L20" s="107"/>
      <c r="M20" s="108"/>
      <c r="N20" s="145"/>
      <c r="O20" s="146"/>
      <c r="P20" s="106"/>
      <c r="Q20" s="106"/>
      <c r="R20" s="107"/>
      <c r="S20" s="108"/>
      <c r="T20" s="145"/>
      <c r="U20" s="146"/>
      <c r="V20" s="106"/>
      <c r="W20" s="106"/>
      <c r="X20" s="107"/>
      <c r="Y20" s="108"/>
      <c r="Z20" s="145"/>
      <c r="AA20" s="146"/>
      <c r="AB20" s="106"/>
      <c r="AC20" s="106"/>
      <c r="AD20" s="107"/>
      <c r="AE20" s="108"/>
      <c r="AF20" s="145"/>
      <c r="AG20" s="146"/>
      <c r="AH20" s="106"/>
      <c r="AI20" s="106"/>
      <c r="AJ20" s="107"/>
      <c r="AK20" s="108"/>
      <c r="AL20" s="145"/>
      <c r="AM20" s="146"/>
      <c r="AN20" s="106"/>
      <c r="AO20" s="106"/>
      <c r="AP20" s="107"/>
      <c r="AR20" s="145"/>
      <c r="AS20" s="146"/>
      <c r="AT20" s="106"/>
      <c r="AU20" s="106"/>
      <c r="AV20" s="107"/>
      <c r="AX20" s="145"/>
      <c r="AY20" s="146"/>
      <c r="AZ20" s="106"/>
      <c r="BA20" s="106"/>
      <c r="BB20" s="107"/>
      <c r="BD20" s="145"/>
      <c r="BE20" s="146"/>
      <c r="BF20" s="106"/>
      <c r="BG20" s="106"/>
      <c r="BH20" s="107"/>
      <c r="BJ20" s="145"/>
      <c r="BK20" s="146"/>
      <c r="BL20" s="106"/>
      <c r="BM20" s="106"/>
      <c r="BN20" s="107"/>
      <c r="BP20" s="145"/>
      <c r="BQ20" s="146"/>
      <c r="BR20" s="106"/>
      <c r="BS20" s="106"/>
      <c r="BT20" s="107"/>
      <c r="BV20" s="145"/>
      <c r="BW20" s="146"/>
      <c r="BX20" s="106"/>
      <c r="BY20" s="106"/>
      <c r="BZ20" s="107"/>
      <c r="CB20" s="145"/>
      <c r="CC20" s="146"/>
      <c r="CD20" s="106"/>
      <c r="CE20" s="106"/>
      <c r="CF20" s="107"/>
      <c r="CH20" s="145"/>
      <c r="CI20" s="146"/>
      <c r="CJ20" s="106"/>
      <c r="CK20" s="106"/>
      <c r="CL20" s="107"/>
      <c r="CN20" s="145"/>
      <c r="CO20" s="146"/>
      <c r="CP20" s="106"/>
      <c r="CQ20" s="106"/>
      <c r="CR20" s="107"/>
      <c r="CT20" s="145"/>
      <c r="CU20" s="146"/>
      <c r="CV20" s="106"/>
      <c r="CW20" s="106"/>
      <c r="CX20" s="107"/>
      <c r="CZ20" s="145"/>
      <c r="DA20" s="146"/>
      <c r="DB20" s="106"/>
      <c r="DC20" s="106"/>
      <c r="DD20" s="107"/>
      <c r="DF20" s="145"/>
      <c r="DG20" s="146"/>
      <c r="DH20" s="106"/>
      <c r="DI20" s="106"/>
      <c r="DJ20" s="107"/>
      <c r="DL20" s="145"/>
      <c r="DM20" s="146"/>
      <c r="DN20" s="106"/>
      <c r="DO20" s="106"/>
      <c r="DP20" s="107"/>
      <c r="DR20" s="145"/>
      <c r="DS20" s="146"/>
      <c r="DT20" s="106"/>
      <c r="DU20" s="106"/>
      <c r="DV20" s="107"/>
      <c r="DX20" s="145"/>
      <c r="DY20" s="146"/>
      <c r="DZ20" s="106"/>
      <c r="EA20" s="106"/>
      <c r="EB20" s="107"/>
      <c r="ED20" s="145"/>
      <c r="EE20" s="146"/>
      <c r="EF20" s="106"/>
      <c r="EG20" s="106"/>
      <c r="EH20" s="107"/>
      <c r="EI20" s="112"/>
      <c r="EJ20" s="145"/>
      <c r="EK20" s="146"/>
      <c r="EL20" s="106"/>
      <c r="EM20" s="106"/>
      <c r="EN20" s="107"/>
      <c r="EP20" s="145"/>
      <c r="EQ20" s="146"/>
      <c r="ER20" s="106"/>
      <c r="ES20" s="106"/>
      <c r="ET20" s="107"/>
      <c r="EV20" s="145"/>
      <c r="EW20" s="146"/>
      <c r="EX20" s="106"/>
      <c r="EY20" s="106"/>
      <c r="EZ20" s="107"/>
    </row>
    <row r="21" spans="1:157" s="109" customFormat="1" ht="12.65" customHeight="1">
      <c r="A21" s="151" t="s">
        <v>6</v>
      </c>
      <c r="B21" s="152">
        <f>B12+B19</f>
        <v>385.5449999999995</v>
      </c>
      <c r="C21" s="146">
        <f>B21/B$8</f>
        <v>8.9061313231926828E-2</v>
      </c>
      <c r="D21" s="114">
        <f>D12+D19</f>
        <v>9.827</v>
      </c>
      <c r="E21" s="114">
        <f>E12+E19</f>
        <v>395.3719999999995</v>
      </c>
      <c r="F21" s="107">
        <f>E21/E$8</f>
        <v>9.133136089207064E-2</v>
      </c>
      <c r="G21" s="108"/>
      <c r="H21" s="152">
        <f>H12+H19</f>
        <v>380.50672820000079</v>
      </c>
      <c r="I21" s="146">
        <f>H21/H$8</f>
        <v>8.8323518848903937E-2</v>
      </c>
      <c r="J21" s="114">
        <f>J12+J19</f>
        <v>-0.58372819999999592</v>
      </c>
      <c r="K21" s="114">
        <f>K12+K19</f>
        <v>379.9230000000008</v>
      </c>
      <c r="L21" s="107">
        <f>K21/K$8</f>
        <v>8.8188023403345778E-2</v>
      </c>
      <c r="M21" s="108"/>
      <c r="N21" s="152">
        <f>N12+N19</f>
        <v>397.51427180000019</v>
      </c>
      <c r="O21" s="146">
        <f>N21/N$8</f>
        <v>8.1722469315599441E-2</v>
      </c>
      <c r="P21" s="114">
        <f>P12+P19</f>
        <v>103.67672819999996</v>
      </c>
      <c r="Q21" s="114">
        <f>Q12+Q19</f>
        <v>501.19100000000026</v>
      </c>
      <c r="R21" s="107">
        <f>Q21/Q$8</f>
        <v>0.10303671848884445</v>
      </c>
      <c r="S21" s="108"/>
      <c r="T21" s="152">
        <f>T12+T19</f>
        <v>496.15300000000025</v>
      </c>
      <c r="U21" s="146">
        <f>T21/T$8</f>
        <v>7.7705713336171267E-2</v>
      </c>
      <c r="V21" s="114">
        <f>V12+V19</f>
        <v>2.899</v>
      </c>
      <c r="W21" s="114">
        <f>W12+W19</f>
        <v>499.05200000000036</v>
      </c>
      <c r="X21" s="107">
        <f>W21/W$8</f>
        <v>7.8159744376921941E-2</v>
      </c>
      <c r="Y21" s="108"/>
      <c r="Z21" s="152">
        <f>Z12+Z19</f>
        <v>1659.7189999999973</v>
      </c>
      <c r="AA21" s="146">
        <f>Z21/Z$8</f>
        <v>8.3460380533140519E-2</v>
      </c>
      <c r="AB21" s="114">
        <f>AB12+AB19</f>
        <v>115.81899999999996</v>
      </c>
      <c r="AC21" s="114">
        <f>AC12+AC19</f>
        <v>1775.5379999999973</v>
      </c>
      <c r="AD21" s="107">
        <f>AC21/AC$8</f>
        <v>8.9284437384310994E-2</v>
      </c>
      <c r="AE21" s="108"/>
      <c r="AF21" s="152">
        <f>AF12+AF19</f>
        <v>273.85199999999986</v>
      </c>
      <c r="AG21" s="146">
        <f>AF21/AF$8</f>
        <v>5.2314256137209227E-2</v>
      </c>
      <c r="AH21" s="114">
        <f>AH12+AH19</f>
        <v>58.768999999999998</v>
      </c>
      <c r="AI21" s="114">
        <f>AI12+AI19</f>
        <v>332.62099999999987</v>
      </c>
      <c r="AJ21" s="107">
        <f>AI21/AI$8</f>
        <v>6.3540964428284885E-2</v>
      </c>
      <c r="AK21" s="108"/>
      <c r="AL21" s="152">
        <f>AL12+AL19</f>
        <v>147.22400000000016</v>
      </c>
      <c r="AM21" s="146">
        <f>AL21/AL$8</f>
        <v>2.6439933307520314E-2</v>
      </c>
      <c r="AN21" s="114">
        <f>AN12+AN19</f>
        <v>-3.48</v>
      </c>
      <c r="AO21" s="114">
        <f>AO12+AO19</f>
        <v>143.74400000000014</v>
      </c>
      <c r="AP21" s="107">
        <f>AO21/AO$8</f>
        <v>2.5814960694969569E-2</v>
      </c>
      <c r="AR21" s="152">
        <f>AR12+AR19</f>
        <v>561.1800000000012</v>
      </c>
      <c r="AS21" s="146">
        <f>AR21/AR$8</f>
        <v>6.7544292315925153E-2</v>
      </c>
      <c r="AT21" s="114">
        <f>AT12+AT19</f>
        <v>-15.111000000000001</v>
      </c>
      <c r="AU21" s="114">
        <f>AU12+AU19</f>
        <v>546.0690000000011</v>
      </c>
      <c r="AV21" s="107">
        <f>AU21/AU$8</f>
        <v>6.5725514381597572E-2</v>
      </c>
      <c r="AX21" s="152">
        <f>AX12+AX19</f>
        <v>523.78600000000142</v>
      </c>
      <c r="AY21" s="146">
        <f>AX21/AX$8</f>
        <v>5.2036237979461858E-2</v>
      </c>
      <c r="AZ21" s="114">
        <f>AZ12+AZ19</f>
        <v>-19.120999999999999</v>
      </c>
      <c r="BA21" s="114">
        <f>BA12+BA19</f>
        <v>504.66500000000133</v>
      </c>
      <c r="BB21" s="107">
        <f>BA21/BA$8</f>
        <v>5.0136636030564237E-2</v>
      </c>
      <c r="BC21" s="113"/>
      <c r="BD21" s="152">
        <f>BD12+BD19</f>
        <v>1506.042000000004</v>
      </c>
      <c r="BE21" s="146">
        <f>BD21/BD$8</f>
        <v>5.16172402532507E-2</v>
      </c>
      <c r="BF21" s="114">
        <f>BF12+BF19</f>
        <v>21.057000000000002</v>
      </c>
      <c r="BG21" s="114">
        <f>BG12+BG19</f>
        <v>1527.0990000000038</v>
      </c>
      <c r="BH21" s="107">
        <f>BG21/BG$8</f>
        <v>5.2338936081131118E-2</v>
      </c>
      <c r="BI21" s="113"/>
      <c r="BJ21" s="152">
        <v>427.154</v>
      </c>
      <c r="BK21" s="146">
        <f>BJ21/BJ$8</f>
        <v>5.1758594312024273E-2</v>
      </c>
      <c r="BL21" s="114">
        <f>BL12+BL19</f>
        <v>268.435</v>
      </c>
      <c r="BM21" s="114">
        <f>BM12+BM19</f>
        <v>695.58899999999994</v>
      </c>
      <c r="BN21" s="107">
        <f>BM21/BM$8</f>
        <v>8.4285079523793882E-2</v>
      </c>
      <c r="BO21" s="113"/>
      <c r="BP21" s="152">
        <f>BP12+BP19</f>
        <v>455.42500000000109</v>
      </c>
      <c r="BQ21" s="146">
        <f>BP21/BP$8</f>
        <v>5.05280636143801E-2</v>
      </c>
      <c r="BR21" s="114">
        <f>BR12+BR19</f>
        <v>9.6859999999999999</v>
      </c>
      <c r="BS21" s="114">
        <f>BS12+BS19</f>
        <v>465.11100000000124</v>
      </c>
      <c r="BT21" s="107">
        <f>BS21/BS$8</f>
        <v>5.1602696812313657E-2</v>
      </c>
      <c r="BV21" s="152">
        <f>BV12+BV19</f>
        <v>351.03799999999956</v>
      </c>
      <c r="BW21" s="146">
        <f>BV21/BV$8</f>
        <v>4.0761339395703616E-2</v>
      </c>
      <c r="BX21" s="114">
        <f>BX12+BX19</f>
        <v>-216.28399999999999</v>
      </c>
      <c r="BY21" s="114">
        <f>BY12+BY19</f>
        <v>134.75399999999968</v>
      </c>
      <c r="BZ21" s="107">
        <f>BY21/BY$8</f>
        <v>1.5647176456476616E-2</v>
      </c>
      <c r="CB21" s="152">
        <f>CB12+CB19</f>
        <v>243.49900000000116</v>
      </c>
      <c r="CC21" s="146">
        <f>CB21/CB$8</f>
        <v>2.5904159959217125E-2</v>
      </c>
      <c r="CD21" s="114">
        <f>CD12+CD19</f>
        <v>-251.38800000000001</v>
      </c>
      <c r="CE21" s="114">
        <f>CE12+CE19</f>
        <v>-7.8889999999987594</v>
      </c>
      <c r="CF21" s="107">
        <f>CE21/CE$8</f>
        <v>-8.3925567627887916E-4</v>
      </c>
      <c r="CH21" s="152">
        <f>CH12+CH19</f>
        <v>1477.1159999999963</v>
      </c>
      <c r="CI21" s="146">
        <f>CH21/CH$8</f>
        <v>4.1870562940516907E-2</v>
      </c>
      <c r="CJ21" s="114">
        <f>CJ12+CJ19</f>
        <v>-189.55099999999999</v>
      </c>
      <c r="CK21" s="114">
        <f>CK12+CK19</f>
        <v>1287.5649999999969</v>
      </c>
      <c r="CL21" s="107">
        <f>CK21/CK$8</f>
        <v>3.6497520419863205E-2</v>
      </c>
      <c r="CN21" s="152">
        <f>CN12+CN19</f>
        <v>434.20300000000111</v>
      </c>
      <c r="CO21" s="146">
        <f>CN21/CN$8</f>
        <v>4.9554243146907921E-2</v>
      </c>
      <c r="CP21" s="114">
        <f>CP12+CP19</f>
        <v>-94.695999999999998</v>
      </c>
      <c r="CQ21" s="114">
        <f>CQ12+CQ19</f>
        <v>339.50700000000097</v>
      </c>
      <c r="CR21" s="107">
        <f>CQ21/CQ$8</f>
        <v>3.8746882053042636E-2</v>
      </c>
      <c r="CS21" s="129"/>
      <c r="CT21" s="152">
        <f>CT12+CT19</f>
        <v>492.0660000000014</v>
      </c>
      <c r="CU21" s="146">
        <f>CT21/CT$8</f>
        <v>5.7468307034403754E-2</v>
      </c>
      <c r="CV21" s="114">
        <f>CV12+CV19</f>
        <v>-34.634</v>
      </c>
      <c r="CW21" s="114">
        <f>CW12+CW19</f>
        <v>457.43200000000138</v>
      </c>
      <c r="CX21" s="107">
        <f>CW21/CW$8</f>
        <v>5.3423407883010372E-2</v>
      </c>
      <c r="CZ21" s="152">
        <f>CZ12+CZ19</f>
        <v>527.52299999999991</v>
      </c>
      <c r="DA21" s="146">
        <f>CZ21/CZ$8</f>
        <v>5.9898019977020593E-2</v>
      </c>
      <c r="DB21" s="114">
        <f>DB12+DB19</f>
        <v>-31.467999999999996</v>
      </c>
      <c r="DC21" s="114">
        <f>DC12+DC19</f>
        <v>496.05500000000006</v>
      </c>
      <c r="DD21" s="107">
        <f>DC21/DC$8</f>
        <v>5.6324960806829194E-2</v>
      </c>
      <c r="DE21" s="112"/>
      <c r="DF21" s="152">
        <f>DF12+DF19</f>
        <v>673.6840000000002</v>
      </c>
      <c r="DG21" s="146">
        <f>DF21/DF$8</f>
        <v>6.032585150837913E-2</v>
      </c>
      <c r="DH21" s="114">
        <f>DH12+DH19</f>
        <v>-31.398</v>
      </c>
      <c r="DI21" s="114">
        <f>DI12+DI19</f>
        <v>642.28600000000051</v>
      </c>
      <c r="DJ21" s="107">
        <f>DI21/DI$8</f>
        <v>5.751427948698621E-2</v>
      </c>
      <c r="DK21" s="112"/>
      <c r="DL21" s="152">
        <f>DL12+DL19</f>
        <v>2127.4760000000024</v>
      </c>
      <c r="DM21" s="146">
        <f>DL21/DL$8</f>
        <v>5.7038416202127941E-2</v>
      </c>
      <c r="DN21" s="114">
        <f>DN12+DN19</f>
        <v>-192.196</v>
      </c>
      <c r="DO21" s="114">
        <f>DO12+DO19</f>
        <v>1935.2800000000025</v>
      </c>
      <c r="DP21" s="107">
        <f>DO21/DO$8</f>
        <v>5.1885570557625174E-2</v>
      </c>
      <c r="DQ21" s="112"/>
      <c r="DR21" s="152">
        <f>DR12+DR19</f>
        <v>448.03100000000086</v>
      </c>
      <c r="DS21" s="146">
        <f>DR21/DR$8</f>
        <v>4.9411546988343082E-2</v>
      </c>
      <c r="DT21" s="114">
        <f>DT12+DT19</f>
        <v>-123.90300000000001</v>
      </c>
      <c r="DU21" s="114">
        <f>DU12+DU19</f>
        <v>324.12800000000061</v>
      </c>
      <c r="DV21" s="107">
        <f>DU21/DU$8</f>
        <v>3.5746780696509092E-2</v>
      </c>
      <c r="DX21" s="152">
        <f>DX12+DX19</f>
        <v>439.79299999999944</v>
      </c>
      <c r="DY21" s="146">
        <f>DX21/DX$8</f>
        <v>5.1304230764923429E-2</v>
      </c>
      <c r="DZ21" s="114">
        <f>DZ12+DZ19</f>
        <v>-155.91499999999999</v>
      </c>
      <c r="EA21" s="114">
        <f>EA12+EA19</f>
        <v>283.8779999999997</v>
      </c>
      <c r="EB21" s="107">
        <f>EA21/EA$8</f>
        <v>3.3115903211476623E-2</v>
      </c>
      <c r="EC21" s="349"/>
      <c r="ED21" s="152">
        <f>ED12+ED19</f>
        <v>487.49599999999919</v>
      </c>
      <c r="EE21" s="146">
        <f>ED21/ED$8</f>
        <v>5.6825544031823411E-2</v>
      </c>
      <c r="EF21" s="114">
        <f>EF12+EF19</f>
        <v>-773.54299999999989</v>
      </c>
      <c r="EG21" s="114">
        <f>EG12+EG19</f>
        <v>-286.04700000000048</v>
      </c>
      <c r="EH21" s="107">
        <f>EG21/EG$8</f>
        <v>-3.3343404650850561E-2</v>
      </c>
      <c r="EI21" s="112"/>
      <c r="EJ21" s="152">
        <f>EJ12+EJ19</f>
        <v>756.49099999999999</v>
      </c>
      <c r="EK21" s="146">
        <f>EJ21/EJ$8</f>
        <v>7.1707068448410252E-2</v>
      </c>
      <c r="EL21" s="114">
        <f>EL12+EL19</f>
        <v>-207.90800000000002</v>
      </c>
      <c r="EM21" s="114">
        <f>EM12+EM19</f>
        <v>548.58300000000008</v>
      </c>
      <c r="EN21" s="107">
        <f>EM21/EM$8</f>
        <v>5.1999665205051011E-2</v>
      </c>
      <c r="EO21" s="404"/>
      <c r="EP21" s="152">
        <f>EP12+EP19</f>
        <v>2131.8109999999961</v>
      </c>
      <c r="EQ21" s="146">
        <f>EP21/EP$8</f>
        <v>5.79798292266493E-2</v>
      </c>
      <c r="ER21" s="114">
        <f>ER12+ER19</f>
        <v>-1261.269</v>
      </c>
      <c r="ES21" s="114">
        <f>ES12+ES19</f>
        <v>870.54199999999764</v>
      </c>
      <c r="ET21" s="107">
        <f>ES21/ES$8</f>
        <v>2.3676525027136876E-2</v>
      </c>
      <c r="EV21" s="152">
        <f>EV12+EV19</f>
        <v>687.76899999999932</v>
      </c>
      <c r="EW21" s="146">
        <f>EV21/EV$8</f>
        <v>7.4439795806268069E-2</v>
      </c>
      <c r="EX21" s="114">
        <f>EX12+EX19</f>
        <v>-2.911</v>
      </c>
      <c r="EY21" s="114">
        <f>EY12+EY19</f>
        <v>684.85799999999927</v>
      </c>
      <c r="EZ21" s="107">
        <f>EY21/EY$8</f>
        <v>7.4124727453969474E-2</v>
      </c>
      <c r="FA21" s="129"/>
    </row>
    <row r="22" spans="1:157" s="111" customFormat="1" ht="5.15" customHeight="1">
      <c r="A22" s="153"/>
      <c r="B22" s="154"/>
      <c r="C22" s="146"/>
      <c r="D22" s="115"/>
      <c r="E22" s="115"/>
      <c r="F22" s="107"/>
      <c r="G22" s="110"/>
      <c r="H22" s="154"/>
      <c r="I22" s="146"/>
      <c r="J22" s="115"/>
      <c r="K22" s="115"/>
      <c r="L22" s="107"/>
      <c r="M22" s="110"/>
      <c r="N22" s="154"/>
      <c r="O22" s="146"/>
      <c r="P22" s="115"/>
      <c r="Q22" s="115"/>
      <c r="R22" s="107"/>
      <c r="S22" s="110"/>
      <c r="T22" s="154"/>
      <c r="U22" s="146"/>
      <c r="V22" s="115"/>
      <c r="W22" s="115"/>
      <c r="X22" s="107"/>
      <c r="Y22" s="110"/>
      <c r="Z22" s="154"/>
      <c r="AA22" s="146"/>
      <c r="AB22" s="115"/>
      <c r="AC22" s="115"/>
      <c r="AD22" s="107"/>
      <c r="AE22" s="110"/>
      <c r="AF22" s="154"/>
      <c r="AG22" s="146"/>
      <c r="AH22" s="115"/>
      <c r="AI22" s="115"/>
      <c r="AJ22" s="107"/>
      <c r="AK22" s="110"/>
      <c r="AL22" s="154"/>
      <c r="AM22" s="146"/>
      <c r="AN22" s="115"/>
      <c r="AO22" s="115"/>
      <c r="AP22" s="107"/>
      <c r="AR22" s="154"/>
      <c r="AS22" s="146"/>
      <c r="AT22" s="115"/>
      <c r="AU22" s="115"/>
      <c r="AV22" s="107"/>
      <c r="AX22" s="154"/>
      <c r="AY22" s="146"/>
      <c r="AZ22" s="115"/>
      <c r="BA22" s="115"/>
      <c r="BB22" s="107"/>
      <c r="BD22" s="154"/>
      <c r="BE22" s="146"/>
      <c r="BF22" s="115"/>
      <c r="BG22" s="115"/>
      <c r="BH22" s="107"/>
      <c r="BJ22" s="154"/>
      <c r="BK22" s="146"/>
      <c r="BL22" s="115"/>
      <c r="BM22" s="115"/>
      <c r="BN22" s="107"/>
      <c r="BP22" s="154"/>
      <c r="BQ22" s="146"/>
      <c r="BR22" s="115"/>
      <c r="BS22" s="115"/>
      <c r="BT22" s="107"/>
      <c r="BV22" s="154"/>
      <c r="BW22" s="146"/>
      <c r="BX22" s="115"/>
      <c r="BY22" s="115"/>
      <c r="BZ22" s="107"/>
      <c r="CB22" s="154"/>
      <c r="CC22" s="146"/>
      <c r="CD22" s="115"/>
      <c r="CE22" s="115"/>
      <c r="CF22" s="107"/>
      <c r="CH22" s="154"/>
      <c r="CI22" s="146"/>
      <c r="CJ22" s="115"/>
      <c r="CK22" s="115"/>
      <c r="CL22" s="107"/>
      <c r="CN22" s="154"/>
      <c r="CO22" s="146"/>
      <c r="CP22" s="115"/>
      <c r="CQ22" s="115"/>
      <c r="CR22" s="107"/>
      <c r="CT22" s="154"/>
      <c r="CU22" s="146"/>
      <c r="CV22" s="115"/>
      <c r="CW22" s="115"/>
      <c r="CX22" s="107"/>
      <c r="CZ22" s="154"/>
      <c r="DA22" s="146"/>
      <c r="DB22" s="115"/>
      <c r="DC22" s="115"/>
      <c r="DD22" s="107"/>
      <c r="DF22" s="154"/>
      <c r="DG22" s="146"/>
      <c r="DH22" s="115"/>
      <c r="DI22" s="115"/>
      <c r="DJ22" s="107"/>
      <c r="DL22" s="154"/>
      <c r="DM22" s="146"/>
      <c r="DN22" s="115"/>
      <c r="DO22" s="115"/>
      <c r="DP22" s="107"/>
      <c r="DR22" s="154"/>
      <c r="DS22" s="146"/>
      <c r="DT22" s="115"/>
      <c r="DU22" s="115"/>
      <c r="DV22" s="107"/>
      <c r="DX22" s="154"/>
      <c r="DY22" s="146"/>
      <c r="DZ22" s="115"/>
      <c r="EA22" s="115"/>
      <c r="EB22" s="107"/>
      <c r="ED22" s="154"/>
      <c r="EE22" s="146"/>
      <c r="EF22" s="115"/>
      <c r="EG22" s="115"/>
      <c r="EH22" s="107"/>
      <c r="EJ22" s="154"/>
      <c r="EK22" s="146"/>
      <c r="EL22" s="115"/>
      <c r="EM22" s="115"/>
      <c r="EN22" s="107"/>
      <c r="EP22" s="154"/>
      <c r="EQ22" s="146"/>
      <c r="ER22" s="115"/>
      <c r="ES22" s="115"/>
      <c r="ET22" s="107"/>
      <c r="EV22" s="154"/>
      <c r="EW22" s="146"/>
      <c r="EX22" s="115"/>
      <c r="EY22" s="115"/>
      <c r="EZ22" s="107"/>
    </row>
    <row r="23" spans="1:157" s="109" customFormat="1" ht="12.65" customHeight="1">
      <c r="A23" s="147" t="s">
        <v>42</v>
      </c>
      <c r="B23" s="145">
        <f>E23-D23</f>
        <v>-103.93899999999999</v>
      </c>
      <c r="C23" s="146">
        <f>B23/B$8</f>
        <v>-2.4010021751062146E-2</v>
      </c>
      <c r="D23" s="106">
        <v>0</v>
      </c>
      <c r="E23" s="106">
        <v>-103.93899999999999</v>
      </c>
      <c r="F23" s="107">
        <f>E23/E$8</f>
        <v>-2.4010021751062146E-2</v>
      </c>
      <c r="G23" s="108"/>
      <c r="H23" s="145">
        <f>K23-J23</f>
        <v>-96.843000000000004</v>
      </c>
      <c r="I23" s="146">
        <f>H23/H$8</f>
        <v>-2.2479272774878586E-2</v>
      </c>
      <c r="J23" s="106">
        <v>0</v>
      </c>
      <c r="K23" s="106">
        <v>-96.843000000000004</v>
      </c>
      <c r="L23" s="107">
        <f>K23/K$8</f>
        <v>-2.2479272774878586E-2</v>
      </c>
      <c r="M23" s="108"/>
      <c r="N23" s="145">
        <f>Q23-P23</f>
        <v>-163.905</v>
      </c>
      <c r="O23" s="146">
        <f>N23/N$8</f>
        <v>-3.3696202333868809E-2</v>
      </c>
      <c r="P23" s="106">
        <v>0</v>
      </c>
      <c r="Q23" s="106">
        <v>-163.905</v>
      </c>
      <c r="R23" s="107">
        <f>Q23/Q$8</f>
        <v>-3.3696202333868809E-2</v>
      </c>
      <c r="S23" s="108"/>
      <c r="T23" s="145">
        <f>W23-V23</f>
        <v>-122.288</v>
      </c>
      <c r="U23" s="146">
        <f>T23/T$8</f>
        <v>-1.9152310421288808E-2</v>
      </c>
      <c r="V23" s="106">
        <v>0</v>
      </c>
      <c r="W23" s="106">
        <v>-122.288</v>
      </c>
      <c r="X23" s="107">
        <f>W23/W$8</f>
        <v>-1.9152310421288808E-2</v>
      </c>
      <c r="Y23" s="108"/>
      <c r="Z23" s="145">
        <f>AC23-AB23</f>
        <v>-486.97500000000002</v>
      </c>
      <c r="AA23" s="146">
        <f>Z23/Z$8</f>
        <v>-2.4487951761789899E-2</v>
      </c>
      <c r="AB23" s="106">
        <f>V23+P23+J23+D23</f>
        <v>0</v>
      </c>
      <c r="AC23" s="106">
        <f>W23+Q23+K23+E23</f>
        <v>-486.97500000000002</v>
      </c>
      <c r="AD23" s="107">
        <f>AC23/AC$8</f>
        <v>-2.4487951761789899E-2</v>
      </c>
      <c r="AE23" s="108"/>
      <c r="AF23" s="145">
        <f>AI23-AH23</f>
        <v>-174.84100000000001</v>
      </c>
      <c r="AG23" s="146">
        <f>AF23/AF$8</f>
        <v>-3.3400073241334018E-2</v>
      </c>
      <c r="AH23" s="106">
        <v>0</v>
      </c>
      <c r="AI23" s="106">
        <v>-174.84100000000001</v>
      </c>
      <c r="AJ23" s="107">
        <f>AI23/AI$8</f>
        <v>-3.3400073241334018E-2</v>
      </c>
      <c r="AK23" s="108"/>
      <c r="AL23" s="145">
        <f>AO23-AN23</f>
        <v>-172.255</v>
      </c>
      <c r="AM23" s="146">
        <f>AL23/AL$8</f>
        <v>-3.0935246372105814E-2</v>
      </c>
      <c r="AN23" s="106">
        <v>0</v>
      </c>
      <c r="AO23" s="106">
        <v>-172.255</v>
      </c>
      <c r="AP23" s="107">
        <f>AO23/AO$8</f>
        <v>-3.0935246372105814E-2</v>
      </c>
      <c r="AR23" s="145">
        <f>AU23-AT23</f>
        <v>-169.19</v>
      </c>
      <c r="AS23" s="146">
        <f>AR23/AR$8</f>
        <v>-2.0363909649188053E-2</v>
      </c>
      <c r="AT23" s="106">
        <v>0</v>
      </c>
      <c r="AU23" s="106">
        <v>-169.19</v>
      </c>
      <c r="AV23" s="107">
        <f>AU23/AU$8</f>
        <v>-2.0363909649188053E-2</v>
      </c>
      <c r="AX23" s="145">
        <f>BA23-AZ23</f>
        <v>-186.23699999999999</v>
      </c>
      <c r="AY23" s="146">
        <f>AX23/AX$8</f>
        <v>-1.850196998885234E-2</v>
      </c>
      <c r="AZ23" s="106">
        <v>0</v>
      </c>
      <c r="BA23" s="106">
        <v>-186.23699999999999</v>
      </c>
      <c r="BB23" s="107">
        <f>BA23/BA$8</f>
        <v>-1.850196998885234E-2</v>
      </c>
      <c r="BD23" s="145">
        <f>BG23-BF23</f>
        <v>-702.52300000000002</v>
      </c>
      <c r="BE23" s="146">
        <f>BD23/BD$8</f>
        <v>-2.4077879949187569E-2</v>
      </c>
      <c r="BF23" s="106">
        <f>AZ23+AT23+AN23+AH23</f>
        <v>0</v>
      </c>
      <c r="BG23" s="106">
        <f>BA23+AU23+AO23+AI23</f>
        <v>-702.52300000000002</v>
      </c>
      <c r="BH23" s="107">
        <f>BG23/BG$8</f>
        <v>-2.4077879949187569E-2</v>
      </c>
      <c r="BJ23" s="145">
        <v>-178.32599999999999</v>
      </c>
      <c r="BK23" s="146">
        <f>BJ23/BJ$8</f>
        <v>-2.1607905086423258E-2</v>
      </c>
      <c r="BL23" s="106">
        <v>0</v>
      </c>
      <c r="BM23" s="106">
        <v>-178.32599999999999</v>
      </c>
      <c r="BN23" s="107">
        <f>BM23/BM$8</f>
        <v>-2.1607905086423258E-2</v>
      </c>
      <c r="BP23" s="145">
        <f>BS23-BR23</f>
        <v>-204.702</v>
      </c>
      <c r="BQ23" s="146">
        <f>BP23/BP$8</f>
        <v>-2.2711084542989098E-2</v>
      </c>
      <c r="BR23" s="106">
        <v>0</v>
      </c>
      <c r="BS23" s="106">
        <v>-204.702</v>
      </c>
      <c r="BT23" s="107">
        <f>BS23/BS$8</f>
        <v>-2.2711084542989098E-2</v>
      </c>
      <c r="BV23" s="145">
        <f>BY23-BX23</f>
        <v>-207.80099999999999</v>
      </c>
      <c r="BW23" s="146">
        <f>BV23/BV$8</f>
        <v>-2.412914581260894E-2</v>
      </c>
      <c r="BX23" s="106">
        <v>0</v>
      </c>
      <c r="BY23" s="106">
        <v>-207.80099999999999</v>
      </c>
      <c r="BZ23" s="107">
        <f>BY23/BY$8</f>
        <v>-2.412914581260894E-2</v>
      </c>
      <c r="CB23" s="145">
        <f>CE23-CD23</f>
        <v>-226.13499999999999</v>
      </c>
      <c r="CC23" s="146">
        <f>CB23/CB$8</f>
        <v>-2.4056925130606435E-2</v>
      </c>
      <c r="CD23" s="106">
        <v>0</v>
      </c>
      <c r="CE23" s="106">
        <v>-226.13499999999999</v>
      </c>
      <c r="CF23" s="107">
        <f>CE23/CE$8</f>
        <v>-2.4056925130606435E-2</v>
      </c>
      <c r="CH23" s="145">
        <f>CK23-CJ23</f>
        <v>-816.96399999999994</v>
      </c>
      <c r="CI23" s="146">
        <f>CH23/CH$8</f>
        <v>-2.3157790303629869E-2</v>
      </c>
      <c r="CJ23" s="106">
        <f>CD23+BX23+BR23+BL23</f>
        <v>0</v>
      </c>
      <c r="CK23" s="106">
        <f>CE23+BY23+BS23+BM23</f>
        <v>-816.96399999999994</v>
      </c>
      <c r="CL23" s="107">
        <f>CK23/CK$8</f>
        <v>-2.3157790303629869E-2</v>
      </c>
      <c r="CN23" s="145">
        <f>CQ23-CP23</f>
        <v>-265.05900000000003</v>
      </c>
      <c r="CO23" s="146">
        <f>CN23/CN$8</f>
        <v>-3.0250362467040149E-2</v>
      </c>
      <c r="CP23" s="106">
        <v>0</v>
      </c>
      <c r="CQ23" s="106">
        <v>-265.05900000000003</v>
      </c>
      <c r="CR23" s="107">
        <f>CQ23/CQ$8</f>
        <v>-3.0250362467040149E-2</v>
      </c>
      <c r="CT23" s="145">
        <f>CW23-CV23</f>
        <v>-270.786</v>
      </c>
      <c r="CU23" s="146">
        <f>CT23/CT$8</f>
        <v>-3.1625052307247423E-2</v>
      </c>
      <c r="CV23" s="106">
        <v>0</v>
      </c>
      <c r="CW23" s="106">
        <v>-270.786</v>
      </c>
      <c r="CX23" s="107">
        <f>CW23/CW$8</f>
        <v>-3.1625052307247423E-2</v>
      </c>
      <c r="CZ23" s="145">
        <f>DC23-DB23</f>
        <v>-273.31400000000002</v>
      </c>
      <c r="DA23" s="146">
        <f>CZ23/CZ$8</f>
        <v>-3.1033656223518991E-2</v>
      </c>
      <c r="DB23" s="106">
        <v>0</v>
      </c>
      <c r="DC23" s="106">
        <v>-273.31400000000002</v>
      </c>
      <c r="DD23" s="107">
        <f>DC23/DC$8</f>
        <v>-3.1033656223518991E-2</v>
      </c>
      <c r="DF23" s="145">
        <f>DI23-DH23</f>
        <v>-354.46499999999997</v>
      </c>
      <c r="DG23" s="146">
        <f>DF23/DF$8</f>
        <v>-3.1740998680267897E-2</v>
      </c>
      <c r="DH23" s="106">
        <v>0</v>
      </c>
      <c r="DI23" s="106">
        <v>-354.46499999999997</v>
      </c>
      <c r="DJ23" s="107">
        <f>DI23/DI$8</f>
        <v>-3.1740998680267897E-2</v>
      </c>
      <c r="DL23" s="145">
        <f>DO23-DN23</f>
        <v>-1163.624</v>
      </c>
      <c r="DM23" s="146">
        <f>DL23/DL$8</f>
        <v>-3.1197188600381318E-2</v>
      </c>
      <c r="DN23" s="106">
        <f>DH23+DB23+CV23+CP23</f>
        <v>0</v>
      </c>
      <c r="DO23" s="106">
        <f>DI23+DC23+CW23+CQ23</f>
        <v>-1163.624</v>
      </c>
      <c r="DP23" s="107">
        <f>DO23/DO$8</f>
        <v>-3.1197188600381318E-2</v>
      </c>
      <c r="DR23" s="145">
        <f>DU23-DT23</f>
        <v>-307.8</v>
      </c>
      <c r="DS23" s="146">
        <f>DR23/DR$8</f>
        <v>-3.394603088405037E-2</v>
      </c>
      <c r="DT23" s="106">
        <v>0</v>
      </c>
      <c r="DU23" s="106">
        <v>-307.8</v>
      </c>
      <c r="DV23" s="107">
        <f>DU23/DU$8</f>
        <v>-3.394603088405037E-2</v>
      </c>
      <c r="DX23" s="145">
        <f>EA23-DZ23</f>
        <v>-319.80099999999999</v>
      </c>
      <c r="DY23" s="146">
        <f>DX23/DX$8</f>
        <v>-3.7306515344385421E-2</v>
      </c>
      <c r="DZ23" s="106">
        <v>0</v>
      </c>
      <c r="EA23" s="106">
        <v>-319.80099999999999</v>
      </c>
      <c r="EB23" s="107">
        <f>EA23/EA$8</f>
        <v>-3.7306515344385421E-2</v>
      </c>
      <c r="ED23" s="145">
        <f>EG23-EF23</f>
        <v>-309.67399999999998</v>
      </c>
      <c r="EE23" s="146">
        <f>ED23/ED$8</f>
        <v>-3.6097513666801181E-2</v>
      </c>
      <c r="EF23" s="106">
        <v>0</v>
      </c>
      <c r="EG23" s="106">
        <v>-309.67399999999998</v>
      </c>
      <c r="EH23" s="107">
        <f>EG23/EG$8</f>
        <v>-3.6097513666801181E-2</v>
      </c>
      <c r="EJ23" s="145">
        <f>EM23-EL23</f>
        <v>-305.41500000000002</v>
      </c>
      <c r="EK23" s="146">
        <f>EJ23/EJ$8</f>
        <v>-2.8949999815161342E-2</v>
      </c>
      <c r="EL23" s="106">
        <v>0</v>
      </c>
      <c r="EM23" s="106">
        <v>-305.41500000000002</v>
      </c>
      <c r="EN23" s="107">
        <f>EM23/EM$8</f>
        <v>-2.8949999815161342E-2</v>
      </c>
      <c r="EP23" s="145">
        <f>ES23-ER23</f>
        <v>-1242.6899999999998</v>
      </c>
      <c r="EQ23" s="146">
        <f>EP23/EP$8</f>
        <v>-3.3798002722410639E-2</v>
      </c>
      <c r="ER23" s="106">
        <f>EF23+DZ23+DT23+EL23</f>
        <v>0</v>
      </c>
      <c r="ES23" s="106">
        <f>EG23+EA23+DU23+EM23</f>
        <v>-1242.6899999999998</v>
      </c>
      <c r="ET23" s="107">
        <f>ES23/ES$8</f>
        <v>-3.3798002722410639E-2</v>
      </c>
      <c r="EV23" s="145">
        <f>EY23-EX23</f>
        <v>-322.673</v>
      </c>
      <c r="EW23" s="146">
        <f>EV23/EV$8</f>
        <v>-3.4924098399602137E-2</v>
      </c>
      <c r="EX23" s="106">
        <v>0</v>
      </c>
      <c r="EY23" s="106">
        <v>-322.673</v>
      </c>
      <c r="EZ23" s="107">
        <f>EY23/EY$8</f>
        <v>-3.4924098399602137E-2</v>
      </c>
    </row>
    <row r="24" spans="1:157" s="109" customFormat="1" ht="5.15" customHeight="1">
      <c r="A24" s="147"/>
      <c r="B24" s="145"/>
      <c r="C24" s="146"/>
      <c r="D24" s="106"/>
      <c r="E24" s="106"/>
      <c r="F24" s="107"/>
      <c r="G24" s="108"/>
      <c r="H24" s="145"/>
      <c r="I24" s="146"/>
      <c r="J24" s="106"/>
      <c r="K24" s="106"/>
      <c r="L24" s="107"/>
      <c r="M24" s="108"/>
      <c r="N24" s="145"/>
      <c r="O24" s="146"/>
      <c r="P24" s="106"/>
      <c r="Q24" s="106"/>
      <c r="R24" s="107"/>
      <c r="S24" s="108"/>
      <c r="T24" s="145"/>
      <c r="U24" s="146"/>
      <c r="V24" s="106"/>
      <c r="W24" s="106"/>
      <c r="X24" s="107"/>
      <c r="Y24" s="108"/>
      <c r="Z24" s="145"/>
      <c r="AA24" s="146"/>
      <c r="AB24" s="106"/>
      <c r="AC24" s="106"/>
      <c r="AD24" s="107"/>
      <c r="AE24" s="108"/>
      <c r="AF24" s="145"/>
      <c r="AG24" s="146"/>
      <c r="AH24" s="106"/>
      <c r="AI24" s="106"/>
      <c r="AJ24" s="107"/>
      <c r="AK24" s="108"/>
      <c r="AL24" s="145"/>
      <c r="AM24" s="146"/>
      <c r="AN24" s="106"/>
      <c r="AO24" s="106"/>
      <c r="AP24" s="107"/>
      <c r="AR24" s="145"/>
      <c r="AS24" s="146"/>
      <c r="AT24" s="106"/>
      <c r="AU24" s="106"/>
      <c r="AV24" s="107"/>
      <c r="AX24" s="145"/>
      <c r="AY24" s="146"/>
      <c r="AZ24" s="106"/>
      <c r="BA24" s="106"/>
      <c r="BB24" s="107"/>
      <c r="BD24" s="145"/>
      <c r="BE24" s="146"/>
      <c r="BF24" s="106"/>
      <c r="BG24" s="106"/>
      <c r="BH24" s="107"/>
      <c r="BJ24" s="145"/>
      <c r="BK24" s="146"/>
      <c r="BL24" s="106"/>
      <c r="BM24" s="106"/>
      <c r="BN24" s="107"/>
      <c r="BP24" s="145"/>
      <c r="BQ24" s="146"/>
      <c r="BR24" s="106"/>
      <c r="BS24" s="106"/>
      <c r="BT24" s="107"/>
      <c r="BV24" s="145"/>
      <c r="BW24" s="146"/>
      <c r="BX24" s="106"/>
      <c r="BY24" s="106"/>
      <c r="BZ24" s="107"/>
      <c r="CB24" s="145"/>
      <c r="CC24" s="146"/>
      <c r="CD24" s="106"/>
      <c r="CE24" s="106"/>
      <c r="CF24" s="107"/>
      <c r="CH24" s="145"/>
      <c r="CI24" s="146"/>
      <c r="CJ24" s="106"/>
      <c r="CK24" s="106"/>
      <c r="CL24" s="107"/>
      <c r="CN24" s="145"/>
      <c r="CO24" s="146"/>
      <c r="CP24" s="106"/>
      <c r="CQ24" s="106"/>
      <c r="CR24" s="107"/>
      <c r="CT24" s="145"/>
      <c r="CU24" s="146"/>
      <c r="CV24" s="106"/>
      <c r="CW24" s="106"/>
      <c r="CX24" s="107"/>
      <c r="CZ24" s="145"/>
      <c r="DA24" s="146"/>
      <c r="DB24" s="106"/>
      <c r="DC24" s="106"/>
      <c r="DD24" s="107"/>
      <c r="DF24" s="145"/>
      <c r="DG24" s="146"/>
      <c r="DH24" s="106"/>
      <c r="DI24" s="106"/>
      <c r="DJ24" s="107"/>
      <c r="DL24" s="145"/>
      <c r="DM24" s="146"/>
      <c r="DN24" s="106"/>
      <c r="DO24" s="106"/>
      <c r="DP24" s="107"/>
      <c r="DR24" s="145"/>
      <c r="DS24" s="146"/>
      <c r="DT24" s="106"/>
      <c r="DU24" s="106"/>
      <c r="DV24" s="107"/>
      <c r="DX24" s="145"/>
      <c r="DY24" s="146"/>
      <c r="DZ24" s="106"/>
      <c r="EA24" s="106"/>
      <c r="EB24" s="107"/>
      <c r="ED24" s="145"/>
      <c r="EE24" s="146"/>
      <c r="EF24" s="106"/>
      <c r="EG24" s="106"/>
      <c r="EH24" s="107"/>
      <c r="EJ24" s="145"/>
      <c r="EK24" s="146"/>
      <c r="EL24" s="106"/>
      <c r="EM24" s="106"/>
      <c r="EN24" s="107"/>
      <c r="EP24" s="145"/>
      <c r="EQ24" s="146"/>
      <c r="ER24" s="106"/>
      <c r="ES24" s="106"/>
      <c r="ET24" s="107"/>
      <c r="EV24" s="145"/>
      <c r="EW24" s="146"/>
      <c r="EX24" s="106"/>
      <c r="EY24" s="106"/>
      <c r="EZ24" s="107"/>
    </row>
    <row r="25" spans="1:157" s="109" customFormat="1" ht="12.65" customHeight="1">
      <c r="A25" s="148" t="s">
        <v>18</v>
      </c>
      <c r="B25" s="145">
        <f>B21+B23</f>
        <v>281.60599999999954</v>
      </c>
      <c r="C25" s="146">
        <f>B25/B$8</f>
        <v>6.5051291480864692E-2</v>
      </c>
      <c r="D25" s="106">
        <f>D21+D23</f>
        <v>9.827</v>
      </c>
      <c r="E25" s="106">
        <f>E21+E23</f>
        <v>291.43299999999954</v>
      </c>
      <c r="F25" s="107">
        <f>E25/E$8</f>
        <v>6.7321339141008504E-2</v>
      </c>
      <c r="G25" s="108"/>
      <c r="H25" s="145">
        <f>H21+H23</f>
        <v>283.66372820000078</v>
      </c>
      <c r="I25" s="146">
        <f>H25/H$8</f>
        <v>6.5844246074025337E-2</v>
      </c>
      <c r="J25" s="106">
        <f>J21+J23</f>
        <v>-0.58372819999999592</v>
      </c>
      <c r="K25" s="106">
        <f>K21+K23</f>
        <v>283.08000000000078</v>
      </c>
      <c r="L25" s="107">
        <f>K25/K$8</f>
        <v>6.5708750628467177E-2</v>
      </c>
      <c r="M25" s="108"/>
      <c r="N25" s="145">
        <f>N21+N23</f>
        <v>233.60927180000019</v>
      </c>
      <c r="O25" s="146">
        <f>N25/N$8</f>
        <v>4.8026266981730632E-2</v>
      </c>
      <c r="P25" s="106">
        <f>P21+P23</f>
        <v>103.67672819999996</v>
      </c>
      <c r="Q25" s="106">
        <f>Q21+Q23</f>
        <v>337.28600000000029</v>
      </c>
      <c r="R25" s="107">
        <f>Q25/Q$8</f>
        <v>6.9340516154975648E-2</v>
      </c>
      <c r="S25" s="108"/>
      <c r="T25" s="145">
        <f>T21+T23</f>
        <v>373.86500000000024</v>
      </c>
      <c r="U25" s="146">
        <f>T25/T$8</f>
        <v>5.8553402914882452E-2</v>
      </c>
      <c r="V25" s="106">
        <f>V21+V23</f>
        <v>2.899</v>
      </c>
      <c r="W25" s="106">
        <f>W21+W23</f>
        <v>376.76400000000035</v>
      </c>
      <c r="X25" s="107">
        <f>W25/W$8</f>
        <v>5.9007433955633126E-2</v>
      </c>
      <c r="Y25" s="108"/>
      <c r="Z25" s="145">
        <f>Z21+Z23</f>
        <v>1172.7439999999974</v>
      </c>
      <c r="AA25" s="146">
        <f>Z25/Z$8</f>
        <v>5.8972428771350623E-2</v>
      </c>
      <c r="AB25" s="106">
        <f>AB21+AB23</f>
        <v>115.81899999999996</v>
      </c>
      <c r="AC25" s="106">
        <f>AC21+AC23</f>
        <v>1288.5629999999974</v>
      </c>
      <c r="AD25" s="107">
        <f>AC25/AC$8</f>
        <v>6.4796485622521091E-2</v>
      </c>
      <c r="AE25" s="108"/>
      <c r="AF25" s="145">
        <f>AF21+AF23</f>
        <v>99.010999999999854</v>
      </c>
      <c r="AG25" s="146">
        <f>AF25/AF$8</f>
        <v>1.8914182895875209E-2</v>
      </c>
      <c r="AH25" s="106">
        <f>AH21+AH23</f>
        <v>58.768999999999998</v>
      </c>
      <c r="AI25" s="106">
        <f>AI21+AI23</f>
        <v>157.77999999999986</v>
      </c>
      <c r="AJ25" s="107">
        <f>AI25/AI$8</f>
        <v>3.0140891186950867E-2</v>
      </c>
      <c r="AK25" s="108"/>
      <c r="AL25" s="145">
        <f>AL21+AL23</f>
        <v>-25.030999999999835</v>
      </c>
      <c r="AM25" s="146">
        <f>AL25/AL$8</f>
        <v>-4.4953130645855018E-3</v>
      </c>
      <c r="AN25" s="106">
        <f>AN21+AN23</f>
        <v>-3.48</v>
      </c>
      <c r="AO25" s="106">
        <f>AO21+AO23</f>
        <v>-28.510999999999854</v>
      </c>
      <c r="AP25" s="107">
        <f>AO25/AO$8</f>
        <v>-5.1202856771362477E-3</v>
      </c>
      <c r="AR25" s="145">
        <f>AR21+AR23</f>
        <v>391.9900000000012</v>
      </c>
      <c r="AS25" s="146">
        <f>AR25/AR$8</f>
        <v>4.7180382666737096E-2</v>
      </c>
      <c r="AT25" s="106">
        <f>AT21+AT23</f>
        <v>-15.111000000000001</v>
      </c>
      <c r="AU25" s="106">
        <f>AU21+AU23</f>
        <v>376.8790000000011</v>
      </c>
      <c r="AV25" s="107">
        <f>AU25/AU$8</f>
        <v>4.5361604732409522E-2</v>
      </c>
      <c r="AX25" s="145">
        <f>AX21+AX23</f>
        <v>337.54900000000146</v>
      </c>
      <c r="AY25" s="146">
        <f>AX25/AX$8</f>
        <v>3.3534267990609525E-2</v>
      </c>
      <c r="AZ25" s="106">
        <f>AZ21+AZ23</f>
        <v>-19.120999999999999</v>
      </c>
      <c r="BA25" s="106">
        <f>BA21+BA23</f>
        <v>318.42800000000136</v>
      </c>
      <c r="BB25" s="107">
        <f>BA25/BA$8</f>
        <v>3.1634666041711897E-2</v>
      </c>
      <c r="BD25" s="145">
        <f>BD21+BD23</f>
        <v>803.51900000000398</v>
      </c>
      <c r="BE25" s="146">
        <f>BD25/BD$8</f>
        <v>2.7539360304063128E-2</v>
      </c>
      <c r="BF25" s="106">
        <f>BF21+BF23</f>
        <v>21.057000000000002</v>
      </c>
      <c r="BG25" s="106">
        <f>BG21+BG23</f>
        <v>824.57600000000377</v>
      </c>
      <c r="BH25" s="107">
        <f>BG25/BG$8</f>
        <v>2.826105613194355E-2</v>
      </c>
      <c r="BJ25" s="145">
        <v>248.828</v>
      </c>
      <c r="BK25" s="146">
        <f>BJ25/BJ$8</f>
        <v>3.0150689225601015E-2</v>
      </c>
      <c r="BL25" s="106">
        <f>BL21+BL23</f>
        <v>268.435</v>
      </c>
      <c r="BM25" s="106">
        <f>BM21+BM23</f>
        <v>517.26299999999992</v>
      </c>
      <c r="BN25" s="107">
        <f>BM25/BM$8</f>
        <v>6.2677174437370614E-2</v>
      </c>
      <c r="BP25" s="145">
        <f>BP21+BP23</f>
        <v>250.72300000000109</v>
      </c>
      <c r="BQ25" s="146">
        <f>BP25/BP$8</f>
        <v>2.7816979071390999E-2</v>
      </c>
      <c r="BR25" s="106">
        <f>BR21+BR23</f>
        <v>9.6859999999999999</v>
      </c>
      <c r="BS25" s="106">
        <f>BS21+BS23</f>
        <v>260.40900000000124</v>
      </c>
      <c r="BT25" s="107">
        <f>BS25/BS$8</f>
        <v>2.889161226932456E-2</v>
      </c>
      <c r="BV25" s="145">
        <f>BV21+BV23</f>
        <v>143.23699999999957</v>
      </c>
      <c r="BW25" s="146">
        <f>BV25/BV$8</f>
        <v>1.6632193583094673E-2</v>
      </c>
      <c r="BX25" s="106">
        <f>BX21+BX23</f>
        <v>-216.28399999999999</v>
      </c>
      <c r="BY25" s="106">
        <f>BY21+BY23</f>
        <v>-73.04700000000031</v>
      </c>
      <c r="BZ25" s="107">
        <f>BY25/BY$8</f>
        <v>-8.4819693561323222E-3</v>
      </c>
      <c r="CB25" s="145">
        <f>CB21+CB23</f>
        <v>17.36400000000117</v>
      </c>
      <c r="CC25" s="146">
        <f>CB25/CB$8</f>
        <v>1.8472348286106895E-3</v>
      </c>
      <c r="CD25" s="106">
        <f>CD21+CD23</f>
        <v>-251.38800000000001</v>
      </c>
      <c r="CE25" s="106">
        <f>CE21+CE23</f>
        <v>-234.02399999999875</v>
      </c>
      <c r="CF25" s="107">
        <f>CE25/CE$8</f>
        <v>-2.4896180806885312E-2</v>
      </c>
      <c r="CH25" s="145">
        <f>CH21+CH23</f>
        <v>660.15199999999641</v>
      </c>
      <c r="CI25" s="146">
        <f>CH25/CH$8</f>
        <v>1.8712772636887039E-2</v>
      </c>
      <c r="CJ25" s="106">
        <f>CJ21+CJ23</f>
        <v>-189.55099999999999</v>
      </c>
      <c r="CK25" s="106">
        <f>CK21+CK23</f>
        <v>470.60099999999693</v>
      </c>
      <c r="CL25" s="107">
        <f>CK25/CK$8</f>
        <v>1.3339730116233335E-2</v>
      </c>
      <c r="CN25" s="145">
        <f>CN21+CN23</f>
        <v>169.14400000000109</v>
      </c>
      <c r="CO25" s="146">
        <f>CN25/CN$8</f>
        <v>1.9303880679867769E-2</v>
      </c>
      <c r="CP25" s="106">
        <f>CP21+CP23</f>
        <v>-94.695999999999998</v>
      </c>
      <c r="CQ25" s="106">
        <f>CQ21+CQ23</f>
        <v>74.448000000000945</v>
      </c>
      <c r="CR25" s="107">
        <f>CQ25/CQ$8</f>
        <v>8.4965195860024871E-3</v>
      </c>
      <c r="CT25" s="145">
        <f>CT21+CT23</f>
        <v>221.28000000000139</v>
      </c>
      <c r="CU25" s="146">
        <f>CT25/CT$8</f>
        <v>2.5843254727156331E-2</v>
      </c>
      <c r="CV25" s="106">
        <f>CV21+CV23</f>
        <v>-34.634</v>
      </c>
      <c r="CW25" s="106">
        <f>CW21+CW23</f>
        <v>186.64600000000138</v>
      </c>
      <c r="CX25" s="107">
        <f>CW25/CW$8</f>
        <v>2.179835557576295E-2</v>
      </c>
      <c r="CZ25" s="145">
        <f>CZ21+CZ23</f>
        <v>254.20899999999989</v>
      </c>
      <c r="DA25" s="146">
        <f>CZ25/CZ$8</f>
        <v>2.8864363753501598E-2</v>
      </c>
      <c r="DB25" s="106">
        <f>DB21+DB23</f>
        <v>-31.467999999999996</v>
      </c>
      <c r="DC25" s="106">
        <f>DC21+DC23</f>
        <v>222.74100000000004</v>
      </c>
      <c r="DD25" s="107">
        <f>DC25/DC$8</f>
        <v>2.5291304583310203E-2</v>
      </c>
      <c r="DF25" s="145">
        <f>DF21+DF23</f>
        <v>319.21900000000022</v>
      </c>
      <c r="DG25" s="146">
        <f>DF25/DF$8</f>
        <v>2.8584852828111226E-2</v>
      </c>
      <c r="DH25" s="106">
        <f>DH21+DH23</f>
        <v>-31.398</v>
      </c>
      <c r="DI25" s="106">
        <f>DI21+DI23</f>
        <v>287.82100000000054</v>
      </c>
      <c r="DJ25" s="107">
        <f>DI25/DI$8</f>
        <v>2.5773280806718306E-2</v>
      </c>
      <c r="DL25" s="145">
        <f>DL21+DL23</f>
        <v>963.85200000000236</v>
      </c>
      <c r="DM25" s="146">
        <f>DL25/DL$8</f>
        <v>2.5841227601746619E-2</v>
      </c>
      <c r="DN25" s="106">
        <f>DN21+DN23</f>
        <v>-192.196</v>
      </c>
      <c r="DO25" s="106">
        <f>DO21+DO23</f>
        <v>771.65600000000245</v>
      </c>
      <c r="DP25" s="107">
        <f>DO25/DO$8</f>
        <v>2.0688381957243856E-2</v>
      </c>
      <c r="DR25" s="145">
        <f>DR21+DR23</f>
        <v>140.23100000000085</v>
      </c>
      <c r="DS25" s="146">
        <f>DR25/DR$8</f>
        <v>1.546551610429271E-2</v>
      </c>
      <c r="DT25" s="106">
        <f>DT21+DT23</f>
        <v>-123.90300000000001</v>
      </c>
      <c r="DU25" s="106">
        <f>DU21+DU23</f>
        <v>16.3280000000006</v>
      </c>
      <c r="DV25" s="107">
        <f>DU25/DU$8</f>
        <v>1.8007498124587226E-3</v>
      </c>
      <c r="DX25" s="145">
        <f>DX21+DX23</f>
        <v>119.99199999999945</v>
      </c>
      <c r="DY25" s="146">
        <f>DX25/DX$8</f>
        <v>1.3997715420538008E-2</v>
      </c>
      <c r="DZ25" s="106">
        <f>DZ21+DZ23</f>
        <v>-155.91499999999999</v>
      </c>
      <c r="EA25" s="106">
        <f>EA21+EA23</f>
        <v>-35.923000000000286</v>
      </c>
      <c r="EB25" s="107">
        <f>EA25/EA$8</f>
        <v>-4.1906121329088036E-3</v>
      </c>
      <c r="ED25" s="145">
        <f>ED21+ED23</f>
        <v>177.82199999999921</v>
      </c>
      <c r="EE25" s="146">
        <f>ED25/ED$8</f>
        <v>2.0728030365022222E-2</v>
      </c>
      <c r="EF25" s="106">
        <f>EF21+EF23</f>
        <v>-773.54299999999989</v>
      </c>
      <c r="EG25" s="106">
        <f>EG21+EG23</f>
        <v>-595.72100000000046</v>
      </c>
      <c r="EH25" s="107">
        <f>EG25/EG$8</f>
        <v>-6.9440918317651742E-2</v>
      </c>
      <c r="EJ25" s="145">
        <f>EJ21+EJ23</f>
        <v>451.07599999999996</v>
      </c>
      <c r="EK25" s="146">
        <f>EJ25/EJ$8</f>
        <v>4.2757068633248907E-2</v>
      </c>
      <c r="EL25" s="106">
        <f>EL21+EL23</f>
        <v>-207.90800000000002</v>
      </c>
      <c r="EM25" s="106">
        <f>EM21+EM23</f>
        <v>243.16800000000006</v>
      </c>
      <c r="EN25" s="107">
        <f>EM25/EM$8</f>
        <v>2.3049665389889673E-2</v>
      </c>
      <c r="EP25" s="145">
        <f>EP21+EP23</f>
        <v>889.12099999999623</v>
      </c>
      <c r="EQ25" s="146">
        <f>EP25/EP$8</f>
        <v>2.4181826504238661E-2</v>
      </c>
      <c r="ER25" s="106">
        <f>ER21+ER23</f>
        <v>-1261.269</v>
      </c>
      <c r="ES25" s="106">
        <f>ES21+ES23</f>
        <v>-372.14800000000218</v>
      </c>
      <c r="ET25" s="107">
        <f>ES25/ES$8</f>
        <v>-1.0121477695273761E-2</v>
      </c>
      <c r="EV25" s="145">
        <f>EV21+EV23</f>
        <v>365.09599999999932</v>
      </c>
      <c r="EW25" s="146">
        <f>EV25/EV$8</f>
        <v>3.9515697406665933E-2</v>
      </c>
      <c r="EX25" s="106">
        <f>EX21+EX23</f>
        <v>-2.911</v>
      </c>
      <c r="EY25" s="106">
        <f>EY21+EY23</f>
        <v>362.18499999999926</v>
      </c>
      <c r="EZ25" s="107">
        <f>EY25/EY$8</f>
        <v>3.9200629054367345E-2</v>
      </c>
    </row>
    <row r="26" spans="1:157" s="109" customFormat="1" ht="5.15" customHeight="1">
      <c r="A26" s="141"/>
      <c r="B26" s="145"/>
      <c r="C26" s="146"/>
      <c r="D26" s="106"/>
      <c r="E26" s="106"/>
      <c r="F26" s="107"/>
      <c r="G26" s="108"/>
      <c r="H26" s="145"/>
      <c r="I26" s="146"/>
      <c r="J26" s="106"/>
      <c r="K26" s="106"/>
      <c r="L26" s="107"/>
      <c r="M26" s="108"/>
      <c r="N26" s="145"/>
      <c r="O26" s="146"/>
      <c r="P26" s="106"/>
      <c r="Q26" s="106"/>
      <c r="R26" s="107"/>
      <c r="S26" s="108"/>
      <c r="T26" s="145"/>
      <c r="U26" s="146"/>
      <c r="V26" s="106"/>
      <c r="W26" s="106"/>
      <c r="X26" s="107"/>
      <c r="Y26" s="108"/>
      <c r="Z26" s="145"/>
      <c r="AA26" s="146"/>
      <c r="AB26" s="106"/>
      <c r="AC26" s="106"/>
      <c r="AD26" s="107"/>
      <c r="AE26" s="108"/>
      <c r="AF26" s="145"/>
      <c r="AG26" s="146"/>
      <c r="AH26" s="106"/>
      <c r="AI26" s="106"/>
      <c r="AJ26" s="107"/>
      <c r="AK26" s="108"/>
      <c r="AL26" s="145"/>
      <c r="AM26" s="146"/>
      <c r="AN26" s="106"/>
      <c r="AO26" s="106"/>
      <c r="AP26" s="107"/>
      <c r="AR26" s="145"/>
      <c r="AS26" s="146"/>
      <c r="AT26" s="106"/>
      <c r="AU26" s="106"/>
      <c r="AV26" s="107"/>
      <c r="AX26" s="145"/>
      <c r="AY26" s="146"/>
      <c r="AZ26" s="106"/>
      <c r="BA26" s="106"/>
      <c r="BB26" s="107"/>
      <c r="BD26" s="145"/>
      <c r="BE26" s="146"/>
      <c r="BF26" s="106"/>
      <c r="BG26" s="106"/>
      <c r="BH26" s="107"/>
      <c r="BJ26" s="145"/>
      <c r="BK26" s="146"/>
      <c r="BL26" s="106"/>
      <c r="BM26" s="106"/>
      <c r="BN26" s="107"/>
      <c r="BP26" s="145"/>
      <c r="BQ26" s="146"/>
      <c r="BR26" s="106"/>
      <c r="BS26" s="106"/>
      <c r="BT26" s="107"/>
      <c r="BV26" s="145"/>
      <c r="BW26" s="146"/>
      <c r="BX26" s="106"/>
      <c r="BY26" s="106"/>
      <c r="BZ26" s="107"/>
      <c r="CB26" s="145"/>
      <c r="CC26" s="146"/>
      <c r="CD26" s="106"/>
      <c r="CE26" s="106"/>
      <c r="CF26" s="107"/>
      <c r="CH26" s="145"/>
      <c r="CI26" s="146"/>
      <c r="CJ26" s="106"/>
      <c r="CK26" s="106"/>
      <c r="CL26" s="107"/>
      <c r="CN26" s="145"/>
      <c r="CO26" s="146"/>
      <c r="CP26" s="106"/>
      <c r="CQ26" s="106"/>
      <c r="CR26" s="107"/>
      <c r="CT26" s="145"/>
      <c r="CU26" s="146"/>
      <c r="CV26" s="106"/>
      <c r="CW26" s="106"/>
      <c r="CX26" s="107"/>
      <c r="CZ26" s="145"/>
      <c r="DA26" s="146"/>
      <c r="DB26" s="106"/>
      <c r="DC26" s="106"/>
      <c r="DD26" s="107"/>
      <c r="DF26" s="145"/>
      <c r="DG26" s="146"/>
      <c r="DH26" s="106"/>
      <c r="DI26" s="106"/>
      <c r="DJ26" s="107"/>
      <c r="DL26" s="145"/>
      <c r="DM26" s="146"/>
      <c r="DN26" s="106"/>
      <c r="DO26" s="106"/>
      <c r="DP26" s="107"/>
      <c r="DR26" s="145"/>
      <c r="DS26" s="146"/>
      <c r="DT26" s="106"/>
      <c r="DU26" s="106"/>
      <c r="DV26" s="107"/>
      <c r="DX26" s="145"/>
      <c r="DY26" s="146"/>
      <c r="DZ26" s="106"/>
      <c r="EA26" s="106"/>
      <c r="EB26" s="107"/>
      <c r="ED26" s="145"/>
      <c r="EE26" s="146"/>
      <c r="EF26" s="106"/>
      <c r="EG26" s="106"/>
      <c r="EH26" s="107"/>
      <c r="EJ26" s="145"/>
      <c r="EK26" s="146"/>
      <c r="EL26" s="106"/>
      <c r="EM26" s="106"/>
      <c r="EN26" s="107"/>
      <c r="EP26" s="145"/>
      <c r="EQ26" s="146"/>
      <c r="ER26" s="106"/>
      <c r="ES26" s="106"/>
      <c r="ET26" s="107"/>
      <c r="EV26" s="145"/>
      <c r="EW26" s="146"/>
      <c r="EX26" s="106"/>
      <c r="EY26" s="106"/>
      <c r="EZ26" s="107"/>
    </row>
    <row r="27" spans="1:157" s="109" customFormat="1" ht="12.65" customHeight="1">
      <c r="A27" s="141" t="s">
        <v>17</v>
      </c>
      <c r="B27" s="145">
        <f>E27-D27</f>
        <v>-98.933999999999997</v>
      </c>
      <c r="C27" s="146">
        <f>B27/B$8</f>
        <v>-2.2853861321732769E-2</v>
      </c>
      <c r="D27" s="106">
        <v>0</v>
      </c>
      <c r="E27" s="106">
        <v>-98.933999999999997</v>
      </c>
      <c r="F27" s="107">
        <f>E27/E$8</f>
        <v>-2.2853861321732769E-2</v>
      </c>
      <c r="G27" s="108"/>
      <c r="H27" s="145">
        <f>K27-J27</f>
        <v>-144.94</v>
      </c>
      <c r="I27" s="146">
        <f>H27/H$8</f>
        <v>-3.364358596894873E-2</v>
      </c>
      <c r="J27" s="106">
        <v>400.93</v>
      </c>
      <c r="K27" s="106">
        <v>255.99</v>
      </c>
      <c r="L27" s="107">
        <f>K27/K$8</f>
        <v>5.9420598676632998E-2</v>
      </c>
      <c r="M27" s="108"/>
      <c r="N27" s="145">
        <f>Q27-P27</f>
        <v>-99.244378999999981</v>
      </c>
      <c r="O27" s="146">
        <f>N27/N$8</f>
        <v>-2.0403030263159514E-2</v>
      </c>
      <c r="P27" s="106">
        <v>59.755378999999991</v>
      </c>
      <c r="Q27" s="106">
        <v>-39.488999999999997</v>
      </c>
      <c r="R27" s="107">
        <f>Q27/Q$8</f>
        <v>-8.1182961713318399E-3</v>
      </c>
      <c r="S27" s="108"/>
      <c r="T27" s="145">
        <f>W27-V27</f>
        <v>-187.98</v>
      </c>
      <c r="U27" s="146">
        <f>T27/T$8</f>
        <v>-2.9440757171544797E-2</v>
      </c>
      <c r="V27" s="106">
        <v>0</v>
      </c>
      <c r="W27" s="106">
        <v>-187.98</v>
      </c>
      <c r="X27" s="107">
        <f>W27/W$8</f>
        <v>-2.9440757171544797E-2</v>
      </c>
      <c r="Y27" s="108"/>
      <c r="Z27" s="145">
        <f>AC27-AB27</f>
        <v>-531.09837900000002</v>
      </c>
      <c r="AA27" s="146">
        <f>Z27/Z$8</f>
        <v>-2.6706733375875168E-2</v>
      </c>
      <c r="AB27" s="106">
        <f>V27+P27+J27+D27</f>
        <v>460.68537900000001</v>
      </c>
      <c r="AC27" s="106">
        <f>W27+Q27+K27+E27</f>
        <v>-70.412999999999982</v>
      </c>
      <c r="AD27" s="107">
        <f>AC27/AC$8</f>
        <v>-3.5407775499828771E-3</v>
      </c>
      <c r="AE27" s="108"/>
      <c r="AF27" s="145">
        <f>AI27-AH27</f>
        <v>-94.411000000000001</v>
      </c>
      <c r="AG27" s="146">
        <f>AF27/AF$8</f>
        <v>-1.8035439712582209E-2</v>
      </c>
      <c r="AH27" s="106">
        <v>0</v>
      </c>
      <c r="AI27" s="106">
        <v>-94.411000000000001</v>
      </c>
      <c r="AJ27" s="107">
        <f>AI27/AI$8</f>
        <v>-1.8035439712582209E-2</v>
      </c>
      <c r="AK27" s="108"/>
      <c r="AL27" s="145">
        <f>AO27-AN27</f>
        <v>-94.557000000000002</v>
      </c>
      <c r="AM27" s="146">
        <f>AL27/AL$8</f>
        <v>-1.698147566809213E-2</v>
      </c>
      <c r="AN27" s="106">
        <v>0</v>
      </c>
      <c r="AO27" s="106">
        <v>-94.557000000000002</v>
      </c>
      <c r="AP27" s="107">
        <f>AO27/AO$8</f>
        <v>-1.698147566809213E-2</v>
      </c>
      <c r="AR27" s="145">
        <f>AU27-AT27</f>
        <v>-102.702</v>
      </c>
      <c r="AS27" s="146">
        <f>AR27/AR$8</f>
        <v>-1.2361334882622563E-2</v>
      </c>
      <c r="AT27" s="106">
        <v>0</v>
      </c>
      <c r="AU27" s="106">
        <v>-102.702</v>
      </c>
      <c r="AV27" s="107">
        <f>AU27/AU$8</f>
        <v>-1.2361334882622563E-2</v>
      </c>
      <c r="AX27" s="145">
        <f>BA27-AZ27</f>
        <v>-118.825</v>
      </c>
      <c r="AY27" s="146">
        <f>AX27/AX$8</f>
        <v>-1.1804832465758038E-2</v>
      </c>
      <c r="AZ27" s="106">
        <v>0</v>
      </c>
      <c r="BA27" s="106">
        <v>-118.825</v>
      </c>
      <c r="BB27" s="107">
        <f>BA27/BA$8</f>
        <v>-1.1804832465758038E-2</v>
      </c>
      <c r="BD27" s="145">
        <f>BG27-BF27</f>
        <v>-410.495</v>
      </c>
      <c r="BE27" s="146">
        <f>BD27/BD$8</f>
        <v>-1.4069075787898405E-2</v>
      </c>
      <c r="BF27" s="106">
        <f>AZ27+AT27+AN27+AH27</f>
        <v>0</v>
      </c>
      <c r="BG27" s="106">
        <f>BA27+AU27+AO27+AI27</f>
        <v>-410.495</v>
      </c>
      <c r="BH27" s="107">
        <f>BG27/BG$8</f>
        <v>-1.4069075787898405E-2</v>
      </c>
      <c r="BJ27" s="145">
        <v>-170.328</v>
      </c>
      <c r="BK27" s="146">
        <f>BJ27/BJ$8</f>
        <v>-2.0638780982920612E-2</v>
      </c>
      <c r="BL27" s="106">
        <v>0</v>
      </c>
      <c r="BM27" s="106">
        <v>-170.328</v>
      </c>
      <c r="BN27" s="107">
        <f>BM27/BM$8</f>
        <v>-2.0638780982920612E-2</v>
      </c>
      <c r="BP27" s="145">
        <f>BS27-BR27</f>
        <v>-229.67599999999999</v>
      </c>
      <c r="BQ27" s="146">
        <f>BP27/BP$8</f>
        <v>-2.5481876354386198E-2</v>
      </c>
      <c r="BR27" s="106">
        <v>0</v>
      </c>
      <c r="BS27" s="106">
        <v>-229.67599999999999</v>
      </c>
      <c r="BT27" s="107">
        <f>BS27/BS$8</f>
        <v>-2.5481876354386198E-2</v>
      </c>
      <c r="BV27" s="145">
        <f>BY27-BX27</f>
        <v>-175.733</v>
      </c>
      <c r="BW27" s="146">
        <f>BV27/BV$8</f>
        <v>-2.0405518650474287E-2</v>
      </c>
      <c r="BX27" s="106">
        <v>134.75399999999999</v>
      </c>
      <c r="BY27" s="106">
        <v>-40.978999999999999</v>
      </c>
      <c r="BZ27" s="107">
        <f>BY27/BY$8</f>
        <v>-4.7583421939976309E-3</v>
      </c>
      <c r="CB27" s="145">
        <f>CE27-CD27</f>
        <v>-304.68700000000001</v>
      </c>
      <c r="CC27" s="146">
        <f>CB27/CB$8</f>
        <v>-3.2413524431286991E-2</v>
      </c>
      <c r="CD27" s="106">
        <v>56.658999999999999</v>
      </c>
      <c r="CE27" s="106">
        <v>-248.02799999999999</v>
      </c>
      <c r="CF27" s="107">
        <f>CE27/CE$8</f>
        <v>-2.6385968674880283E-2</v>
      </c>
      <c r="CH27" s="145">
        <f>CK27-CJ27</f>
        <v>-880.42399999999998</v>
      </c>
      <c r="CI27" s="146">
        <f>CH27/CH$8</f>
        <v>-2.4956637465399976E-2</v>
      </c>
      <c r="CJ27" s="106">
        <f>CD27+BX27+BR27+BL27</f>
        <v>191.41299999999998</v>
      </c>
      <c r="CK27" s="106">
        <f>CE27+BY27+BS27+BM27</f>
        <v>-689.01099999999997</v>
      </c>
      <c r="CL27" s="107">
        <f>CK27/CK$8</f>
        <v>-1.9530814399281143E-2</v>
      </c>
      <c r="CN27" s="145">
        <f>CQ27-CP27</f>
        <v>-422.11</v>
      </c>
      <c r="CO27" s="146">
        <f>CN27/CN$8</f>
        <v>-4.8174106523311097E-2</v>
      </c>
      <c r="CP27" s="106">
        <v>0</v>
      </c>
      <c r="CQ27" s="106">
        <v>-422.11</v>
      </c>
      <c r="CR27" s="107">
        <f>CQ27/CQ$8</f>
        <v>-4.8174106523311097E-2</v>
      </c>
      <c r="CT27" s="145">
        <f>CW27-CV27</f>
        <v>-493.83800000000002</v>
      </c>
      <c r="CU27" s="146">
        <f>CT27/CT$8</f>
        <v>-5.767525862233075E-2</v>
      </c>
      <c r="CV27" s="106">
        <v>0</v>
      </c>
      <c r="CW27" s="106">
        <v>-493.83800000000002</v>
      </c>
      <c r="CX27" s="107">
        <f>CW27/CW$8</f>
        <v>-5.767525862233075E-2</v>
      </c>
      <c r="CZ27" s="145">
        <f>DC27-DB27</f>
        <v>-556.28499999999997</v>
      </c>
      <c r="DA27" s="146">
        <f>CZ27/CZ$8</f>
        <v>-6.3163824217933442E-2</v>
      </c>
      <c r="DB27" s="106">
        <v>0</v>
      </c>
      <c r="DC27" s="106">
        <v>-556.28499999999997</v>
      </c>
      <c r="DD27" s="107">
        <f>DC27/DC$8</f>
        <v>-6.3163824217933442E-2</v>
      </c>
      <c r="DF27" s="145">
        <f>DI27-DH27</f>
        <v>-568.79999999999995</v>
      </c>
      <c r="DG27" s="146">
        <f>DF27/DF$8</f>
        <v>-5.0933886418507837E-2</v>
      </c>
      <c r="DH27" s="106">
        <v>0</v>
      </c>
      <c r="DI27" s="106">
        <v>-568.79999999999995</v>
      </c>
      <c r="DJ27" s="107">
        <f>DI27/DI$8</f>
        <v>-5.0933886418507837E-2</v>
      </c>
      <c r="DL27" s="145">
        <f>DO27-DN27</f>
        <v>-2041.0329999999999</v>
      </c>
      <c r="DM27" s="146">
        <f>DL27/DL$8</f>
        <v>-5.4720847490772002E-2</v>
      </c>
      <c r="DN27" s="106">
        <f>DH27+DB27+CV27+CP27</f>
        <v>0</v>
      </c>
      <c r="DO27" s="106">
        <f>DI27+DC27+CW27+CQ27</f>
        <v>-2041.0329999999999</v>
      </c>
      <c r="DP27" s="107">
        <f>DO27/DO$8</f>
        <v>-5.4720847490772002E-2</v>
      </c>
      <c r="DR27" s="145">
        <f>DU27-DT27</f>
        <v>-632.35900000000004</v>
      </c>
      <c r="DS27" s="146">
        <f>DR27/DR$8</f>
        <v>-6.9740344846677085E-2</v>
      </c>
      <c r="DT27" s="106">
        <v>0</v>
      </c>
      <c r="DU27" s="106">
        <v>-632.35900000000004</v>
      </c>
      <c r="DV27" s="107">
        <f>DU27/DU$8</f>
        <v>-6.9740344846677085E-2</v>
      </c>
      <c r="DX27" s="145">
        <f>EA27-DZ27</f>
        <v>-532.096</v>
      </c>
      <c r="DY27" s="146">
        <f>DX27/DX$8</f>
        <v>-6.2071874661699326E-2</v>
      </c>
      <c r="DZ27" s="106">
        <v>0</v>
      </c>
      <c r="EA27" s="106">
        <v>-532.096</v>
      </c>
      <c r="EB27" s="107">
        <f>EA27/EA$8</f>
        <v>-6.2071874661699326E-2</v>
      </c>
      <c r="ED27" s="145">
        <f>EG27-EF27</f>
        <v>-456.16800000000001</v>
      </c>
      <c r="EE27" s="146">
        <f>ED27/ED$8</f>
        <v>-5.3173758902450199E-2</v>
      </c>
      <c r="EF27" s="106">
        <v>155.56399999999999</v>
      </c>
      <c r="EG27" s="106">
        <v>-300.60399999999998</v>
      </c>
      <c r="EH27" s="107">
        <f>EG27/EG$8</f>
        <v>-3.5040258459848435E-2</v>
      </c>
      <c r="EJ27" s="145">
        <f>EM27-EL27</f>
        <v>-437.65999999999997</v>
      </c>
      <c r="EK27" s="146">
        <f>EJ27/EJ$8</f>
        <v>-4.1485378645788551E-2</v>
      </c>
      <c r="EL27" s="106">
        <v>210.5</v>
      </c>
      <c r="EM27" s="106">
        <v>-227.16</v>
      </c>
      <c r="EN27" s="107">
        <f>EM27/EM$8</f>
        <v>-2.1532282166927132E-2</v>
      </c>
      <c r="EO27" s="408"/>
      <c r="EP27" s="145">
        <f>ES27-ER27</f>
        <v>-2058.2830000000004</v>
      </c>
      <c r="EQ27" s="146">
        <f>EP27/EP$8</f>
        <v>-5.5980054911113436E-2</v>
      </c>
      <c r="ER27" s="106">
        <f>EF27+DZ27+DT27+EL27</f>
        <v>366.06399999999996</v>
      </c>
      <c r="ES27" s="106">
        <f>EG27+EA27+DU27+EM27</f>
        <v>-1692.2190000000003</v>
      </c>
      <c r="ET27" s="107">
        <f>ES27/ES$8</f>
        <v>-4.6024046519176159E-2</v>
      </c>
      <c r="EV27" s="145">
        <f>EY27-EX27</f>
        <v>-383.42500000000001</v>
      </c>
      <c r="EW27" s="146">
        <f>EV27/EV$8</f>
        <v>-4.1499513218854533E-2</v>
      </c>
      <c r="EX27" s="106">
        <v>0</v>
      </c>
      <c r="EY27" s="106">
        <v>-383.42500000000001</v>
      </c>
      <c r="EZ27" s="107">
        <f>EY27/EY$8</f>
        <v>-4.1499513218854533E-2</v>
      </c>
    </row>
    <row r="28" spans="1:157" s="109" customFormat="1" ht="5.15" customHeight="1">
      <c r="A28" s="141"/>
      <c r="B28" s="145"/>
      <c r="C28" s="146"/>
      <c r="D28" s="106"/>
      <c r="E28" s="106"/>
      <c r="F28" s="107"/>
      <c r="G28" s="108"/>
      <c r="H28" s="145"/>
      <c r="I28" s="146"/>
      <c r="J28" s="106"/>
      <c r="K28" s="106"/>
      <c r="L28" s="107"/>
      <c r="M28" s="108"/>
      <c r="N28" s="145"/>
      <c r="O28" s="146"/>
      <c r="P28" s="106"/>
      <c r="Q28" s="106"/>
      <c r="R28" s="107"/>
      <c r="S28" s="108"/>
      <c r="T28" s="145"/>
      <c r="U28" s="146"/>
      <c r="V28" s="106"/>
      <c r="W28" s="106"/>
      <c r="X28" s="107"/>
      <c r="Y28" s="108"/>
      <c r="Z28" s="145"/>
      <c r="AA28" s="146"/>
      <c r="AB28" s="106"/>
      <c r="AC28" s="106"/>
      <c r="AD28" s="107"/>
      <c r="AE28" s="108"/>
      <c r="AF28" s="145"/>
      <c r="AG28" s="146"/>
      <c r="AH28" s="106"/>
      <c r="AI28" s="106"/>
      <c r="AJ28" s="107"/>
      <c r="AK28" s="108"/>
      <c r="AL28" s="145"/>
      <c r="AM28" s="146"/>
      <c r="AN28" s="106"/>
      <c r="AO28" s="106"/>
      <c r="AP28" s="107"/>
      <c r="AR28" s="145"/>
      <c r="AS28" s="146"/>
      <c r="AT28" s="106"/>
      <c r="AU28" s="106"/>
      <c r="AV28" s="107"/>
      <c r="AX28" s="145"/>
      <c r="AY28" s="146"/>
      <c r="AZ28" s="106"/>
      <c r="BA28" s="106"/>
      <c r="BB28" s="107"/>
      <c r="BD28" s="145"/>
      <c r="BE28" s="146"/>
      <c r="BF28" s="106"/>
      <c r="BG28" s="106"/>
      <c r="BH28" s="107"/>
      <c r="BJ28" s="145"/>
      <c r="BK28" s="146"/>
      <c r="BL28" s="106"/>
      <c r="BM28" s="106"/>
      <c r="BN28" s="107"/>
      <c r="BP28" s="145"/>
      <c r="BQ28" s="146"/>
      <c r="BR28" s="106"/>
      <c r="BS28" s="106"/>
      <c r="BT28" s="107"/>
      <c r="BV28" s="145"/>
      <c r="BW28" s="146"/>
      <c r="BX28" s="106"/>
      <c r="BY28" s="106"/>
      <c r="BZ28" s="107"/>
      <c r="CB28" s="145"/>
      <c r="CC28" s="146"/>
      <c r="CD28" s="106"/>
      <c r="CE28" s="106"/>
      <c r="CF28" s="107"/>
      <c r="CH28" s="145"/>
      <c r="CI28" s="146"/>
      <c r="CJ28" s="106"/>
      <c r="CK28" s="106"/>
      <c r="CL28" s="107"/>
      <c r="CN28" s="145"/>
      <c r="CO28" s="146"/>
      <c r="CP28" s="106"/>
      <c r="CQ28" s="106"/>
      <c r="CR28" s="107"/>
      <c r="CT28" s="145"/>
      <c r="CU28" s="146"/>
      <c r="CV28" s="106"/>
      <c r="CW28" s="106"/>
      <c r="CX28" s="107"/>
      <c r="CZ28" s="145"/>
      <c r="DA28" s="146"/>
      <c r="DB28" s="106"/>
      <c r="DC28" s="106"/>
      <c r="DD28" s="107"/>
      <c r="DF28" s="145"/>
      <c r="DG28" s="146"/>
      <c r="DH28" s="106"/>
      <c r="DI28" s="106"/>
      <c r="DJ28" s="107"/>
      <c r="DL28" s="145"/>
      <c r="DM28" s="146"/>
      <c r="DN28" s="106"/>
      <c r="DO28" s="106"/>
      <c r="DP28" s="107"/>
      <c r="DR28" s="145"/>
      <c r="DS28" s="146"/>
      <c r="DT28" s="106"/>
      <c r="DU28" s="106"/>
      <c r="DV28" s="107"/>
      <c r="DX28" s="145"/>
      <c r="DY28" s="146"/>
      <c r="DZ28" s="106"/>
      <c r="EA28" s="106"/>
      <c r="EB28" s="107"/>
      <c r="ED28" s="145"/>
      <c r="EE28" s="146"/>
      <c r="EF28" s="106"/>
      <c r="EG28" s="106"/>
      <c r="EH28" s="107"/>
      <c r="EJ28" s="145"/>
      <c r="EK28" s="146"/>
      <c r="EL28" s="106"/>
      <c r="EM28" s="106"/>
      <c r="EN28" s="107"/>
      <c r="EP28" s="145"/>
      <c r="EQ28" s="146"/>
      <c r="ER28" s="106"/>
      <c r="ES28" s="106"/>
      <c r="ET28" s="107"/>
      <c r="EV28" s="145"/>
      <c r="EW28" s="146"/>
      <c r="EX28" s="106"/>
      <c r="EY28" s="106"/>
      <c r="EZ28" s="107"/>
    </row>
    <row r="29" spans="1:157" s="109" customFormat="1" ht="12.65" customHeight="1">
      <c r="A29" s="144" t="s">
        <v>16</v>
      </c>
      <c r="B29" s="145">
        <f>B25+B27</f>
        <v>182.67199999999954</v>
      </c>
      <c r="C29" s="146">
        <f>B29/B$8</f>
        <v>4.2197430159131924E-2</v>
      </c>
      <c r="D29" s="106">
        <f>D25+D27</f>
        <v>9.827</v>
      </c>
      <c r="E29" s="106">
        <f>E25+E27</f>
        <v>192.49899999999954</v>
      </c>
      <c r="F29" s="107">
        <f>E29/E$8</f>
        <v>4.4467477819275736E-2</v>
      </c>
      <c r="G29" s="108"/>
      <c r="H29" s="145">
        <f>H25+H27</f>
        <v>138.72372820000078</v>
      </c>
      <c r="I29" s="146">
        <f>H29/H$8</f>
        <v>3.2200660105076613E-2</v>
      </c>
      <c r="J29" s="106">
        <f>J25+J27</f>
        <v>400.34627180000001</v>
      </c>
      <c r="K29" s="106">
        <f>K25+K27</f>
        <v>539.07000000000085</v>
      </c>
      <c r="L29" s="107">
        <f>K29/K$8</f>
        <v>0.1251293493051002</v>
      </c>
      <c r="M29" s="108"/>
      <c r="N29" s="145">
        <f>N25+N27</f>
        <v>134.36489280000021</v>
      </c>
      <c r="O29" s="146">
        <f>N29/N$8</f>
        <v>2.7623236718571118E-2</v>
      </c>
      <c r="P29" s="106">
        <f>P25+P27</f>
        <v>163.43210719999996</v>
      </c>
      <c r="Q29" s="106">
        <f>Q25+Q27</f>
        <v>297.79700000000031</v>
      </c>
      <c r="R29" s="107">
        <f>Q29/Q$8</f>
        <v>6.1222219983643821E-2</v>
      </c>
      <c r="S29" s="108"/>
      <c r="T29" s="145">
        <f>T25+T27</f>
        <v>185.88500000000025</v>
      </c>
      <c r="U29" s="146">
        <f>T29/T$8</f>
        <v>2.9112645743337655E-2</v>
      </c>
      <c r="V29" s="106">
        <f>V25+V27</f>
        <v>2.899</v>
      </c>
      <c r="W29" s="106">
        <f>W25+W27</f>
        <v>188.78400000000036</v>
      </c>
      <c r="X29" s="107">
        <f>W29/W$8</f>
        <v>2.9566676784088329E-2</v>
      </c>
      <c r="Y29" s="108"/>
      <c r="Z29" s="145">
        <f>Z25+Z27</f>
        <v>641.64562099999739</v>
      </c>
      <c r="AA29" s="146">
        <f>Z29/Z$8</f>
        <v>3.2265695395475455E-2</v>
      </c>
      <c r="AB29" s="106">
        <f>AB25+AB27</f>
        <v>576.50437899999997</v>
      </c>
      <c r="AC29" s="106">
        <f>AC25+AC27</f>
        <v>1218.1499999999974</v>
      </c>
      <c r="AD29" s="107">
        <f>AC29/AC$8</f>
        <v>6.1255708072538217E-2</v>
      </c>
      <c r="AE29" s="108"/>
      <c r="AF29" s="145">
        <f>AF25+AF27</f>
        <v>4.5999999999998522</v>
      </c>
      <c r="AG29" s="146">
        <f>AF29/AF$8</f>
        <v>8.7874318329300076E-4</v>
      </c>
      <c r="AH29" s="106">
        <f>AH25+AH27</f>
        <v>58.768999999999998</v>
      </c>
      <c r="AI29" s="106">
        <f>AI25+AI27</f>
        <v>63.368999999999858</v>
      </c>
      <c r="AJ29" s="107">
        <f>AI29/AI$8</f>
        <v>1.2105451474368659E-2</v>
      </c>
      <c r="AK29" s="108"/>
      <c r="AL29" s="145">
        <f>AL25+AL27</f>
        <v>-119.58799999999984</v>
      </c>
      <c r="AM29" s="146">
        <f>AL29/AL$8</f>
        <v>-2.1476788732677631E-2</v>
      </c>
      <c r="AN29" s="106">
        <f>AN25+AN27</f>
        <v>-3.48</v>
      </c>
      <c r="AO29" s="106">
        <f>AO25+AO27</f>
        <v>-123.06799999999986</v>
      </c>
      <c r="AP29" s="107">
        <f>AO29/AO$8</f>
        <v>-2.2101761345228378E-2</v>
      </c>
      <c r="AR29" s="145">
        <f>AR25+AR27</f>
        <v>289.2880000000012</v>
      </c>
      <c r="AS29" s="146">
        <f>AR29/AR$8</f>
        <v>3.4819047784114536E-2</v>
      </c>
      <c r="AT29" s="106">
        <f>AT25+AT27</f>
        <v>-15.111000000000001</v>
      </c>
      <c r="AU29" s="106">
        <f>AU25+AU27</f>
        <v>274.1770000000011</v>
      </c>
      <c r="AV29" s="107">
        <f>AU29/AU$8</f>
        <v>3.3000269849786955E-2</v>
      </c>
      <c r="AX29" s="145">
        <f>AX25+AX27</f>
        <v>218.72400000000147</v>
      </c>
      <c r="AY29" s="146">
        <f>AX29/AX$8</f>
        <v>2.1729435524851487E-2</v>
      </c>
      <c r="AZ29" s="106">
        <f>AZ25+AZ27</f>
        <v>-19.120999999999999</v>
      </c>
      <c r="BA29" s="106">
        <f>BA25+BA27</f>
        <v>199.60300000000137</v>
      </c>
      <c r="BB29" s="107">
        <f>BA29/BA$8</f>
        <v>1.9829833575953863E-2</v>
      </c>
      <c r="BD29" s="145">
        <f>BD25+BD27</f>
        <v>393.02400000000398</v>
      </c>
      <c r="BE29" s="146">
        <f>BD29/BD$8</f>
        <v>1.3470284516164725E-2</v>
      </c>
      <c r="BF29" s="106">
        <f>BF25+BF27</f>
        <v>21.057000000000002</v>
      </c>
      <c r="BG29" s="106">
        <f>BG25+BG27</f>
        <v>414.08100000000377</v>
      </c>
      <c r="BH29" s="107">
        <f>BG29/BG$8</f>
        <v>1.4191980344045146E-2</v>
      </c>
      <c r="BJ29" s="145">
        <v>78.5</v>
      </c>
      <c r="BK29" s="146">
        <f>BJ29/BJ$8</f>
        <v>9.5119082426804048E-3</v>
      </c>
      <c r="BL29" s="106">
        <f>BL25+BL27</f>
        <v>268.435</v>
      </c>
      <c r="BM29" s="106">
        <f>BM25+BM27</f>
        <v>346.93499999999995</v>
      </c>
      <c r="BN29" s="107">
        <f>BM29/BM$8</f>
        <v>4.2038393454450006E-2</v>
      </c>
      <c r="BP29" s="145">
        <f>BP25+BP27</f>
        <v>21.047000000001105</v>
      </c>
      <c r="BQ29" s="146">
        <f>BP29/BP$8</f>
        <v>2.3351027170048005E-3</v>
      </c>
      <c r="BR29" s="106">
        <f>BR25+BR27</f>
        <v>9.6859999999999999</v>
      </c>
      <c r="BS29" s="106">
        <f>BS25+BS27</f>
        <v>30.733000000001255</v>
      </c>
      <c r="BT29" s="107">
        <f>BS29/BS$8</f>
        <v>3.4097359149383613E-3</v>
      </c>
      <c r="BV29" s="145">
        <f>BV25+BV27</f>
        <v>-32.496000000000436</v>
      </c>
      <c r="BW29" s="146">
        <f>BV29/BV$8</f>
        <v>-3.7733250673796116E-3</v>
      </c>
      <c r="BX29" s="106">
        <f>BX25+BX27</f>
        <v>-81.53</v>
      </c>
      <c r="BY29" s="106">
        <f>BY25+BY27</f>
        <v>-114.02600000000031</v>
      </c>
      <c r="BZ29" s="107">
        <f>BY29/BY$8</f>
        <v>-1.3240311550129953E-2</v>
      </c>
      <c r="CB29" s="145">
        <f>CB25+CB27</f>
        <v>-287.32299999999884</v>
      </c>
      <c r="CC29" s="146">
        <f>CB29/CB$8</f>
        <v>-3.0566289602676301E-2</v>
      </c>
      <c r="CD29" s="106">
        <f>CD25+CD27</f>
        <v>-194.72900000000001</v>
      </c>
      <c r="CE29" s="106">
        <f>CE25+CE27</f>
        <v>-482.05199999999877</v>
      </c>
      <c r="CF29" s="107">
        <f>CE29/CE$8</f>
        <v>-5.1282149481765599E-2</v>
      </c>
      <c r="CH29" s="145">
        <f>CH25+CH27</f>
        <v>-220.27200000000357</v>
      </c>
      <c r="CI29" s="146">
        <f>CH29/CH$8</f>
        <v>-6.2438648285129354E-3</v>
      </c>
      <c r="CJ29" s="106">
        <f>CJ25+CJ27</f>
        <v>1.8619999999999948</v>
      </c>
      <c r="CK29" s="106">
        <f>CK25+CK27</f>
        <v>-218.41000000000304</v>
      </c>
      <c r="CL29" s="107">
        <f>CK29/CK$8</f>
        <v>-6.1910842830478095E-3</v>
      </c>
      <c r="CN29" s="145">
        <f>CN25+CN27</f>
        <v>-252.96599999999893</v>
      </c>
      <c r="CO29" s="146">
        <f>CN29/CN$8</f>
        <v>-2.8870225843443328E-2</v>
      </c>
      <c r="CP29" s="106">
        <f>CP25+CP27</f>
        <v>-94.695999999999998</v>
      </c>
      <c r="CQ29" s="106">
        <f>CQ25+CQ27</f>
        <v>-347.66199999999907</v>
      </c>
      <c r="CR29" s="107">
        <f>CQ29/CQ$8</f>
        <v>-3.9677586937308613E-2</v>
      </c>
      <c r="CT29" s="145">
        <f>CT25+CT27</f>
        <v>-272.55799999999863</v>
      </c>
      <c r="CU29" s="146">
        <f>CT29/CT$8</f>
        <v>-3.1832003895174418E-2</v>
      </c>
      <c r="CV29" s="106">
        <f>CV25+CV27</f>
        <v>-34.634</v>
      </c>
      <c r="CW29" s="106">
        <f>CW25+CW27</f>
        <v>-307.19199999999864</v>
      </c>
      <c r="CX29" s="107">
        <f>CW29/CW$8</f>
        <v>-3.58769030465678E-2</v>
      </c>
      <c r="CZ29" s="145">
        <f>CZ25+CZ27</f>
        <v>-302.07600000000008</v>
      </c>
      <c r="DA29" s="146">
        <f>CZ29/CZ$8</f>
        <v>-3.4299460464431844E-2</v>
      </c>
      <c r="DB29" s="106">
        <f>DB25+DB27</f>
        <v>-31.467999999999996</v>
      </c>
      <c r="DC29" s="106">
        <f>DC25+DC27</f>
        <v>-333.54399999999993</v>
      </c>
      <c r="DD29" s="107">
        <f>DC29/DC$8</f>
        <v>-3.7872519634623236E-2</v>
      </c>
      <c r="DF29" s="145">
        <f>DF25+DF27</f>
        <v>-249.58099999999973</v>
      </c>
      <c r="DG29" s="146">
        <f>DF29/DF$8</f>
        <v>-2.2349033590396611E-2</v>
      </c>
      <c r="DH29" s="106">
        <f>DH25+DH27</f>
        <v>-31.398</v>
      </c>
      <c r="DI29" s="106">
        <f>DI25+DI27</f>
        <v>-280.97899999999942</v>
      </c>
      <c r="DJ29" s="107">
        <f>DI29/DI$8</f>
        <v>-2.5160605611789531E-2</v>
      </c>
      <c r="DL29" s="145">
        <f>DL25+DL27</f>
        <v>-1077.1809999999975</v>
      </c>
      <c r="DM29" s="146">
        <f>DL29/DL$8</f>
        <v>-2.8879619889025383E-2</v>
      </c>
      <c r="DN29" s="106">
        <f>DN25+DN27</f>
        <v>-192.196</v>
      </c>
      <c r="DO29" s="106">
        <f>DO25+DO27</f>
        <v>-1269.3769999999975</v>
      </c>
      <c r="DP29" s="107">
        <f>DO29/DO$8</f>
        <v>-3.403246553352815E-2</v>
      </c>
      <c r="DR29" s="145">
        <f>DR25+DR27</f>
        <v>-492.12799999999919</v>
      </c>
      <c r="DS29" s="146">
        <f>DR29/DR$8</f>
        <v>-5.427482874238438E-2</v>
      </c>
      <c r="DT29" s="106">
        <f>DT25+DT27</f>
        <v>-123.90300000000001</v>
      </c>
      <c r="DU29" s="106">
        <f>DU25+DU27</f>
        <v>-616.03099999999949</v>
      </c>
      <c r="DV29" s="107">
        <f>DU29/DU$8</f>
        <v>-6.793959503421837E-2</v>
      </c>
      <c r="DX29" s="145">
        <f>DX25+DX27</f>
        <v>-412.10400000000055</v>
      </c>
      <c r="DY29" s="146">
        <f>DX29/DX$8</f>
        <v>-4.8074159241161318E-2</v>
      </c>
      <c r="DZ29" s="106">
        <f>DZ25+DZ27</f>
        <v>-155.91499999999999</v>
      </c>
      <c r="EA29" s="106">
        <f>EA25+EA27</f>
        <v>-568.01900000000023</v>
      </c>
      <c r="EB29" s="107">
        <f>EA29/EA$8</f>
        <v>-6.6262486794608125E-2</v>
      </c>
      <c r="ED29" s="145">
        <f>ED25+ED27</f>
        <v>-278.3460000000008</v>
      </c>
      <c r="EE29" s="146">
        <f>ED29/ED$8</f>
        <v>-3.2445728537427977E-2</v>
      </c>
      <c r="EF29" s="106">
        <f>EF25+EF27</f>
        <v>-617.97899999999993</v>
      </c>
      <c r="EG29" s="106">
        <f>EG25+EG27</f>
        <v>-896.3250000000005</v>
      </c>
      <c r="EH29" s="107">
        <f>EG29/EG$8</f>
        <v>-0.10448117677750018</v>
      </c>
      <c r="EJ29" s="145">
        <f>EJ25+EJ27</f>
        <v>13.415999999999997</v>
      </c>
      <c r="EK29" s="146">
        <f>EJ29/EJ$8</f>
        <v>1.2716899874603553E-3</v>
      </c>
      <c r="EL29" s="106">
        <f>EL25+EL27</f>
        <v>2.5919999999999845</v>
      </c>
      <c r="EM29" s="106">
        <f>EM25+EM27</f>
        <v>16.008000000000067</v>
      </c>
      <c r="EN29" s="107">
        <f>EM29/EM$8</f>
        <v>1.5173832229625416E-3</v>
      </c>
      <c r="EP29" s="145">
        <f>EP25+EP27</f>
        <v>-1169.1620000000041</v>
      </c>
      <c r="EQ29" s="146">
        <f>EP29/EP$8</f>
        <v>-3.1798228406874768E-2</v>
      </c>
      <c r="ER29" s="106">
        <f>ER25+ER27</f>
        <v>-895.20500000000004</v>
      </c>
      <c r="ES29" s="106">
        <f>ES25+ES27</f>
        <v>-2064.3670000000025</v>
      </c>
      <c r="ET29" s="107">
        <f>ES29/ES$8</f>
        <v>-5.6145524214449918E-2</v>
      </c>
      <c r="EV29" s="145">
        <f>EV25+EV27</f>
        <v>-18.32900000000069</v>
      </c>
      <c r="EW29" s="146">
        <f>EV29/EV$8</f>
        <v>-1.9838158121885984E-3</v>
      </c>
      <c r="EX29" s="106">
        <f>EX25+EX27</f>
        <v>-2.911</v>
      </c>
      <c r="EY29" s="106">
        <f>EY25+EY27</f>
        <v>-21.240000000000748</v>
      </c>
      <c r="EZ29" s="107">
        <f>EY29/EY$8</f>
        <v>-2.2988841644871914E-3</v>
      </c>
    </row>
    <row r="30" spans="1:157" s="109" customFormat="1" ht="5.15" customHeight="1">
      <c r="A30" s="153"/>
      <c r="B30" s="145"/>
      <c r="C30" s="146"/>
      <c r="D30" s="106"/>
      <c r="E30" s="106"/>
      <c r="F30" s="107"/>
      <c r="G30" s="108"/>
      <c r="H30" s="145"/>
      <c r="I30" s="146"/>
      <c r="J30" s="106"/>
      <c r="K30" s="106"/>
      <c r="L30" s="107"/>
      <c r="M30" s="108"/>
      <c r="N30" s="145"/>
      <c r="O30" s="146"/>
      <c r="P30" s="106"/>
      <c r="Q30" s="106"/>
      <c r="R30" s="107"/>
      <c r="S30" s="108"/>
      <c r="T30" s="145"/>
      <c r="U30" s="146"/>
      <c r="V30" s="106"/>
      <c r="W30" s="106"/>
      <c r="X30" s="107"/>
      <c r="Y30" s="108"/>
      <c r="Z30" s="145"/>
      <c r="AA30" s="146"/>
      <c r="AB30" s="106"/>
      <c r="AC30" s="106"/>
      <c r="AD30" s="107"/>
      <c r="AE30" s="108"/>
      <c r="AF30" s="145"/>
      <c r="AG30" s="146"/>
      <c r="AH30" s="106"/>
      <c r="AI30" s="106"/>
      <c r="AJ30" s="107"/>
      <c r="AK30" s="108"/>
      <c r="AL30" s="145"/>
      <c r="AM30" s="146"/>
      <c r="AN30" s="106"/>
      <c r="AO30" s="106"/>
      <c r="AP30" s="107"/>
      <c r="AR30" s="145"/>
      <c r="AS30" s="146"/>
      <c r="AT30" s="106"/>
      <c r="AU30" s="106"/>
      <c r="AV30" s="107"/>
      <c r="AX30" s="145"/>
      <c r="AY30" s="146"/>
      <c r="AZ30" s="106"/>
      <c r="BA30" s="106"/>
      <c r="BB30" s="107"/>
      <c r="BD30" s="145"/>
      <c r="BE30" s="146"/>
      <c r="BF30" s="106"/>
      <c r="BG30" s="106"/>
      <c r="BH30" s="107"/>
      <c r="BJ30" s="145"/>
      <c r="BK30" s="146"/>
      <c r="BL30" s="106"/>
      <c r="BM30" s="106"/>
      <c r="BN30" s="107"/>
      <c r="BP30" s="145"/>
      <c r="BQ30" s="146"/>
      <c r="BR30" s="106"/>
      <c r="BS30" s="106"/>
      <c r="BT30" s="107"/>
      <c r="BV30" s="145"/>
      <c r="BW30" s="146"/>
      <c r="BX30" s="106"/>
      <c r="BY30" s="106"/>
      <c r="BZ30" s="107"/>
      <c r="CB30" s="145"/>
      <c r="CC30" s="146"/>
      <c r="CD30" s="106"/>
      <c r="CE30" s="106"/>
      <c r="CF30" s="107"/>
      <c r="CH30" s="145"/>
      <c r="CI30" s="146"/>
      <c r="CJ30" s="106"/>
      <c r="CK30" s="106"/>
      <c r="CL30" s="107"/>
      <c r="CN30" s="145"/>
      <c r="CO30" s="146"/>
      <c r="CP30" s="106"/>
      <c r="CQ30" s="106"/>
      <c r="CR30" s="107"/>
      <c r="CT30" s="145"/>
      <c r="CU30" s="146"/>
      <c r="CV30" s="106"/>
      <c r="CW30" s="106"/>
      <c r="CX30" s="107"/>
      <c r="CZ30" s="145"/>
      <c r="DA30" s="146"/>
      <c r="DB30" s="106"/>
      <c r="DC30" s="106"/>
      <c r="DD30" s="107"/>
      <c r="DF30" s="145"/>
      <c r="DG30" s="146"/>
      <c r="DH30" s="106"/>
      <c r="DI30" s="106"/>
      <c r="DJ30" s="107"/>
      <c r="DL30" s="145"/>
      <c r="DM30" s="146"/>
      <c r="DN30" s="106"/>
      <c r="DO30" s="106"/>
      <c r="DP30" s="107"/>
      <c r="DR30" s="145"/>
      <c r="DS30" s="146"/>
      <c r="DT30" s="106"/>
      <c r="DU30" s="106"/>
      <c r="DV30" s="107"/>
      <c r="DX30" s="145"/>
      <c r="DY30" s="146"/>
      <c r="DZ30" s="106"/>
      <c r="EA30" s="106"/>
      <c r="EB30" s="107"/>
      <c r="ED30" s="145"/>
      <c r="EE30" s="146"/>
      <c r="EF30" s="106"/>
      <c r="EG30" s="106"/>
      <c r="EH30" s="107"/>
      <c r="EJ30" s="145"/>
      <c r="EK30" s="146"/>
      <c r="EL30" s="106"/>
      <c r="EM30" s="106"/>
      <c r="EN30" s="107"/>
      <c r="EP30" s="145"/>
      <c r="EQ30" s="146"/>
      <c r="ER30" s="106"/>
      <c r="ES30" s="106"/>
      <c r="ET30" s="107"/>
      <c r="EV30" s="145"/>
      <c r="EW30" s="146"/>
      <c r="EX30" s="106"/>
      <c r="EY30" s="106"/>
      <c r="EZ30" s="107"/>
    </row>
    <row r="31" spans="1:157" s="116" customFormat="1" ht="12.65" customHeight="1">
      <c r="A31" s="141" t="s">
        <v>15</v>
      </c>
      <c r="B31" s="145">
        <f>E31-D31</f>
        <v>-57.053820000000002</v>
      </c>
      <c r="C31" s="146">
        <f>B31/B$8</f>
        <v>-1.3179494310905286E-2</v>
      </c>
      <c r="D31" s="106">
        <v>-3.34118</v>
      </c>
      <c r="E31" s="106">
        <v>-60.395000000000003</v>
      </c>
      <c r="F31" s="107">
        <f>E31/E$8</f>
        <v>-1.3951310515354183E-2</v>
      </c>
      <c r="G31" s="108"/>
      <c r="H31" s="145">
        <f>K31-J31</f>
        <v>-53.552827587999985</v>
      </c>
      <c r="I31" s="146">
        <f>H31/H$8</f>
        <v>-1.2430724153699233E-2</v>
      </c>
      <c r="J31" s="106">
        <v>-98.893172412000013</v>
      </c>
      <c r="K31" s="106">
        <v>-152.446</v>
      </c>
      <c r="L31" s="107">
        <f>K31/K$8</f>
        <v>-3.5385884549623006E-2</v>
      </c>
      <c r="M31" s="108"/>
      <c r="N31" s="145">
        <f>Q31-P31</f>
        <v>-7.0653635519999867</v>
      </c>
      <c r="O31" s="146">
        <f>N31/N$8</f>
        <v>-1.4525238388733324E-3</v>
      </c>
      <c r="P31" s="106">
        <v>-55.620636448000013</v>
      </c>
      <c r="Q31" s="106">
        <v>-62.686</v>
      </c>
      <c r="R31" s="107">
        <f>Q31/Q$8</f>
        <v>-1.2887222107323756E-2</v>
      </c>
      <c r="S31" s="108"/>
      <c r="T31" s="145">
        <f>W31-V31</f>
        <v>-19.8</v>
      </c>
      <c r="U31" s="146">
        <f>T31/T$8</f>
        <v>-3.1010053835332859E-3</v>
      </c>
      <c r="V31" s="106">
        <v>-0.98599999999999999</v>
      </c>
      <c r="W31" s="106">
        <v>-20.786000000000001</v>
      </c>
      <c r="X31" s="107">
        <f>W31/W$8</f>
        <v>-3.2554291869759029E-3</v>
      </c>
      <c r="Y31" s="108"/>
      <c r="Z31" s="145">
        <f>AC31-AB31</f>
        <v>-137.47201113999995</v>
      </c>
      <c r="AA31" s="146">
        <f>Z31/Z$8</f>
        <v>-6.9128969195391184E-3</v>
      </c>
      <c r="AB31" s="106">
        <f>V31+P31+J31+D31</f>
        <v>-158.84098886000004</v>
      </c>
      <c r="AC31" s="106">
        <f>W31+Q31+K31+E31</f>
        <v>-296.31299999999999</v>
      </c>
      <c r="AD31" s="107">
        <f>AC31/AC$8</f>
        <v>-1.490035104551825E-2</v>
      </c>
      <c r="AE31" s="108"/>
      <c r="AF31" s="145">
        <f>AI31-AH31</f>
        <v>-12.585000000000001</v>
      </c>
      <c r="AG31" s="146">
        <f>AF31/AF$8</f>
        <v>-2.4041267308136456E-3</v>
      </c>
      <c r="AH31" s="106">
        <v>-19.981000000000002</v>
      </c>
      <c r="AI31" s="106">
        <v>-32.566000000000003</v>
      </c>
      <c r="AJ31" s="107">
        <f>AI31/AI$8</f>
        <v>-6.2211196754610402E-3</v>
      </c>
      <c r="AK31" s="108"/>
      <c r="AL31" s="145">
        <f>AO31-AN31</f>
        <v>57.347999999999999</v>
      </c>
      <c r="AM31" s="146">
        <f>AL31/AL$8</f>
        <v>1.0299117639241382E-2</v>
      </c>
      <c r="AN31" s="106">
        <v>1.1830000000000001</v>
      </c>
      <c r="AO31" s="106">
        <v>58.530999999999999</v>
      </c>
      <c r="AP31" s="107">
        <f>AO31/AO$8</f>
        <v>1.0511572409542397E-2</v>
      </c>
      <c r="AR31" s="145">
        <f>AU31-AT31</f>
        <v>-73.358000000000004</v>
      </c>
      <c r="AS31" s="146">
        <f>AR31/AR$8</f>
        <v>-8.8294561383364112E-3</v>
      </c>
      <c r="AT31" s="106">
        <v>5.1379999999999999</v>
      </c>
      <c r="AU31" s="106">
        <v>-68.22</v>
      </c>
      <c r="AV31" s="107">
        <f>AU31/AU$8</f>
        <v>-8.211040346755771E-3</v>
      </c>
      <c r="AX31" s="145">
        <f>BA31-AZ31</f>
        <v>13.381999999999998</v>
      </c>
      <c r="AY31" s="146">
        <f>AX31/AX$8</f>
        <v>1.3294531290281844E-3</v>
      </c>
      <c r="AZ31" s="106">
        <v>6.5010000000000003</v>
      </c>
      <c r="BA31" s="106">
        <v>19.882999999999999</v>
      </c>
      <c r="BB31" s="107">
        <f>BA31/BA$8</f>
        <v>1.9753038831615151E-3</v>
      </c>
      <c r="BD31" s="145">
        <f>BG31-BF31</f>
        <v>-15.213000000000005</v>
      </c>
      <c r="BE31" s="146">
        <f>BD31/BD$8</f>
        <v>-5.2140184402075173E-4</v>
      </c>
      <c r="BF31" s="106">
        <f>AZ31+AT31+AN31+AH31</f>
        <v>-7.1590000000000025</v>
      </c>
      <c r="BG31" s="106">
        <f>BA31+AU31+AO31+AI31</f>
        <v>-22.372000000000007</v>
      </c>
      <c r="BH31" s="107">
        <f>BG31/BG$8</f>
        <v>-7.6676540159286517E-4</v>
      </c>
      <c r="BJ31" s="145">
        <v>2.972999999999999</v>
      </c>
      <c r="BK31" s="146">
        <f>BJ31/BJ$8</f>
        <v>3.6024080516546285E-4</v>
      </c>
      <c r="BL31" s="106">
        <v>-91.268000000000001</v>
      </c>
      <c r="BM31" s="106">
        <v>-88.295000000000002</v>
      </c>
      <c r="BN31" s="107">
        <f>BM31/BM$8</f>
        <v>-1.0698776283916769E-2</v>
      </c>
      <c r="BP31" s="145">
        <f>BS31-BR31</f>
        <v>68.097000000000008</v>
      </c>
      <c r="BQ31" s="146">
        <f>BP31/BP$8</f>
        <v>7.5551617674665065E-3</v>
      </c>
      <c r="BR31" s="106">
        <v>-3.2930000000000001</v>
      </c>
      <c r="BS31" s="106">
        <v>64.804000000000002</v>
      </c>
      <c r="BT31" s="107">
        <f>BS31/BS$8</f>
        <v>7.1898131074628752E-3</v>
      </c>
      <c r="BV31" s="145">
        <f>BY31-BX31</f>
        <v>55.060999999999979</v>
      </c>
      <c r="BW31" s="146">
        <f>BV31/BV$8</f>
        <v>6.393496169835854E-3</v>
      </c>
      <c r="BX31" s="106">
        <v>202.48099999999999</v>
      </c>
      <c r="BY31" s="106">
        <v>257.54199999999997</v>
      </c>
      <c r="BZ31" s="107">
        <f>BY31/BY$8</f>
        <v>2.9904901664914659E-2</v>
      </c>
      <c r="CB31" s="145">
        <f>CE31-CD31</f>
        <v>208.36500000000001</v>
      </c>
      <c r="CC31" s="146">
        <f>CB31/CB$8</f>
        <v>2.2166498794254804E-2</v>
      </c>
      <c r="CD31" s="106">
        <v>366.654</v>
      </c>
      <c r="CE31" s="106">
        <v>575.01900000000001</v>
      </c>
      <c r="CF31" s="107">
        <f>CE31/CE$8</f>
        <v>6.1172260073302155E-2</v>
      </c>
      <c r="CH31" s="145">
        <f>CK31-CJ31</f>
        <v>334.49599999999998</v>
      </c>
      <c r="CI31" s="146">
        <f>CH31/CH$8</f>
        <v>9.4816763350685923E-3</v>
      </c>
      <c r="CJ31" s="106">
        <f>CD31+BX31+BR31+BL31</f>
        <v>474.57399999999996</v>
      </c>
      <c r="CK31" s="106">
        <f>CE31+BY31+BS31+BM31</f>
        <v>809.06999999999994</v>
      </c>
      <c r="CL31" s="107">
        <f>CK31/CK$8</f>
        <v>2.2934025735476492E-2</v>
      </c>
      <c r="CN31" s="145">
        <f>CQ31-CP31</f>
        <v>154.166</v>
      </c>
      <c r="CO31" s="146">
        <f>CN31/CN$8</f>
        <v>1.7594487944547106E-2</v>
      </c>
      <c r="CP31" s="106">
        <v>32.197000000000003</v>
      </c>
      <c r="CQ31" s="106">
        <v>186.363</v>
      </c>
      <c r="CR31" s="107">
        <f>CQ31/CQ$8</f>
        <v>2.1269031802145948E-2</v>
      </c>
      <c r="CT31" s="145">
        <f>CW31-CV31</f>
        <v>160.41199999999998</v>
      </c>
      <c r="CU31" s="146">
        <f>CT31/CT$8</f>
        <v>1.8734491039825447E-2</v>
      </c>
      <c r="CV31" s="106">
        <v>11.776</v>
      </c>
      <c r="CW31" s="106">
        <v>172.18799999999999</v>
      </c>
      <c r="CX31" s="107">
        <f>CW31/CW$8</f>
        <v>2.0109808138826672E-2</v>
      </c>
      <c r="CZ31" s="145">
        <f>DC31-DB31</f>
        <v>156.08499999999998</v>
      </c>
      <c r="DA31" s="146">
        <f>CZ31/CZ$8</f>
        <v>1.7722795874517812E-2</v>
      </c>
      <c r="DB31" s="106">
        <v>10.699</v>
      </c>
      <c r="DC31" s="106">
        <v>166.78399999999999</v>
      </c>
      <c r="DD31" s="107">
        <f>DC31/DC$8</f>
        <v>1.8937622366887136E-2</v>
      </c>
      <c r="DF31" s="145">
        <f>DI31-DH31</f>
        <v>234.41299999999998</v>
      </c>
      <c r="DG31" s="146">
        <f>DF31/DF$8</f>
        <v>2.0990796619236425E-2</v>
      </c>
      <c r="DH31" s="106">
        <v>10.675000000000001</v>
      </c>
      <c r="DI31" s="106">
        <v>245.08799999999999</v>
      </c>
      <c r="DJ31" s="107">
        <f>DI31/DI$8</f>
        <v>2.1946702451721607E-2</v>
      </c>
      <c r="DL31" s="145">
        <f>DO31-DN31</f>
        <v>705.07600000000002</v>
      </c>
      <c r="DM31" s="146">
        <f>DL31/DL$8</f>
        <v>1.890334760163288E-2</v>
      </c>
      <c r="DN31" s="106">
        <f>DH31+DB31+CV31+CP31</f>
        <v>65.347000000000008</v>
      </c>
      <c r="DO31" s="106">
        <f>DI31+DC31+CW31+CQ31</f>
        <v>770.423</v>
      </c>
      <c r="DP31" s="107">
        <f>DO31/DO$8</f>
        <v>2.0655324772496594E-2</v>
      </c>
      <c r="DR31" s="145">
        <f>DU31-DT31</f>
        <v>182.68299999999999</v>
      </c>
      <c r="DS31" s="146">
        <f>DR31/DR$8</f>
        <v>2.0147377387884902E-2</v>
      </c>
      <c r="DT31" s="106">
        <v>42.127000000000002</v>
      </c>
      <c r="DU31" s="106">
        <v>224.81</v>
      </c>
      <c r="DV31" s="107">
        <f>DU31/DU$8</f>
        <v>2.4793395721388445E-2</v>
      </c>
      <c r="DX31" s="145">
        <f>EA31-DZ31</f>
        <v>213.26200000000003</v>
      </c>
      <c r="DY31" s="146">
        <f>DX31/DX$8</f>
        <v>2.4878165094462886E-2</v>
      </c>
      <c r="DZ31" s="106">
        <v>53.011000000000003</v>
      </c>
      <c r="EA31" s="106">
        <v>266.27300000000002</v>
      </c>
      <c r="EB31" s="107">
        <f>EA31/EA$8</f>
        <v>3.1062184797094258E-2</v>
      </c>
      <c r="ED31" s="145">
        <f>EG31-EF31</f>
        <v>134.98399999999998</v>
      </c>
      <c r="EE31" s="146">
        <f>ED31/ED$8</f>
        <v>1.5734568561776224E-2</v>
      </c>
      <c r="EF31" s="106">
        <v>263.00900000000001</v>
      </c>
      <c r="EG31" s="106">
        <v>397.99299999999999</v>
      </c>
      <c r="EH31" s="107">
        <f>EG31/EG$8</f>
        <v>4.6392521673731743E-2</v>
      </c>
      <c r="EJ31" s="145">
        <f>EM31-EL31</f>
        <v>88.131000000000014</v>
      </c>
      <c r="EK31" s="146">
        <f>EJ31/EJ$8</f>
        <v>8.3538543742448287E-3</v>
      </c>
      <c r="EL31" s="106">
        <v>108.056</v>
      </c>
      <c r="EM31" s="106">
        <v>196.18700000000001</v>
      </c>
      <c r="EN31" s="107">
        <f>EM31/EM$8</f>
        <v>1.8596380707355756E-2</v>
      </c>
      <c r="EP31" s="145">
        <f>ES31-ER31</f>
        <v>619.05999999999995</v>
      </c>
      <c r="EQ31" s="146">
        <f>EP31/EP$8</f>
        <v>1.683685518136907E-2</v>
      </c>
      <c r="ER31" s="106">
        <f>EF31+DZ31+DT31+EL31</f>
        <v>466.20300000000003</v>
      </c>
      <c r="ES31" s="106">
        <f>EG31+EA31+DU31+EM31</f>
        <v>1085.2629999999999</v>
      </c>
      <c r="ET31" s="107">
        <f>ES31/ES$8</f>
        <v>2.9516389307495464E-2</v>
      </c>
      <c r="EV31" s="145">
        <f>EY31-EX31</f>
        <v>48.174999999999997</v>
      </c>
      <c r="EW31" s="146">
        <f>EV31/EV$8</f>
        <v>5.2141593514202699E-3</v>
      </c>
      <c r="EX31" s="106">
        <v>0.99</v>
      </c>
      <c r="EY31" s="106">
        <v>49.164999999999999</v>
      </c>
      <c r="EZ31" s="107">
        <f>EY31/EY$8</f>
        <v>5.3213107319683983E-3</v>
      </c>
    </row>
    <row r="32" spans="1:157" s="116" customFormat="1" ht="5.15" customHeight="1" thickBot="1">
      <c r="A32" s="141"/>
      <c r="B32" s="155"/>
      <c r="C32" s="146"/>
      <c r="D32" s="106"/>
      <c r="E32" s="106"/>
      <c r="F32" s="107"/>
      <c r="G32" s="109"/>
      <c r="H32" s="155"/>
      <c r="I32" s="146"/>
      <c r="J32" s="106"/>
      <c r="K32" s="106"/>
      <c r="L32" s="107"/>
      <c r="M32" s="109"/>
      <c r="N32" s="155"/>
      <c r="O32" s="146"/>
      <c r="P32" s="106"/>
      <c r="Q32" s="106"/>
      <c r="R32" s="107"/>
      <c r="S32" s="109"/>
      <c r="T32" s="155"/>
      <c r="U32" s="146"/>
      <c r="V32" s="106"/>
      <c r="W32" s="106"/>
      <c r="X32" s="107"/>
      <c r="Y32" s="109"/>
      <c r="Z32" s="155"/>
      <c r="AA32" s="146"/>
      <c r="AB32" s="106"/>
      <c r="AC32" s="106"/>
      <c r="AD32" s="107"/>
      <c r="AE32" s="109"/>
      <c r="AF32" s="155"/>
      <c r="AG32" s="146"/>
      <c r="AH32" s="106"/>
      <c r="AI32" s="106"/>
      <c r="AJ32" s="107"/>
      <c r="AK32" s="109"/>
      <c r="AL32" s="155"/>
      <c r="AM32" s="146"/>
      <c r="AN32" s="106"/>
      <c r="AO32" s="106"/>
      <c r="AP32" s="107"/>
      <c r="AR32" s="155"/>
      <c r="AS32" s="146"/>
      <c r="AT32" s="106"/>
      <c r="AU32" s="106"/>
      <c r="AV32" s="107"/>
      <c r="AX32" s="155"/>
      <c r="AY32" s="146"/>
      <c r="AZ32" s="106"/>
      <c r="BA32" s="106"/>
      <c r="BB32" s="107"/>
      <c r="BD32" s="155"/>
      <c r="BE32" s="146"/>
      <c r="BF32" s="106"/>
      <c r="BG32" s="106"/>
      <c r="BH32" s="107"/>
      <c r="BJ32" s="155"/>
      <c r="BK32" s="146"/>
      <c r="BL32" s="106"/>
      <c r="BM32" s="106"/>
      <c r="BN32" s="107"/>
      <c r="BP32" s="155"/>
      <c r="BQ32" s="146"/>
      <c r="BR32" s="106"/>
      <c r="BS32" s="106"/>
      <c r="BT32" s="107"/>
      <c r="BV32" s="155"/>
      <c r="BW32" s="146"/>
      <c r="BX32" s="106"/>
      <c r="BY32" s="106"/>
      <c r="BZ32" s="107"/>
      <c r="CB32" s="155"/>
      <c r="CC32" s="146"/>
      <c r="CD32" s="106"/>
      <c r="CE32" s="106"/>
      <c r="CF32" s="107"/>
      <c r="CH32" s="155"/>
      <c r="CI32" s="146"/>
      <c r="CJ32" s="106"/>
      <c r="CK32" s="106"/>
      <c r="CL32" s="107"/>
      <c r="CN32" s="155"/>
      <c r="CO32" s="146"/>
      <c r="CP32" s="106"/>
      <c r="CQ32" s="106"/>
      <c r="CR32" s="107"/>
      <c r="CT32" s="155"/>
      <c r="CU32" s="146"/>
      <c r="CV32" s="106"/>
      <c r="CW32" s="106"/>
      <c r="CX32" s="107"/>
      <c r="CZ32" s="155"/>
      <c r="DA32" s="146"/>
      <c r="DB32" s="106"/>
      <c r="DC32" s="106"/>
      <c r="DD32" s="107"/>
      <c r="DF32" s="155"/>
      <c r="DG32" s="146"/>
      <c r="DH32" s="106"/>
      <c r="DI32" s="106"/>
      <c r="DJ32" s="107"/>
      <c r="DL32" s="155"/>
      <c r="DM32" s="146"/>
      <c r="DN32" s="106"/>
      <c r="DO32" s="106"/>
      <c r="DP32" s="107"/>
      <c r="DR32" s="155"/>
      <c r="DS32" s="146"/>
      <c r="DT32" s="106"/>
      <c r="DU32" s="106"/>
      <c r="DV32" s="107"/>
      <c r="DX32" s="155"/>
      <c r="DY32" s="146"/>
      <c r="DZ32" s="106"/>
      <c r="EA32" s="106"/>
      <c r="EB32" s="107"/>
      <c r="ED32" s="155"/>
      <c r="EE32" s="146"/>
      <c r="EF32" s="106"/>
      <c r="EG32" s="106"/>
      <c r="EH32" s="107"/>
      <c r="EJ32" s="155"/>
      <c r="EK32" s="146"/>
      <c r="EL32" s="106"/>
      <c r="EM32" s="106"/>
      <c r="EN32" s="107"/>
      <c r="EP32" s="155"/>
      <c r="EQ32" s="146"/>
      <c r="ER32" s="106"/>
      <c r="ES32" s="106"/>
      <c r="ET32" s="107"/>
      <c r="EV32" s="155"/>
      <c r="EW32" s="146"/>
      <c r="EX32" s="106"/>
      <c r="EY32" s="106"/>
      <c r="EZ32" s="107"/>
    </row>
    <row r="33" spans="1:156" s="116" customFormat="1" ht="12.65" customHeight="1" thickTop="1" thickBot="1">
      <c r="A33" s="156" t="s">
        <v>4</v>
      </c>
      <c r="B33" s="157">
        <f>B29+B31</f>
        <v>125.61817999999954</v>
      </c>
      <c r="C33" s="158">
        <f>B33/B$8</f>
        <v>2.901793584822664E-2</v>
      </c>
      <c r="D33" s="159">
        <f>D29+D31</f>
        <v>6.4858200000000004</v>
      </c>
      <c r="E33" s="159">
        <f>E29+E31</f>
        <v>132.10399999999953</v>
      </c>
      <c r="F33" s="160">
        <f>E33/E$8</f>
        <v>3.0516167303921555E-2</v>
      </c>
      <c r="G33" s="109"/>
      <c r="H33" s="157">
        <f>H29+H31</f>
        <v>85.170900612000793</v>
      </c>
      <c r="I33" s="158">
        <f>H33/H$8</f>
        <v>1.9769935951377375E-2</v>
      </c>
      <c r="J33" s="159">
        <f>J29+J31</f>
        <v>301.453099388</v>
      </c>
      <c r="K33" s="159">
        <f>K29+K31</f>
        <v>386.62400000000082</v>
      </c>
      <c r="L33" s="160">
        <f>K33/K$8</f>
        <v>8.9743464755477176E-2</v>
      </c>
      <c r="M33" s="109"/>
      <c r="N33" s="157">
        <f>N29+N31</f>
        <v>127.29952924800023</v>
      </c>
      <c r="O33" s="158">
        <f>N33/N$8</f>
        <v>2.6170712879697789E-2</v>
      </c>
      <c r="P33" s="159">
        <f>P29+P31</f>
        <v>107.81147075199995</v>
      </c>
      <c r="Q33" s="159">
        <f>Q29+Q31</f>
        <v>235.1110000000003</v>
      </c>
      <c r="R33" s="160">
        <f>Q33/Q$8</f>
        <v>4.8334997876320063E-2</v>
      </c>
      <c r="S33" s="109"/>
      <c r="T33" s="157">
        <f>T29+T31</f>
        <v>166.08500000000024</v>
      </c>
      <c r="U33" s="158">
        <f>T33/T$8</f>
        <v>2.6011640359804366E-2</v>
      </c>
      <c r="V33" s="159">
        <f>V29+V31</f>
        <v>1.913</v>
      </c>
      <c r="W33" s="159">
        <f>W29+W31</f>
        <v>167.99800000000036</v>
      </c>
      <c r="X33" s="160">
        <f>W33/W$8</f>
        <v>2.6311247597112425E-2</v>
      </c>
      <c r="Y33" s="109"/>
      <c r="Z33" s="157">
        <f>Z29+Z31</f>
        <v>504.17360985999744</v>
      </c>
      <c r="AA33" s="158">
        <f>Z33/Z$8</f>
        <v>2.5352798475936335E-2</v>
      </c>
      <c r="AB33" s="159">
        <f>AB29+AB31</f>
        <v>417.66339013999993</v>
      </c>
      <c r="AC33" s="159">
        <f>AC29+AC31</f>
        <v>921.83699999999737</v>
      </c>
      <c r="AD33" s="160">
        <f>AC33/AC$8</f>
        <v>4.6355357027019969E-2</v>
      </c>
      <c r="AE33" s="109"/>
      <c r="AF33" s="157">
        <f>AF29+AF31</f>
        <v>-7.9850000000001486</v>
      </c>
      <c r="AG33" s="158">
        <f>AF33/AF$8</f>
        <v>-1.5253835475206451E-3</v>
      </c>
      <c r="AH33" s="159">
        <f>AH29+AH31</f>
        <v>38.787999999999997</v>
      </c>
      <c r="AI33" s="159">
        <f>AI29+AI31</f>
        <v>30.802999999999855</v>
      </c>
      <c r="AJ33" s="160">
        <f>AI33/AI$8</f>
        <v>5.8843317989076185E-3</v>
      </c>
      <c r="AK33" s="109"/>
      <c r="AL33" s="157">
        <f>AL29+AL31</f>
        <v>-62.239999999999839</v>
      </c>
      <c r="AM33" s="158">
        <f>AL33/AL$8</f>
        <v>-1.1177671093436248E-2</v>
      </c>
      <c r="AN33" s="159">
        <f>AN29+AN31</f>
        <v>-2.2969999999999997</v>
      </c>
      <c r="AO33" s="159">
        <f>AO29+AO31</f>
        <v>-64.536999999999864</v>
      </c>
      <c r="AP33" s="160">
        <f>AO33/AO$8</f>
        <v>-1.1590188935685983E-2</v>
      </c>
      <c r="AR33" s="157">
        <f>AR29+AR31</f>
        <v>215.9300000000012</v>
      </c>
      <c r="AS33" s="158">
        <f>AR33/AR$8</f>
        <v>2.5989591645778125E-2</v>
      </c>
      <c r="AT33" s="159">
        <f>AT29+AT31</f>
        <v>-9.9730000000000008</v>
      </c>
      <c r="AU33" s="159">
        <f>AU29+AU31</f>
        <v>205.9570000000011</v>
      </c>
      <c r="AV33" s="160">
        <f>AU33/AU$8</f>
        <v>2.4789229503031186E-2</v>
      </c>
      <c r="AX33" s="157">
        <f>AX29+AX31</f>
        <v>232.10600000000147</v>
      </c>
      <c r="AY33" s="158">
        <f>AX33/AX$8</f>
        <v>2.3058888653879672E-2</v>
      </c>
      <c r="AZ33" s="159">
        <f>AZ29+AZ31</f>
        <v>-12.619999999999997</v>
      </c>
      <c r="BA33" s="159">
        <f>BA29+BA31</f>
        <v>219.48600000000138</v>
      </c>
      <c r="BB33" s="160">
        <f>BA33/BA$8</f>
        <v>2.1805137459115376E-2</v>
      </c>
      <c r="BD33" s="157">
        <f>BD29+BD31</f>
        <v>377.81100000000396</v>
      </c>
      <c r="BE33" s="158">
        <f>BD33/BD$8</f>
        <v>1.2948882672143973E-2</v>
      </c>
      <c r="BF33" s="159">
        <f>BF29+BF31</f>
        <v>13.898</v>
      </c>
      <c r="BG33" s="159">
        <f>BG29+BG31</f>
        <v>391.70900000000375</v>
      </c>
      <c r="BH33" s="160">
        <f>BG33/BG$8</f>
        <v>1.3425214942452281E-2</v>
      </c>
      <c r="BJ33" s="157">
        <v>81.472999999999999</v>
      </c>
      <c r="BK33" s="158">
        <f>BJ33/BJ$8</f>
        <v>9.8721490478458681E-3</v>
      </c>
      <c r="BL33" s="159">
        <f>BL29+BL31</f>
        <v>177.167</v>
      </c>
      <c r="BM33" s="159">
        <f>BM29+BM31</f>
        <v>258.63999999999993</v>
      </c>
      <c r="BN33" s="160">
        <f>BM33/BM$8</f>
        <v>3.133961717053324E-2</v>
      </c>
      <c r="BP33" s="157">
        <f>BS33-BR33</f>
        <v>89.144000000001256</v>
      </c>
      <c r="BQ33" s="158">
        <f>BP33/BP$8</f>
        <v>9.8902644844713217E-3</v>
      </c>
      <c r="BR33" s="159">
        <f>BR29+BR31</f>
        <v>6.3929999999999998</v>
      </c>
      <c r="BS33" s="159">
        <f>BS29+BS31</f>
        <v>95.537000000001257</v>
      </c>
      <c r="BT33" s="160">
        <f>BS33/BS$8</f>
        <v>1.0599549022401237E-2</v>
      </c>
      <c r="BV33" s="157">
        <f>BY33-BX33</f>
        <v>22.564999999999685</v>
      </c>
      <c r="BW33" s="158">
        <f>BV33/BV$8</f>
        <v>2.6201711024562593E-3</v>
      </c>
      <c r="BX33" s="159">
        <f>BX29+BX31</f>
        <v>120.95099999999999</v>
      </c>
      <c r="BY33" s="159">
        <f>BY29+BY31</f>
        <v>143.51599999999968</v>
      </c>
      <c r="BZ33" s="160">
        <f>BY33/BY$8</f>
        <v>1.6664590114784706E-2</v>
      </c>
      <c r="CB33" s="157">
        <f>CE33-CD33</f>
        <v>-78.957999999998748</v>
      </c>
      <c r="CC33" s="158">
        <f>CB33/CB$8</f>
        <v>-8.3997908084214867E-3</v>
      </c>
      <c r="CD33" s="159">
        <f>CD29+CD31</f>
        <v>171.92499999999998</v>
      </c>
      <c r="CE33" s="159">
        <f>CE29+CE31</f>
        <v>92.967000000001235</v>
      </c>
      <c r="CF33" s="160">
        <f>CE33/CE$8</f>
        <v>9.8901105915365529E-3</v>
      </c>
      <c r="CH33" s="157">
        <f>CH29+CH31</f>
        <v>114.22399999999641</v>
      </c>
      <c r="CI33" s="158">
        <f>CH33/CH$8</f>
        <v>3.2378115065556565E-3</v>
      </c>
      <c r="CJ33" s="159">
        <f>CJ29+CJ31</f>
        <v>476.43599999999992</v>
      </c>
      <c r="CK33" s="159">
        <f>CK29+CK31</f>
        <v>590.6599999999969</v>
      </c>
      <c r="CL33" s="160">
        <f>CK33/CK$8</f>
        <v>1.6742941452428686E-2</v>
      </c>
      <c r="CN33" s="157">
        <f>CQ33-CP33</f>
        <v>-98.799999999999073</v>
      </c>
      <c r="CO33" s="158">
        <f>CN33/CN$8</f>
        <v>-1.127573789889624E-2</v>
      </c>
      <c r="CP33" s="159">
        <f>CP29+CP31</f>
        <v>-62.498999999999995</v>
      </c>
      <c r="CQ33" s="159">
        <f>CQ29+CQ31</f>
        <v>-161.29899999999907</v>
      </c>
      <c r="CR33" s="160">
        <f>CQ33/CQ$8</f>
        <v>-1.8408555135162662E-2</v>
      </c>
      <c r="CT33" s="157">
        <f>CW33-CV33</f>
        <v>-112.14599999999865</v>
      </c>
      <c r="CU33" s="158">
        <f>CT33/CT$8</f>
        <v>-1.3097512855348973E-2</v>
      </c>
      <c r="CV33" s="159">
        <f>CV29+CV31</f>
        <v>-22.858000000000001</v>
      </c>
      <c r="CW33" s="159">
        <f>CW29+CW31</f>
        <v>-135.00399999999865</v>
      </c>
      <c r="CX33" s="160">
        <f>CW33/CW$8</f>
        <v>-1.5767094907741128E-2</v>
      </c>
      <c r="CZ33" s="157">
        <f>DC33-DB33</f>
        <v>-145.99099999999993</v>
      </c>
      <c r="DA33" s="158">
        <f>CZ33/CZ$8</f>
        <v>-1.6576664589914015E-2</v>
      </c>
      <c r="DB33" s="159">
        <f>DB29+DB31</f>
        <v>-20.768999999999998</v>
      </c>
      <c r="DC33" s="159">
        <f>DC29+DC31</f>
        <v>-166.75999999999993</v>
      </c>
      <c r="DD33" s="160">
        <f>DC33/DC$8</f>
        <v>-1.89348972677361E-2</v>
      </c>
      <c r="DF33" s="157">
        <f>DI33-DH33</f>
        <v>-15.167999999999424</v>
      </c>
      <c r="DG33" s="158">
        <f>DF33/DF$8</f>
        <v>-1.3582369711601576E-3</v>
      </c>
      <c r="DH33" s="159">
        <f>DH29+DH31</f>
        <v>-20.722999999999999</v>
      </c>
      <c r="DI33" s="159">
        <f>DI29+DI31</f>
        <v>-35.890999999999423</v>
      </c>
      <c r="DJ33" s="160">
        <f>DI33/DI$8</f>
        <v>-3.2139031600679248E-3</v>
      </c>
      <c r="DL33" s="157">
        <f>DL29+DL31</f>
        <v>-372.10499999999752</v>
      </c>
      <c r="DM33" s="158">
        <f>DL33/DL$8</f>
        <v>-9.9762722873925017E-3</v>
      </c>
      <c r="DN33" s="159">
        <f>DN29+DN31</f>
        <v>-126.84899999999999</v>
      </c>
      <c r="DO33" s="159">
        <f>DO29+DO31</f>
        <v>-498.95399999999745</v>
      </c>
      <c r="DP33" s="160">
        <f>DO33/DO$8</f>
        <v>-1.3377140761031553E-2</v>
      </c>
      <c r="DR33" s="157">
        <f>DU33-DT33</f>
        <v>-309.44499999999948</v>
      </c>
      <c r="DS33" s="158">
        <f>DR33/DR$8</f>
        <v>-3.4127451354499509E-2</v>
      </c>
      <c r="DT33" s="159">
        <f>DT29+DT31</f>
        <v>-81.77600000000001</v>
      </c>
      <c r="DU33" s="159">
        <f>DU29+DU31</f>
        <v>-391.22099999999949</v>
      </c>
      <c r="DV33" s="160">
        <f>DU33/DU$8</f>
        <v>-4.3146199312829932E-2</v>
      </c>
      <c r="DX33" s="157">
        <f>EA33-DZ33</f>
        <v>-198.84200000000021</v>
      </c>
      <c r="DY33" s="158">
        <f>DX33/DX$8</f>
        <v>-2.3195994146698398E-2</v>
      </c>
      <c r="DZ33" s="159">
        <f>DZ29+DZ31</f>
        <v>-102.904</v>
      </c>
      <c r="EA33" s="159">
        <f>EA29+EA31</f>
        <v>-301.74600000000021</v>
      </c>
      <c r="EB33" s="160">
        <f>EA33/EA$8</f>
        <v>-3.5200301997513866E-2</v>
      </c>
      <c r="ED33" s="157">
        <f>EG33-EF33</f>
        <v>-143.36200000000059</v>
      </c>
      <c r="EE33" s="158">
        <f>ED33/ED$8</f>
        <v>-1.6711159975651729E-2</v>
      </c>
      <c r="EF33" s="159">
        <f>EF29+EF31</f>
        <v>-354.96999999999991</v>
      </c>
      <c r="EG33" s="159">
        <f>EG29+EG31</f>
        <v>-498.33200000000051</v>
      </c>
      <c r="EH33" s="160">
        <f>EG33/EG$8</f>
        <v>-5.8088655103768441E-2</v>
      </c>
      <c r="EJ33" s="157">
        <f>EM33-EL33</f>
        <v>101.5470000000001</v>
      </c>
      <c r="EK33" s="158">
        <f>EJ33/EJ$8</f>
        <v>9.6255443617051916E-3</v>
      </c>
      <c r="EL33" s="159">
        <f>EL29+EL31</f>
        <v>110.64799999999998</v>
      </c>
      <c r="EM33" s="159">
        <f>EM29+EM31</f>
        <v>212.19500000000008</v>
      </c>
      <c r="EN33" s="160">
        <f>EM33/EM$8</f>
        <v>2.0113763930318298E-2</v>
      </c>
      <c r="EP33" s="157">
        <f>EP29+EP31</f>
        <v>-550.10200000000418</v>
      </c>
      <c r="EQ33" s="158">
        <f>EP33/EP$8</f>
        <v>-1.4961373225505701E-2</v>
      </c>
      <c r="ER33" s="159">
        <f>ER29+ER31</f>
        <v>-429.00200000000001</v>
      </c>
      <c r="ES33" s="159">
        <f>ES29+ES31</f>
        <v>-979.10400000000254</v>
      </c>
      <c r="ET33" s="160">
        <f>ES33/ES$8</f>
        <v>-2.6629134906954458E-2</v>
      </c>
      <c r="EV33" s="157">
        <f>EY33-EX33</f>
        <v>29.84599999999925</v>
      </c>
      <c r="EW33" s="158">
        <f>EV33/EV$8</f>
        <v>3.2303435392316655E-3</v>
      </c>
      <c r="EX33" s="159">
        <f>EX29+EX31</f>
        <v>-1.921</v>
      </c>
      <c r="EY33" s="159">
        <f>EY29+EY31</f>
        <v>27.924999999999251</v>
      </c>
      <c r="EZ33" s="160">
        <f>EY33/EY$8</f>
        <v>3.0224265674812069E-3</v>
      </c>
    </row>
    <row r="34" spans="1:156" s="69" customFormat="1" ht="12.65" customHeight="1" thickTop="1">
      <c r="A34" s="70"/>
      <c r="B34" s="71"/>
      <c r="C34" s="71"/>
      <c r="D34" s="71"/>
      <c r="E34" s="71"/>
      <c r="F34" s="71"/>
      <c r="G34" s="68"/>
      <c r="H34" s="71"/>
      <c r="I34" s="71"/>
      <c r="J34" s="71"/>
      <c r="K34" s="71"/>
      <c r="L34" s="71"/>
      <c r="N34" s="71"/>
      <c r="O34" s="71"/>
      <c r="P34" s="71"/>
      <c r="Q34" s="71"/>
      <c r="R34" s="71"/>
      <c r="T34" s="71"/>
      <c r="U34" s="71"/>
      <c r="V34" s="71"/>
      <c r="W34" s="71"/>
      <c r="X34" s="71"/>
      <c r="Z34" s="71"/>
      <c r="AA34" s="71"/>
      <c r="AB34" s="71"/>
      <c r="AC34" s="71"/>
      <c r="AD34" s="71"/>
      <c r="AF34" s="71"/>
      <c r="AG34" s="71"/>
      <c r="AH34" s="71"/>
      <c r="AI34" s="71"/>
      <c r="AJ34" s="71"/>
      <c r="AL34" s="71"/>
      <c r="AM34" s="71"/>
      <c r="AN34" s="71"/>
      <c r="AO34" s="71"/>
      <c r="AP34" s="71"/>
      <c r="AR34" s="71"/>
      <c r="AS34" s="71"/>
      <c r="AT34" s="71"/>
      <c r="AU34" s="71"/>
      <c r="AV34" s="71"/>
      <c r="AX34" s="71"/>
      <c r="AY34" s="71"/>
      <c r="AZ34" s="71"/>
      <c r="BA34" s="71"/>
      <c r="BB34" s="71"/>
      <c r="BJ34" s="71"/>
      <c r="BK34" s="71"/>
      <c r="BL34" s="71"/>
      <c r="BM34" s="71"/>
      <c r="BN34" s="71"/>
      <c r="BP34" s="71"/>
      <c r="BQ34" s="71"/>
      <c r="BR34" s="71"/>
      <c r="BS34" s="71"/>
      <c r="BT34" s="71"/>
      <c r="BV34" s="71"/>
      <c r="BW34" s="71"/>
      <c r="BX34" s="71"/>
      <c r="BY34" s="71"/>
      <c r="BZ34" s="71"/>
      <c r="CB34" s="71"/>
      <c r="CC34" s="71"/>
      <c r="CD34" s="71"/>
      <c r="CE34" s="71"/>
      <c r="CF34" s="71"/>
      <c r="CN34" s="71"/>
      <c r="CO34" s="71"/>
      <c r="CR34" s="71"/>
      <c r="CT34" s="71"/>
      <c r="CU34" s="71"/>
      <c r="CX34" s="71"/>
      <c r="CZ34" s="71"/>
      <c r="DA34" s="71"/>
      <c r="DD34" s="71"/>
      <c r="DF34" s="71"/>
      <c r="DG34" s="71"/>
      <c r="DJ34" s="71"/>
      <c r="DL34" s="71"/>
      <c r="DM34" s="71"/>
      <c r="DP34" s="71"/>
      <c r="DR34" s="71"/>
      <c r="DS34" s="71"/>
      <c r="DV34" s="71"/>
      <c r="DX34" s="71"/>
      <c r="DY34" s="71"/>
      <c r="EB34" s="71"/>
      <c r="ED34" s="71"/>
      <c r="EE34" s="71"/>
      <c r="EH34" s="71"/>
      <c r="EJ34" s="71"/>
      <c r="EK34" s="71"/>
      <c r="EN34" s="71"/>
      <c r="EP34" s="71"/>
      <c r="EQ34" s="71"/>
      <c r="ET34" s="71"/>
      <c r="EV34" s="71"/>
      <c r="EW34" s="71"/>
      <c r="EZ34" s="71"/>
    </row>
    <row r="35" spans="1:156" s="69" customFormat="1" ht="12.65" customHeight="1">
      <c r="A35" s="72"/>
      <c r="B35" s="73"/>
      <c r="C35" s="73"/>
      <c r="D35" s="73"/>
      <c r="E35" s="73"/>
      <c r="F35" s="73"/>
      <c r="G35" s="68"/>
      <c r="H35" s="73"/>
      <c r="I35" s="73"/>
      <c r="J35" s="73"/>
      <c r="K35" s="73"/>
      <c r="L35" s="73"/>
      <c r="N35" s="73"/>
      <c r="O35" s="73"/>
      <c r="P35" s="73"/>
      <c r="Q35" s="73"/>
      <c r="R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F35" s="73"/>
      <c r="AG35" s="73"/>
      <c r="AH35" s="73"/>
      <c r="AI35" s="73"/>
      <c r="AJ35" s="73"/>
      <c r="AL35" s="73"/>
      <c r="AM35" s="73"/>
      <c r="AN35" s="73"/>
      <c r="AO35" s="73"/>
      <c r="AP35" s="73"/>
      <c r="AR35" s="73"/>
      <c r="AS35" s="73"/>
      <c r="AT35" s="73"/>
      <c r="AU35" s="73"/>
      <c r="AV35" s="73"/>
      <c r="AX35" s="73"/>
      <c r="AY35" s="73"/>
      <c r="AZ35" s="73"/>
      <c r="BA35" s="73"/>
      <c r="BB35" s="73"/>
      <c r="BJ35" s="73"/>
      <c r="BK35" s="73"/>
      <c r="BL35" s="73"/>
      <c r="BM35" s="73"/>
      <c r="BN35" s="73"/>
      <c r="BP35" s="73"/>
      <c r="BQ35" s="73"/>
      <c r="BR35" s="73"/>
      <c r="BS35" s="73"/>
      <c r="BT35" s="73"/>
      <c r="BV35" s="73"/>
      <c r="BW35" s="73"/>
      <c r="BX35" s="73"/>
      <c r="BY35" s="73"/>
      <c r="BZ35" s="73"/>
      <c r="CB35" s="73"/>
      <c r="CC35" s="73"/>
      <c r="CD35" s="73"/>
      <c r="CE35" s="73"/>
      <c r="CF35" s="73"/>
      <c r="CN35" s="73"/>
      <c r="CO35" s="73"/>
      <c r="CR35" s="73"/>
      <c r="CT35" s="73"/>
      <c r="CU35" s="73"/>
      <c r="CX35" s="73"/>
      <c r="CZ35" s="73"/>
      <c r="DA35" s="73"/>
      <c r="DD35" s="73"/>
      <c r="DF35" s="73"/>
      <c r="DG35" s="73"/>
      <c r="DJ35" s="73"/>
      <c r="DL35" s="73"/>
      <c r="DM35" s="73"/>
      <c r="DP35" s="73"/>
      <c r="DR35" s="73"/>
      <c r="DS35" s="73"/>
      <c r="DV35" s="73"/>
      <c r="DX35" s="73"/>
      <c r="DY35" s="73"/>
      <c r="EB35" s="73"/>
      <c r="ED35" s="73"/>
      <c r="EE35" s="73"/>
      <c r="EH35" s="73"/>
      <c r="EJ35" s="73"/>
      <c r="EK35" s="73"/>
      <c r="EN35" s="73"/>
      <c r="EP35" s="73"/>
      <c r="EQ35" s="73"/>
      <c r="ET35" s="73"/>
      <c r="EV35" s="73"/>
      <c r="EW35" s="73"/>
      <c r="EZ35" s="73"/>
    </row>
    <row r="36" spans="1:156" s="15" customFormat="1" ht="12.65" customHeight="1">
      <c r="A36" s="1"/>
      <c r="B36" s="3"/>
      <c r="C36" s="3"/>
      <c r="D36" s="3"/>
      <c r="E36" s="3"/>
      <c r="F36" s="3"/>
      <c r="G36" s="14"/>
      <c r="H36" s="3"/>
      <c r="I36" s="3"/>
      <c r="J36" s="3"/>
      <c r="K36" s="3"/>
      <c r="L36" s="3"/>
      <c r="N36" s="3"/>
      <c r="O36" s="3"/>
      <c r="P36" s="3"/>
      <c r="Q36" s="3"/>
      <c r="R36" s="3"/>
      <c r="T36" s="3"/>
      <c r="U36" s="3"/>
      <c r="V36" s="3"/>
      <c r="W36" s="3"/>
      <c r="X36" s="3"/>
      <c r="Z36" s="3"/>
      <c r="AA36" s="3"/>
      <c r="AB36" s="3"/>
      <c r="AC36" s="3"/>
      <c r="AD36" s="3"/>
      <c r="AF36" s="3"/>
      <c r="AG36" s="3"/>
      <c r="AH36" s="3"/>
      <c r="AI36" s="3"/>
      <c r="AJ36" s="3"/>
      <c r="AL36" s="3"/>
      <c r="AM36" s="3"/>
      <c r="AN36" s="3"/>
      <c r="AO36" s="3"/>
      <c r="AP36" s="3"/>
      <c r="AR36" s="3"/>
      <c r="AS36" s="3"/>
      <c r="AT36" s="3"/>
      <c r="AU36" s="3"/>
      <c r="AV36" s="3"/>
      <c r="AX36" s="3"/>
      <c r="AY36" s="3"/>
      <c r="AZ36" s="3"/>
      <c r="BA36" s="3"/>
      <c r="BB36" s="3"/>
      <c r="BJ36" s="3"/>
      <c r="BK36" s="3"/>
      <c r="BL36" s="3"/>
      <c r="BM36" s="3"/>
      <c r="BN36" s="3"/>
      <c r="BP36" s="3"/>
      <c r="BQ36" s="3"/>
      <c r="BR36" s="3"/>
      <c r="BS36" s="3"/>
      <c r="BT36" s="3"/>
      <c r="BV36" s="3"/>
      <c r="BW36" s="3"/>
      <c r="BX36" s="3"/>
      <c r="BY36" s="3"/>
      <c r="BZ36" s="3"/>
      <c r="CB36" s="3"/>
      <c r="CC36" s="3"/>
      <c r="CD36" s="3"/>
      <c r="CE36" s="3"/>
      <c r="CF36" s="3"/>
      <c r="CN36" s="3"/>
      <c r="CO36" s="3"/>
      <c r="CR36" s="3"/>
      <c r="CT36" s="3"/>
      <c r="CU36" s="3"/>
      <c r="CX36" s="3"/>
      <c r="CZ36" s="3"/>
      <c r="DA36" s="3"/>
      <c r="DD36" s="3"/>
      <c r="DF36" s="3"/>
      <c r="DG36" s="3"/>
      <c r="DJ36" s="3"/>
      <c r="DL36" s="3"/>
      <c r="DM36" s="3"/>
      <c r="DP36" s="3"/>
      <c r="DR36" s="3"/>
      <c r="DS36" s="3"/>
      <c r="DV36" s="3"/>
      <c r="DX36" s="3"/>
      <c r="DY36" s="3"/>
      <c r="EB36" s="3"/>
      <c r="ED36" s="3"/>
      <c r="EE36" s="3"/>
      <c r="EH36" s="3"/>
      <c r="EJ36" s="3"/>
      <c r="EK36" s="3"/>
      <c r="EN36" s="3"/>
      <c r="EP36" s="3"/>
      <c r="EQ36" s="3"/>
      <c r="ET36" s="3"/>
      <c r="EV36" s="3"/>
      <c r="EW36" s="3"/>
      <c r="EZ36" s="3"/>
    </row>
    <row r="37" spans="1:156" s="15" customFormat="1" ht="12.65" customHeight="1">
      <c r="A37" s="1"/>
      <c r="B37" s="3"/>
      <c r="C37" s="3"/>
      <c r="D37" s="3"/>
      <c r="E37" s="3"/>
      <c r="F37" s="3"/>
      <c r="G37" s="14"/>
      <c r="H37" s="3"/>
      <c r="I37" s="3"/>
      <c r="J37" s="3"/>
      <c r="K37" s="3"/>
      <c r="L37" s="3"/>
      <c r="N37" s="3"/>
      <c r="O37" s="3"/>
      <c r="P37" s="3"/>
      <c r="Q37" s="3"/>
      <c r="R37" s="3"/>
      <c r="T37" s="3"/>
      <c r="U37" s="3"/>
      <c r="V37" s="3"/>
      <c r="W37" s="3"/>
      <c r="X37" s="3"/>
      <c r="Z37" s="3"/>
      <c r="AA37" s="3"/>
      <c r="AB37" s="3"/>
      <c r="AC37" s="3"/>
      <c r="AD37" s="3"/>
      <c r="AF37" s="3"/>
      <c r="AG37" s="3"/>
      <c r="AH37" s="3"/>
      <c r="AI37" s="3"/>
      <c r="AJ37" s="3"/>
      <c r="AL37" s="3"/>
      <c r="AM37" s="3"/>
      <c r="AN37" s="3"/>
      <c r="AO37" s="3"/>
      <c r="AP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J37" s="3"/>
      <c r="BK37" s="3"/>
      <c r="BL37" s="3"/>
      <c r="BM37" s="3"/>
      <c r="BN37" s="3"/>
      <c r="BP37" s="3"/>
      <c r="BQ37" s="3"/>
      <c r="BR37" s="3"/>
      <c r="BS37" s="3"/>
      <c r="BT37" s="3"/>
      <c r="BV37" s="3"/>
      <c r="BW37" s="3"/>
      <c r="BX37" s="3"/>
      <c r="BY37" s="3"/>
      <c r="BZ37" s="3"/>
      <c r="CB37" s="3"/>
      <c r="CC37" s="3"/>
      <c r="CD37" s="3"/>
      <c r="CE37" s="3"/>
      <c r="CF37" s="3"/>
      <c r="CN37" s="3"/>
      <c r="CO37" s="3"/>
      <c r="CR37" s="3"/>
      <c r="CT37" s="3"/>
      <c r="CU37" s="3"/>
      <c r="CX37" s="3"/>
      <c r="CZ37" s="3"/>
      <c r="DA37" s="3"/>
      <c r="DD37" s="3"/>
      <c r="DF37" s="3"/>
      <c r="DG37" s="3"/>
      <c r="DJ37" s="3"/>
      <c r="DL37" s="3"/>
      <c r="DM37" s="3"/>
      <c r="DP37" s="3"/>
      <c r="DR37" s="3"/>
      <c r="DS37" s="3"/>
      <c r="DV37" s="3"/>
      <c r="DX37" s="3"/>
      <c r="DY37" s="3"/>
      <c r="EB37" s="3"/>
      <c r="ED37" s="3"/>
      <c r="EE37" s="3"/>
      <c r="EF37" s="106"/>
      <c r="EH37" s="3"/>
      <c r="EJ37" s="3"/>
      <c r="EK37" s="3"/>
      <c r="EN37" s="3"/>
      <c r="EP37" s="3"/>
      <c r="EQ37" s="3"/>
      <c r="ET37" s="3"/>
      <c r="EV37" s="3"/>
      <c r="EW37" s="3"/>
      <c r="EZ37" s="3"/>
    </row>
    <row r="38" spans="1:156" s="15" customFormat="1" ht="12.65" customHeight="1">
      <c r="A38" s="1"/>
      <c r="B38" s="3"/>
      <c r="C38" s="3"/>
      <c r="D38" s="3"/>
      <c r="E38" s="3"/>
      <c r="F38" s="3"/>
      <c r="G38" s="14"/>
      <c r="H38" s="3"/>
      <c r="I38" s="3"/>
      <c r="J38" s="3"/>
      <c r="K38" s="3"/>
      <c r="L38" s="3"/>
      <c r="N38" s="3"/>
      <c r="O38" s="3"/>
      <c r="P38" s="3"/>
      <c r="Q38" s="3"/>
      <c r="R38" s="3"/>
      <c r="T38" s="3"/>
      <c r="U38" s="3"/>
      <c r="V38" s="3"/>
      <c r="W38" s="3"/>
      <c r="X38" s="3"/>
      <c r="Z38" s="3"/>
      <c r="AA38" s="3"/>
      <c r="AB38" s="3"/>
      <c r="AC38" s="3"/>
      <c r="AD38" s="3"/>
      <c r="AF38" s="3"/>
      <c r="AG38" s="3"/>
      <c r="AH38" s="3"/>
      <c r="AI38" s="3"/>
      <c r="AJ38" s="3"/>
      <c r="AL38" s="3"/>
      <c r="AM38" s="3"/>
      <c r="AN38" s="3"/>
      <c r="AO38" s="3"/>
      <c r="AP38" s="3"/>
      <c r="AR38" s="3"/>
      <c r="AS38" s="3"/>
      <c r="AT38" s="3"/>
      <c r="AU38" s="3"/>
      <c r="AV38" s="3"/>
      <c r="AX38" s="3"/>
      <c r="AY38" s="3"/>
      <c r="AZ38" s="3"/>
      <c r="BA38" s="3"/>
      <c r="BB38" s="3"/>
      <c r="BJ38" s="3"/>
      <c r="BK38" s="3"/>
      <c r="BL38" s="3"/>
      <c r="BM38" s="3"/>
      <c r="BN38" s="3"/>
      <c r="BP38" s="3"/>
      <c r="BQ38" s="3"/>
      <c r="BR38" s="3"/>
      <c r="BS38" s="3"/>
      <c r="BT38" s="3"/>
      <c r="BV38" s="3"/>
      <c r="BW38" s="3"/>
      <c r="BX38" s="3"/>
      <c r="BY38" s="3"/>
      <c r="BZ38" s="3"/>
      <c r="CB38" s="3"/>
      <c r="CC38" s="3"/>
      <c r="CD38" s="3"/>
      <c r="CE38" s="3"/>
      <c r="CF38" s="3"/>
      <c r="CN38" s="3"/>
      <c r="CO38" s="3"/>
      <c r="CR38" s="3"/>
      <c r="CT38" s="3"/>
      <c r="CU38" s="3"/>
      <c r="CX38" s="3"/>
      <c r="CZ38" s="3"/>
      <c r="DA38" s="3"/>
      <c r="DD38" s="3"/>
      <c r="DF38" s="3"/>
      <c r="DG38" s="3"/>
      <c r="DJ38" s="3"/>
      <c r="DL38" s="3"/>
      <c r="DM38" s="3"/>
      <c r="DP38" s="3"/>
      <c r="DR38" s="3"/>
      <c r="DS38" s="3"/>
      <c r="DV38" s="3"/>
      <c r="DX38" s="3"/>
      <c r="DY38" s="3"/>
      <c r="EB38" s="3"/>
      <c r="ED38" s="3"/>
      <c r="EE38" s="3"/>
      <c r="EF38" s="106"/>
      <c r="EH38" s="3"/>
      <c r="EJ38" s="3"/>
      <c r="EK38" s="3"/>
      <c r="EN38" s="3"/>
      <c r="EP38" s="3"/>
      <c r="EQ38" s="3"/>
      <c r="ET38" s="3"/>
      <c r="EV38" s="3"/>
      <c r="EW38" s="3"/>
      <c r="EZ38" s="3"/>
    </row>
    <row r="39" spans="1:156" s="15" customFormat="1" ht="12.65" customHeight="1">
      <c r="A39" s="1"/>
      <c r="B39" s="3"/>
      <c r="C39" s="3"/>
      <c r="D39" s="3"/>
      <c r="E39" s="3"/>
      <c r="F39" s="3"/>
      <c r="G39" s="14"/>
      <c r="H39" s="3"/>
      <c r="I39" s="3"/>
      <c r="J39" s="3"/>
      <c r="K39" s="3"/>
      <c r="L39" s="3"/>
      <c r="N39" s="3"/>
      <c r="O39" s="3"/>
      <c r="P39" s="3"/>
      <c r="Q39" s="3"/>
      <c r="R39" s="3"/>
      <c r="T39" s="3"/>
      <c r="U39" s="3"/>
      <c r="V39" s="3"/>
      <c r="W39" s="3"/>
      <c r="X39" s="3"/>
      <c r="Z39" s="3"/>
      <c r="AA39" s="3"/>
      <c r="AB39" s="3"/>
      <c r="AC39" s="3"/>
      <c r="AD39" s="3"/>
      <c r="AF39" s="3"/>
      <c r="AG39" s="3"/>
      <c r="AH39" s="3"/>
      <c r="AI39" s="3"/>
      <c r="AJ39" s="3"/>
      <c r="AL39" s="3"/>
      <c r="AM39" s="3"/>
      <c r="AN39" s="3"/>
      <c r="AO39" s="3"/>
      <c r="AP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J39" s="3"/>
      <c r="BK39" s="3"/>
      <c r="BL39" s="3"/>
      <c r="BM39" s="3"/>
      <c r="BN39" s="3"/>
      <c r="BP39" s="3"/>
      <c r="BQ39" s="3"/>
      <c r="BR39" s="3"/>
      <c r="BS39" s="3"/>
      <c r="BT39" s="3"/>
      <c r="BV39" s="3"/>
      <c r="BW39" s="3"/>
      <c r="BX39" s="3"/>
      <c r="BY39" s="3"/>
      <c r="BZ39" s="3"/>
      <c r="CB39" s="3"/>
      <c r="CC39" s="3"/>
      <c r="CD39" s="3"/>
      <c r="CE39" s="3"/>
      <c r="CF39" s="3"/>
      <c r="CN39" s="3"/>
      <c r="CO39" s="3"/>
      <c r="CR39" s="3"/>
      <c r="CT39" s="3"/>
      <c r="CU39" s="3"/>
      <c r="CX39" s="3"/>
      <c r="CZ39" s="3"/>
      <c r="DA39" s="3"/>
      <c r="DD39" s="3"/>
      <c r="DF39" s="327"/>
      <c r="DG39" s="3"/>
      <c r="DI39" s="327"/>
      <c r="DJ39" s="3"/>
      <c r="DL39" s="3"/>
      <c r="DM39" s="3"/>
      <c r="DP39" s="3"/>
      <c r="DR39" s="3"/>
      <c r="DS39" s="3"/>
      <c r="DV39" s="3"/>
      <c r="DX39" s="3"/>
      <c r="DY39" s="3"/>
      <c r="EB39" s="3"/>
      <c r="ED39" s="3"/>
      <c r="EE39" s="3"/>
      <c r="EF39" s="106"/>
      <c r="EH39" s="3"/>
      <c r="EJ39" s="3"/>
      <c r="EK39" s="3"/>
      <c r="EN39" s="3"/>
      <c r="EP39" s="3"/>
      <c r="EQ39" s="3"/>
      <c r="ET39" s="3"/>
      <c r="EV39" s="3"/>
      <c r="EW39" s="3"/>
      <c r="EZ39" s="3"/>
    </row>
    <row r="40" spans="1:156" s="15" customFormat="1" ht="12.65" customHeight="1">
      <c r="A40" s="1"/>
      <c r="B40" s="3"/>
      <c r="C40" s="3"/>
      <c r="D40" s="3"/>
      <c r="E40" s="3"/>
      <c r="F40" s="3"/>
      <c r="G40" s="14"/>
      <c r="H40" s="3"/>
      <c r="I40" s="3"/>
      <c r="J40" s="3"/>
      <c r="K40" s="3"/>
      <c r="L40" s="3"/>
      <c r="N40" s="3"/>
      <c r="O40" s="3"/>
      <c r="P40" s="3"/>
      <c r="Q40" s="3"/>
      <c r="R40" s="3"/>
      <c r="T40" s="3"/>
      <c r="U40" s="3"/>
      <c r="V40" s="3"/>
      <c r="W40" s="3"/>
      <c r="X40" s="3"/>
      <c r="Z40" s="3"/>
      <c r="AA40" s="3"/>
      <c r="AB40" s="3"/>
      <c r="AC40" s="3"/>
      <c r="AD40" s="3"/>
      <c r="AF40" s="3"/>
      <c r="AG40" s="3"/>
      <c r="AH40" s="3"/>
      <c r="AI40" s="3"/>
      <c r="AJ40" s="3"/>
      <c r="AL40" s="3"/>
      <c r="AM40" s="3"/>
      <c r="AN40" s="3"/>
      <c r="AO40" s="3"/>
      <c r="AP40" s="3"/>
      <c r="AR40" s="3"/>
      <c r="AS40" s="3"/>
      <c r="AT40" s="3"/>
      <c r="AU40" s="3"/>
      <c r="AV40" s="3"/>
      <c r="AX40" s="3"/>
      <c r="AY40" s="3"/>
      <c r="AZ40" s="3"/>
      <c r="BA40" s="3"/>
      <c r="BB40" s="3"/>
      <c r="BJ40" s="3"/>
      <c r="BK40" s="3"/>
      <c r="BL40" s="3"/>
      <c r="BM40" s="3"/>
      <c r="BN40" s="3"/>
      <c r="BP40" s="3"/>
      <c r="BQ40" s="3"/>
      <c r="BR40" s="3"/>
      <c r="BS40" s="3"/>
      <c r="BT40" s="3"/>
      <c r="BV40" s="3"/>
      <c r="BW40" s="3"/>
      <c r="BX40" s="3"/>
      <c r="BY40" s="3"/>
      <c r="BZ40" s="3"/>
      <c r="CB40" s="3"/>
      <c r="CC40" s="3"/>
      <c r="CD40" s="3"/>
      <c r="CE40" s="3"/>
      <c r="CF40" s="3"/>
      <c r="CN40" s="3"/>
      <c r="CO40" s="3"/>
      <c r="CR40" s="3"/>
      <c r="CT40" s="3"/>
      <c r="CU40" s="3"/>
      <c r="CX40" s="3"/>
      <c r="CZ40" s="3"/>
      <c r="DA40" s="3"/>
      <c r="DD40" s="3"/>
      <c r="DF40" s="3"/>
      <c r="DG40" s="3"/>
      <c r="DJ40" s="3"/>
      <c r="DL40" s="3"/>
      <c r="DM40" s="3"/>
      <c r="DP40" s="3"/>
      <c r="DR40" s="3"/>
      <c r="DS40" s="3"/>
      <c r="DV40" s="3"/>
      <c r="DX40" s="3"/>
      <c r="DY40" s="3"/>
      <c r="EB40" s="3"/>
      <c r="ED40" s="3"/>
      <c r="EE40" s="3"/>
      <c r="EH40" s="3"/>
      <c r="EJ40" s="3"/>
      <c r="EK40" s="3"/>
      <c r="EN40" s="3"/>
      <c r="EP40" s="3"/>
      <c r="EQ40" s="3"/>
      <c r="ET40" s="3"/>
      <c r="EV40" s="3"/>
      <c r="EW40" s="3"/>
      <c r="EZ40" s="3"/>
    </row>
    <row r="41" spans="1:156" s="15" customFormat="1" ht="12.65" customHeight="1">
      <c r="A41" s="1"/>
      <c r="B41" s="3"/>
      <c r="C41" s="3"/>
      <c r="D41" s="3"/>
      <c r="E41" s="3"/>
      <c r="F41" s="3"/>
      <c r="G41" s="14"/>
      <c r="H41" s="3"/>
      <c r="I41" s="3"/>
      <c r="J41" s="3"/>
      <c r="K41" s="3"/>
      <c r="L41" s="3"/>
      <c r="N41" s="3"/>
      <c r="O41" s="3"/>
      <c r="P41" s="3"/>
      <c r="Q41" s="3"/>
      <c r="R41" s="3"/>
      <c r="T41" s="3"/>
      <c r="U41" s="3"/>
      <c r="V41" s="3"/>
      <c r="W41" s="3"/>
      <c r="X41" s="3"/>
      <c r="Z41" s="3"/>
      <c r="AA41" s="3"/>
      <c r="AB41" s="3"/>
      <c r="AC41" s="3"/>
      <c r="AD41" s="3"/>
      <c r="AF41" s="3"/>
      <c r="AG41" s="3"/>
      <c r="AH41" s="3"/>
      <c r="AI41" s="3"/>
      <c r="AJ41" s="3"/>
      <c r="AL41" s="3"/>
      <c r="AM41" s="3"/>
      <c r="AN41" s="3"/>
      <c r="AO41" s="3"/>
      <c r="AP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J41" s="3"/>
      <c r="BK41" s="3"/>
      <c r="BL41" s="3"/>
      <c r="BM41" s="3"/>
      <c r="BN41" s="3"/>
      <c r="BP41" s="3"/>
      <c r="BQ41" s="3"/>
      <c r="BR41" s="3"/>
      <c r="BS41" s="3"/>
      <c r="BT41" s="3"/>
      <c r="BV41" s="3"/>
      <c r="BW41" s="3"/>
      <c r="BX41" s="3"/>
      <c r="BY41" s="3"/>
      <c r="BZ41" s="3"/>
      <c r="CB41" s="3"/>
      <c r="CC41" s="3"/>
      <c r="CD41" s="3"/>
      <c r="CE41" s="3"/>
      <c r="CF41" s="3"/>
      <c r="CN41" s="3"/>
      <c r="CO41" s="3"/>
      <c r="CR41" s="3"/>
      <c r="CT41" s="3"/>
      <c r="CU41" s="3"/>
      <c r="CX41" s="3"/>
      <c r="CZ41" s="3"/>
      <c r="DA41" s="3"/>
      <c r="DD41" s="3"/>
      <c r="DF41" s="3"/>
      <c r="DG41" s="3"/>
      <c r="DJ41" s="3"/>
      <c r="DL41" s="3"/>
      <c r="DM41" s="3"/>
      <c r="DP41" s="3"/>
      <c r="DR41" s="3"/>
      <c r="DS41" s="3"/>
      <c r="DV41" s="3"/>
      <c r="DX41" s="3"/>
      <c r="DY41" s="3"/>
      <c r="EB41" s="3"/>
      <c r="ED41" s="3"/>
      <c r="EE41" s="3"/>
      <c r="EH41" s="3"/>
      <c r="EJ41" s="3"/>
      <c r="EK41" s="3"/>
      <c r="EN41" s="3"/>
      <c r="EP41" s="3"/>
      <c r="EQ41" s="3"/>
      <c r="ET41" s="3"/>
      <c r="EV41" s="3"/>
      <c r="EW41" s="3"/>
      <c r="EZ41" s="3"/>
    </row>
    <row r="42" spans="1:156" s="15" customFormat="1" ht="12.65" customHeight="1">
      <c r="A42" s="1"/>
      <c r="B42" s="3"/>
      <c r="C42" s="3"/>
      <c r="D42" s="3"/>
      <c r="E42" s="3"/>
      <c r="F42" s="3"/>
      <c r="G42" s="14"/>
      <c r="H42" s="3"/>
      <c r="I42" s="3"/>
      <c r="J42" s="3"/>
      <c r="K42" s="3"/>
      <c r="L42" s="3"/>
      <c r="N42" s="3"/>
      <c r="O42" s="3"/>
      <c r="P42" s="3"/>
      <c r="Q42" s="3"/>
      <c r="R42" s="3"/>
      <c r="T42" s="3"/>
      <c r="U42" s="3"/>
      <c r="V42" s="3"/>
      <c r="W42" s="3"/>
      <c r="X42" s="3"/>
      <c r="Z42" s="3"/>
      <c r="AA42" s="3"/>
      <c r="AB42" s="3"/>
      <c r="AC42" s="3"/>
      <c r="AD42" s="3"/>
      <c r="AF42" s="3"/>
      <c r="AG42" s="3"/>
      <c r="AH42" s="3"/>
      <c r="AI42" s="3"/>
      <c r="AJ42" s="3"/>
      <c r="AL42" s="3"/>
      <c r="AM42" s="3"/>
      <c r="AN42" s="3"/>
      <c r="AO42" s="3"/>
      <c r="AP42" s="3"/>
      <c r="AR42" s="3"/>
      <c r="AS42" s="3"/>
      <c r="AT42" s="3"/>
      <c r="AU42" s="3"/>
      <c r="AV42" s="3"/>
      <c r="AX42" s="3"/>
      <c r="AY42" s="3"/>
      <c r="AZ42" s="3"/>
      <c r="BA42" s="3"/>
      <c r="BB42" s="3"/>
      <c r="BJ42" s="3"/>
      <c r="BK42" s="3"/>
      <c r="BL42" s="3"/>
      <c r="BM42" s="3"/>
      <c r="BN42" s="3"/>
      <c r="BP42" s="3"/>
      <c r="BQ42" s="3"/>
      <c r="BR42" s="3"/>
      <c r="BS42" s="3"/>
      <c r="BT42" s="3"/>
      <c r="BV42" s="3"/>
      <c r="BW42" s="3"/>
      <c r="BX42" s="3"/>
      <c r="BY42" s="3"/>
      <c r="BZ42" s="3"/>
      <c r="CB42" s="3"/>
      <c r="CC42" s="3"/>
      <c r="CD42" s="3"/>
      <c r="CE42" s="3"/>
      <c r="CF42" s="3"/>
      <c r="CN42" s="3"/>
      <c r="CO42" s="3"/>
      <c r="CR42" s="3"/>
      <c r="CT42" s="3"/>
      <c r="CU42" s="3"/>
      <c r="CX42" s="3"/>
      <c r="CZ42" s="3"/>
      <c r="DA42" s="3"/>
      <c r="DD42" s="3"/>
      <c r="DF42" s="3"/>
      <c r="DG42" s="3"/>
      <c r="DJ42" s="3"/>
      <c r="DL42" s="3"/>
      <c r="DM42" s="3"/>
      <c r="DP42" s="3"/>
      <c r="DR42" s="3"/>
      <c r="DS42" s="3"/>
      <c r="DV42" s="3"/>
      <c r="DX42" s="3"/>
      <c r="DY42" s="3"/>
      <c r="EB42" s="3"/>
      <c r="ED42" s="3"/>
      <c r="EE42" s="3"/>
      <c r="EH42" s="3"/>
      <c r="EJ42" s="3"/>
      <c r="EK42" s="3"/>
      <c r="EN42" s="3"/>
      <c r="EP42" s="3"/>
      <c r="EQ42" s="3"/>
      <c r="ET42" s="3"/>
      <c r="EV42" s="3"/>
      <c r="EW42" s="3"/>
      <c r="EZ42" s="3"/>
    </row>
    <row r="43" spans="1:156" s="15" customFormat="1" ht="12.65" customHeight="1">
      <c r="A43" s="1"/>
      <c r="B43" s="3"/>
      <c r="C43" s="3"/>
      <c r="D43" s="3"/>
      <c r="E43" s="3"/>
      <c r="F43" s="3"/>
      <c r="G43" s="14"/>
      <c r="H43" s="3"/>
      <c r="I43" s="3"/>
      <c r="J43" s="3"/>
      <c r="K43" s="3"/>
      <c r="L43" s="3"/>
      <c r="N43" s="3"/>
      <c r="O43" s="3"/>
      <c r="P43" s="3"/>
      <c r="Q43" s="3"/>
      <c r="R43" s="3"/>
      <c r="T43" s="3"/>
      <c r="U43" s="3"/>
      <c r="V43" s="3"/>
      <c r="W43" s="3"/>
      <c r="X43" s="3"/>
      <c r="Z43" s="3"/>
      <c r="AA43" s="3"/>
      <c r="AB43" s="3"/>
      <c r="AC43" s="3"/>
      <c r="AD43" s="3"/>
      <c r="AF43" s="3"/>
      <c r="AG43" s="3"/>
      <c r="AH43" s="3"/>
      <c r="AI43" s="3"/>
      <c r="AJ43" s="3"/>
      <c r="AL43" s="3"/>
      <c r="AM43" s="3"/>
      <c r="AN43" s="3"/>
      <c r="AO43" s="3"/>
      <c r="AP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J43" s="3"/>
      <c r="BK43" s="3"/>
      <c r="BL43" s="3"/>
      <c r="BM43" s="3"/>
      <c r="BN43" s="3"/>
      <c r="BP43" s="3"/>
      <c r="BQ43" s="3"/>
      <c r="BR43" s="3"/>
      <c r="BS43" s="3"/>
      <c r="BT43" s="3"/>
      <c r="BV43" s="3"/>
      <c r="BW43" s="3"/>
      <c r="BX43" s="3"/>
      <c r="BY43" s="3"/>
      <c r="BZ43" s="3"/>
      <c r="CB43" s="3"/>
      <c r="CC43" s="3"/>
      <c r="CD43" s="3"/>
      <c r="CE43" s="3"/>
      <c r="CF43" s="3"/>
      <c r="CN43" s="3"/>
      <c r="CO43" s="3"/>
      <c r="CR43" s="3"/>
      <c r="CT43" s="3"/>
      <c r="CU43" s="3"/>
      <c r="CX43" s="3"/>
      <c r="CZ43" s="3"/>
      <c r="DA43" s="3"/>
      <c r="DD43" s="3"/>
      <c r="DF43" s="3"/>
      <c r="DG43" s="3"/>
      <c r="DJ43" s="3"/>
      <c r="DL43" s="3"/>
      <c r="DM43" s="3"/>
      <c r="DP43" s="3"/>
      <c r="DR43" s="3"/>
      <c r="DS43" s="3"/>
      <c r="DV43" s="3"/>
      <c r="DX43" s="3"/>
      <c r="DY43" s="3"/>
      <c r="EB43" s="3"/>
      <c r="ED43" s="3"/>
      <c r="EE43" s="3"/>
      <c r="EH43" s="3"/>
      <c r="EJ43" s="3"/>
      <c r="EK43" s="3"/>
      <c r="EN43" s="3"/>
      <c r="EP43" s="3"/>
      <c r="EQ43" s="3"/>
      <c r="ET43" s="3"/>
      <c r="EV43" s="3"/>
      <c r="EW43" s="3"/>
      <c r="EZ43" s="3"/>
    </row>
    <row r="44" spans="1:156" s="16" customFormat="1" ht="12.65" customHeight="1">
      <c r="A44" s="1"/>
      <c r="B44" s="3"/>
      <c r="C44" s="3"/>
      <c r="D44" s="3"/>
      <c r="E44" s="3"/>
      <c r="F44" s="3"/>
      <c r="G44" s="14"/>
      <c r="H44" s="3"/>
      <c r="I44" s="3"/>
      <c r="J44" s="3"/>
      <c r="K44" s="3"/>
      <c r="L44" s="3"/>
      <c r="N44" s="3"/>
      <c r="O44" s="3"/>
      <c r="P44" s="3"/>
      <c r="Q44" s="3"/>
      <c r="R44" s="3"/>
      <c r="T44" s="3"/>
      <c r="U44" s="3"/>
      <c r="V44" s="3"/>
      <c r="W44" s="3"/>
      <c r="X44" s="3"/>
      <c r="Z44" s="3"/>
      <c r="AA44" s="3"/>
      <c r="AB44" s="3"/>
      <c r="AC44" s="3"/>
      <c r="AD44" s="3"/>
      <c r="AF44" s="3"/>
      <c r="AG44" s="3"/>
      <c r="AH44" s="3"/>
      <c r="AI44" s="3"/>
      <c r="AJ44" s="3"/>
      <c r="AL44" s="3"/>
      <c r="AM44" s="3"/>
      <c r="AN44" s="3"/>
      <c r="AO44" s="3"/>
      <c r="AP44" s="3"/>
      <c r="AR44" s="3"/>
      <c r="AS44" s="3"/>
      <c r="AT44" s="3"/>
      <c r="AU44" s="3"/>
      <c r="AV44" s="3"/>
      <c r="AX44" s="3"/>
      <c r="AY44" s="3"/>
      <c r="AZ44" s="3"/>
      <c r="BA44" s="3"/>
      <c r="BB44" s="3"/>
      <c r="BJ44" s="3"/>
      <c r="BK44" s="3"/>
      <c r="BL44" s="3"/>
      <c r="BM44" s="3"/>
      <c r="BN44" s="3"/>
      <c r="BP44" s="3"/>
      <c r="BQ44" s="3"/>
      <c r="BR44" s="3"/>
      <c r="BS44" s="3"/>
      <c r="BT44" s="3"/>
      <c r="BV44" s="3"/>
      <c r="BW44" s="3"/>
      <c r="BX44" s="3"/>
      <c r="BY44" s="3"/>
      <c r="BZ44" s="3"/>
      <c r="CB44" s="3"/>
      <c r="CC44" s="3"/>
      <c r="CD44" s="3"/>
      <c r="CE44" s="3"/>
      <c r="CF44" s="3"/>
      <c r="CN44" s="3"/>
      <c r="CO44" s="3"/>
      <c r="CR44" s="3"/>
      <c r="CT44" s="3"/>
      <c r="CU44" s="3"/>
      <c r="CX44" s="3"/>
      <c r="CZ44" s="3"/>
      <c r="DA44" s="3"/>
      <c r="DD44" s="3"/>
      <c r="DF44" s="3"/>
      <c r="DG44" s="3"/>
      <c r="DJ44" s="3"/>
      <c r="DL44" s="3"/>
      <c r="DM44" s="3"/>
      <c r="DP44" s="3"/>
      <c r="DR44" s="3"/>
      <c r="DS44" s="3"/>
      <c r="DV44" s="3"/>
      <c r="DX44" s="3"/>
      <c r="DY44" s="3"/>
      <c r="EB44" s="3"/>
      <c r="ED44" s="3"/>
      <c r="EE44" s="3"/>
      <c r="EH44" s="3"/>
      <c r="EJ44" s="3"/>
      <c r="EK44" s="3"/>
      <c r="EN44" s="3"/>
      <c r="EP44" s="3"/>
      <c r="EQ44" s="3"/>
      <c r="ET44" s="3"/>
      <c r="EV44" s="3"/>
      <c r="EW44" s="3"/>
      <c r="EZ44" s="3"/>
    </row>
    <row r="45" spans="1:156" s="16" customFormat="1" ht="12.65" customHeight="1">
      <c r="A45" s="1"/>
      <c r="B45" s="3"/>
      <c r="C45" s="3"/>
      <c r="D45" s="3"/>
      <c r="E45" s="3"/>
      <c r="F45" s="3"/>
      <c r="G45" s="14"/>
      <c r="H45" s="3"/>
      <c r="I45" s="3"/>
      <c r="J45" s="3"/>
      <c r="K45" s="3"/>
      <c r="L45" s="3"/>
      <c r="N45" s="3"/>
      <c r="O45" s="3"/>
      <c r="P45" s="3"/>
      <c r="Q45" s="3"/>
      <c r="R45" s="3"/>
      <c r="T45" s="3"/>
      <c r="U45" s="3"/>
      <c r="V45" s="3"/>
      <c r="W45" s="3"/>
      <c r="X45" s="3"/>
      <c r="Z45" s="3"/>
      <c r="AA45" s="3"/>
      <c r="AB45" s="3"/>
      <c r="AC45" s="3"/>
      <c r="AD45" s="3"/>
      <c r="AF45" s="3"/>
      <c r="AG45" s="3"/>
      <c r="AH45" s="3"/>
      <c r="AI45" s="3"/>
      <c r="AJ45" s="3"/>
      <c r="AL45" s="3"/>
      <c r="AM45" s="3"/>
      <c r="AN45" s="3"/>
      <c r="AO45" s="3"/>
      <c r="AP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J45" s="3"/>
      <c r="BK45" s="3"/>
      <c r="BL45" s="3"/>
      <c r="BM45" s="3"/>
      <c r="BN45" s="3"/>
      <c r="BP45" s="3"/>
      <c r="BQ45" s="3"/>
      <c r="BR45" s="3"/>
      <c r="BS45" s="3"/>
      <c r="BT45" s="3"/>
      <c r="BV45" s="3"/>
      <c r="BW45" s="3"/>
      <c r="BX45" s="3"/>
      <c r="BY45" s="3"/>
      <c r="BZ45" s="3"/>
      <c r="CB45" s="3"/>
      <c r="CC45" s="3"/>
      <c r="CD45" s="3"/>
      <c r="CE45" s="3"/>
      <c r="CF45" s="3"/>
      <c r="CN45" s="3"/>
      <c r="CO45" s="3"/>
      <c r="CR45" s="3"/>
      <c r="CT45" s="3"/>
      <c r="CU45" s="3"/>
      <c r="CX45" s="3"/>
      <c r="CZ45" s="3"/>
      <c r="DA45" s="3"/>
      <c r="DD45" s="3"/>
      <c r="DF45" s="3"/>
      <c r="DG45" s="3"/>
      <c r="DJ45" s="3"/>
      <c r="DL45" s="3"/>
      <c r="DM45" s="3"/>
      <c r="DP45" s="3"/>
      <c r="DR45" s="3"/>
      <c r="DS45" s="3"/>
      <c r="DV45" s="3"/>
      <c r="DX45" s="3"/>
      <c r="DY45" s="3"/>
      <c r="EB45" s="3"/>
      <c r="ED45" s="3"/>
      <c r="EE45" s="3"/>
      <c r="EH45" s="3"/>
      <c r="EJ45" s="3"/>
      <c r="EK45" s="3"/>
      <c r="EN45" s="3"/>
      <c r="EP45" s="3"/>
      <c r="EQ45" s="3"/>
      <c r="ET45" s="3"/>
      <c r="EV45" s="3"/>
      <c r="EW45" s="3"/>
      <c r="EZ45" s="3"/>
    </row>
    <row r="46" spans="1:156" s="16" customFormat="1" ht="12.65" customHeight="1">
      <c r="A46" s="1"/>
      <c r="B46" s="3"/>
      <c r="C46" s="3"/>
      <c r="D46" s="3"/>
      <c r="E46" s="3"/>
      <c r="F46" s="3"/>
      <c r="G46" s="14"/>
      <c r="H46" s="3"/>
      <c r="I46" s="3"/>
      <c r="J46" s="3"/>
      <c r="K46" s="3"/>
      <c r="L46" s="3"/>
      <c r="N46" s="3"/>
      <c r="O46" s="3"/>
      <c r="P46" s="3"/>
      <c r="Q46" s="3"/>
      <c r="R46" s="3"/>
      <c r="T46" s="3"/>
      <c r="U46" s="3"/>
      <c r="V46" s="3"/>
      <c r="W46" s="3"/>
      <c r="X46" s="3"/>
      <c r="Z46" s="3"/>
      <c r="AA46" s="3"/>
      <c r="AB46" s="3"/>
      <c r="AC46" s="3"/>
      <c r="AD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R46" s="3"/>
      <c r="AS46" s="3"/>
      <c r="AT46" s="3"/>
      <c r="AU46" s="3"/>
      <c r="AV46" s="3"/>
      <c r="AX46" s="3"/>
      <c r="AY46" s="3"/>
      <c r="AZ46" s="3"/>
      <c r="BA46" s="3"/>
      <c r="BB46" s="3"/>
      <c r="BJ46" s="3"/>
      <c r="BK46" s="3"/>
      <c r="BL46" s="3"/>
      <c r="BM46" s="3"/>
      <c r="BN46" s="3"/>
      <c r="BP46" s="3"/>
      <c r="BQ46" s="3"/>
      <c r="BR46" s="3"/>
      <c r="BS46" s="3"/>
      <c r="BT46" s="3"/>
      <c r="BV46" s="3"/>
      <c r="BW46" s="3"/>
      <c r="BX46" s="3"/>
      <c r="BY46" s="3"/>
      <c r="BZ46" s="3"/>
      <c r="CB46" s="3"/>
      <c r="CC46" s="3"/>
      <c r="CD46" s="3"/>
      <c r="CE46" s="3"/>
      <c r="CF46" s="3"/>
      <c r="CN46" s="3"/>
      <c r="CO46" s="3"/>
      <c r="CR46" s="3"/>
      <c r="CT46" s="3"/>
      <c r="CU46" s="3"/>
      <c r="CX46" s="3"/>
      <c r="CZ46" s="3"/>
      <c r="DA46" s="3"/>
      <c r="DD46" s="3"/>
      <c r="DF46" s="3"/>
      <c r="DG46" s="3"/>
      <c r="DJ46" s="3"/>
      <c r="DL46" s="3"/>
      <c r="DM46" s="3"/>
      <c r="DP46" s="3"/>
      <c r="DR46" s="3"/>
      <c r="DS46" s="3"/>
      <c r="DV46" s="3"/>
      <c r="DX46" s="3"/>
      <c r="DY46" s="3"/>
      <c r="EB46" s="3"/>
      <c r="ED46" s="3"/>
      <c r="EE46" s="3"/>
      <c r="EH46" s="3"/>
      <c r="EJ46" s="3"/>
      <c r="EK46" s="3"/>
      <c r="EN46" s="3"/>
      <c r="EP46" s="3"/>
      <c r="EQ46" s="3"/>
      <c r="ET46" s="3"/>
      <c r="EV46" s="3"/>
      <c r="EW46" s="3"/>
      <c r="EZ46" s="3"/>
    </row>
    <row r="47" spans="1:156" s="16" customFormat="1" ht="12.65" customHeight="1">
      <c r="A47" s="1"/>
      <c r="B47" s="3"/>
      <c r="C47" s="3"/>
      <c r="D47" s="3"/>
      <c r="E47" s="3"/>
      <c r="F47" s="3"/>
      <c r="G47" s="14"/>
      <c r="H47" s="3"/>
      <c r="I47" s="3"/>
      <c r="J47" s="3"/>
      <c r="K47" s="3"/>
      <c r="L47" s="3"/>
      <c r="N47" s="3"/>
      <c r="O47" s="3"/>
      <c r="P47" s="3"/>
      <c r="Q47" s="3"/>
      <c r="R47" s="3"/>
      <c r="T47" s="3"/>
      <c r="U47" s="3"/>
      <c r="V47" s="3"/>
      <c r="W47" s="3"/>
      <c r="X47" s="3"/>
      <c r="Z47" s="3"/>
      <c r="AA47" s="3"/>
      <c r="AB47" s="3"/>
      <c r="AC47" s="3"/>
      <c r="AD47" s="3"/>
      <c r="AF47" s="3"/>
      <c r="AG47" s="3"/>
      <c r="AH47" s="3"/>
      <c r="AI47" s="3"/>
      <c r="AJ47" s="3"/>
      <c r="AL47" s="3"/>
      <c r="AM47" s="3"/>
      <c r="AN47" s="3"/>
      <c r="AO47" s="3"/>
      <c r="AP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J47" s="3"/>
      <c r="BK47" s="3"/>
      <c r="BL47" s="3"/>
      <c r="BM47" s="3"/>
      <c r="BN47" s="3"/>
      <c r="BP47" s="3"/>
      <c r="BQ47" s="3"/>
      <c r="BR47" s="3"/>
      <c r="BS47" s="3"/>
      <c r="BT47" s="3"/>
      <c r="BV47" s="3"/>
      <c r="BW47" s="3"/>
      <c r="BX47" s="3"/>
      <c r="BY47" s="3"/>
      <c r="BZ47" s="3"/>
      <c r="CB47" s="3"/>
      <c r="CC47" s="3"/>
      <c r="CD47" s="3"/>
      <c r="CE47" s="3"/>
      <c r="CF47" s="3"/>
      <c r="CN47" s="3"/>
      <c r="CO47" s="3"/>
      <c r="CR47" s="3"/>
      <c r="CT47" s="3"/>
      <c r="CU47" s="3"/>
      <c r="CX47" s="3"/>
      <c r="CZ47" s="3"/>
      <c r="DA47" s="3"/>
      <c r="DD47" s="3"/>
      <c r="DF47" s="3"/>
      <c r="DG47" s="3"/>
      <c r="DJ47" s="3"/>
      <c r="DL47" s="3"/>
      <c r="DM47" s="3"/>
      <c r="DP47" s="3"/>
      <c r="DR47" s="3"/>
      <c r="DS47" s="3"/>
      <c r="DV47" s="3"/>
      <c r="DX47" s="3"/>
      <c r="DY47" s="3"/>
      <c r="EB47" s="3"/>
      <c r="ED47" s="3"/>
      <c r="EE47" s="3"/>
      <c r="EH47" s="3"/>
      <c r="EJ47" s="3"/>
      <c r="EK47" s="3"/>
      <c r="EN47" s="3"/>
      <c r="EP47" s="3"/>
      <c r="EQ47" s="3"/>
      <c r="ET47" s="3"/>
      <c r="EV47" s="3"/>
      <c r="EW47" s="3"/>
      <c r="EZ47" s="3"/>
    </row>
    <row r="48" spans="1:156" s="16" customFormat="1" ht="12.65" customHeight="1">
      <c r="A48" s="1"/>
      <c r="B48" s="3"/>
      <c r="C48" s="3"/>
      <c r="D48" s="3"/>
      <c r="E48" s="3"/>
      <c r="F48" s="3"/>
      <c r="G48" s="14"/>
      <c r="H48" s="3"/>
      <c r="I48" s="3"/>
      <c r="J48" s="3"/>
      <c r="K48" s="3"/>
      <c r="L48" s="3"/>
      <c r="N48" s="3"/>
      <c r="O48" s="3"/>
      <c r="P48" s="3"/>
      <c r="Q48" s="3"/>
      <c r="R48" s="3"/>
      <c r="T48" s="3"/>
      <c r="U48" s="3"/>
      <c r="V48" s="3"/>
      <c r="W48" s="3"/>
      <c r="X48" s="3"/>
      <c r="Z48" s="3"/>
      <c r="AA48" s="3"/>
      <c r="AB48" s="3"/>
      <c r="AC48" s="3"/>
      <c r="AD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R48" s="3"/>
      <c r="AS48" s="3"/>
      <c r="AT48" s="3"/>
      <c r="AU48" s="3"/>
      <c r="AV48" s="3"/>
      <c r="AX48" s="3"/>
      <c r="AY48" s="3"/>
      <c r="AZ48" s="3"/>
      <c r="BA48" s="3"/>
      <c r="BB48" s="3"/>
      <c r="BJ48" s="3"/>
      <c r="BK48" s="3"/>
      <c r="BL48" s="3"/>
      <c r="BM48" s="3"/>
      <c r="BN48" s="3"/>
      <c r="BP48" s="3"/>
      <c r="BQ48" s="3"/>
      <c r="BR48" s="3"/>
      <c r="BS48" s="3"/>
      <c r="BT48" s="3"/>
      <c r="BV48" s="3"/>
      <c r="BW48" s="3"/>
      <c r="BX48" s="3"/>
      <c r="BY48" s="3"/>
      <c r="BZ48" s="3"/>
      <c r="CB48" s="3"/>
      <c r="CC48" s="3"/>
      <c r="CD48" s="3"/>
      <c r="CE48" s="3"/>
      <c r="CF48" s="3"/>
      <c r="CN48" s="3"/>
      <c r="CO48" s="3"/>
      <c r="CR48" s="3"/>
      <c r="CT48" s="3"/>
      <c r="CU48" s="3"/>
      <c r="CX48" s="3"/>
      <c r="CZ48" s="3"/>
      <c r="DA48" s="3"/>
      <c r="DD48" s="3"/>
      <c r="DF48" s="3"/>
      <c r="DG48" s="3"/>
      <c r="DJ48" s="3"/>
      <c r="DL48" s="3"/>
      <c r="DM48" s="3"/>
      <c r="DP48" s="3"/>
      <c r="DR48" s="3"/>
      <c r="DS48" s="3"/>
      <c r="DV48" s="3"/>
      <c r="DX48" s="3"/>
      <c r="DY48" s="3"/>
      <c r="EB48" s="3"/>
      <c r="ED48" s="3"/>
      <c r="EE48" s="3"/>
      <c r="EH48" s="3"/>
      <c r="EJ48" s="3"/>
      <c r="EK48" s="3"/>
      <c r="EN48" s="3"/>
      <c r="EP48" s="3"/>
      <c r="EQ48" s="3"/>
      <c r="ET48" s="3"/>
      <c r="EV48" s="3"/>
      <c r="EW48" s="3"/>
      <c r="EZ48" s="3"/>
    </row>
    <row r="49" spans="1:156" s="16" customFormat="1" ht="12.65" customHeight="1">
      <c r="A49" s="1"/>
      <c r="B49" s="3"/>
      <c r="C49" s="3"/>
      <c r="D49" s="3"/>
      <c r="E49" s="3"/>
      <c r="F49" s="3"/>
      <c r="G49" s="14"/>
      <c r="H49" s="3"/>
      <c r="I49" s="3"/>
      <c r="J49" s="3"/>
      <c r="K49" s="3"/>
      <c r="L49" s="3"/>
      <c r="N49" s="3"/>
      <c r="O49" s="3"/>
      <c r="P49" s="3"/>
      <c r="Q49" s="3"/>
      <c r="R49" s="3"/>
      <c r="T49" s="3"/>
      <c r="U49" s="3"/>
      <c r="V49" s="3"/>
      <c r="W49" s="3"/>
      <c r="X49" s="3"/>
      <c r="Z49" s="3"/>
      <c r="AA49" s="3"/>
      <c r="AB49" s="3"/>
      <c r="AC49" s="3"/>
      <c r="AD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J49" s="3"/>
      <c r="BK49" s="3"/>
      <c r="BL49" s="3"/>
      <c r="BM49" s="3"/>
      <c r="BN49" s="3"/>
      <c r="BP49" s="3"/>
      <c r="BQ49" s="3"/>
      <c r="BR49" s="3"/>
      <c r="BS49" s="3"/>
      <c r="BT49" s="3"/>
      <c r="BV49" s="3"/>
      <c r="BW49" s="3"/>
      <c r="BX49" s="3"/>
      <c r="BY49" s="3"/>
      <c r="BZ49" s="3"/>
      <c r="CB49" s="3"/>
      <c r="CC49" s="3"/>
      <c r="CD49" s="3"/>
      <c r="CE49" s="3"/>
      <c r="CF49" s="3"/>
      <c r="CN49" s="3"/>
      <c r="CO49" s="3"/>
      <c r="CR49" s="3"/>
      <c r="CT49" s="3"/>
      <c r="CU49" s="3"/>
      <c r="CX49" s="3"/>
      <c r="CZ49" s="3"/>
      <c r="DA49" s="3"/>
      <c r="DD49" s="3"/>
      <c r="DF49" s="3"/>
      <c r="DG49" s="3"/>
      <c r="DJ49" s="3"/>
      <c r="DL49" s="3"/>
      <c r="DM49" s="3"/>
      <c r="DP49" s="3"/>
      <c r="DR49" s="3"/>
      <c r="DS49" s="3"/>
      <c r="DV49" s="3"/>
      <c r="DX49" s="3"/>
      <c r="DY49" s="3"/>
      <c r="EB49" s="3"/>
      <c r="ED49" s="3"/>
      <c r="EE49" s="3"/>
      <c r="EH49" s="3"/>
      <c r="EJ49" s="3"/>
      <c r="EK49" s="3"/>
      <c r="EN49" s="3"/>
      <c r="EP49" s="3"/>
      <c r="EQ49" s="3"/>
      <c r="ET49" s="3"/>
      <c r="EV49" s="3"/>
      <c r="EW49" s="3"/>
      <c r="EZ49" s="3"/>
    </row>
    <row r="50" spans="1:156" s="16" customFormat="1" ht="12.65" customHeight="1">
      <c r="A50" s="1"/>
      <c r="B50" s="3"/>
      <c r="C50" s="3"/>
      <c r="D50" s="3"/>
      <c r="E50" s="3"/>
      <c r="F50" s="3"/>
      <c r="G50" s="14"/>
      <c r="H50" s="3"/>
      <c r="I50" s="3"/>
      <c r="J50" s="3"/>
      <c r="K50" s="3"/>
      <c r="L50" s="3"/>
      <c r="N50" s="3"/>
      <c r="O50" s="3"/>
      <c r="P50" s="3"/>
      <c r="Q50" s="3"/>
      <c r="R50" s="3"/>
      <c r="T50" s="3"/>
      <c r="U50" s="3"/>
      <c r="V50" s="3"/>
      <c r="W50" s="3"/>
      <c r="X50" s="3"/>
      <c r="Z50" s="3"/>
      <c r="AA50" s="3"/>
      <c r="AB50" s="3"/>
      <c r="AC50" s="3"/>
      <c r="AD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R50" s="3"/>
      <c r="AS50" s="3"/>
      <c r="AT50" s="3"/>
      <c r="AU50" s="3"/>
      <c r="AV50" s="3"/>
      <c r="AX50" s="3"/>
      <c r="AY50" s="3"/>
      <c r="AZ50" s="3"/>
      <c r="BA50" s="3"/>
      <c r="BB50" s="3"/>
      <c r="BJ50" s="3"/>
      <c r="BK50" s="3"/>
      <c r="BL50" s="3"/>
      <c r="BM50" s="3"/>
      <c r="BN50" s="3"/>
      <c r="BP50" s="3"/>
      <c r="BQ50" s="3"/>
      <c r="BR50" s="3"/>
      <c r="BS50" s="3"/>
      <c r="BT50" s="3"/>
      <c r="BV50" s="3"/>
      <c r="BW50" s="3"/>
      <c r="BX50" s="3"/>
      <c r="BY50" s="3"/>
      <c r="BZ50" s="3"/>
      <c r="CB50" s="3"/>
      <c r="CC50" s="3"/>
      <c r="CD50" s="3"/>
      <c r="CE50" s="3"/>
      <c r="CF50" s="3"/>
      <c r="CN50" s="3"/>
      <c r="CO50" s="3"/>
      <c r="CR50" s="3"/>
      <c r="CT50" s="3"/>
      <c r="CU50" s="3"/>
      <c r="CX50" s="3"/>
      <c r="CZ50" s="3"/>
      <c r="DA50" s="3"/>
      <c r="DD50" s="3"/>
      <c r="DF50" s="3"/>
      <c r="DG50" s="3"/>
      <c r="DJ50" s="3"/>
      <c r="DL50" s="3"/>
      <c r="DM50" s="3"/>
      <c r="DP50" s="3"/>
      <c r="DR50" s="3"/>
      <c r="DS50" s="3"/>
      <c r="DV50" s="3"/>
      <c r="DX50" s="3"/>
      <c r="DY50" s="3"/>
      <c r="EB50" s="3"/>
      <c r="ED50" s="3"/>
      <c r="EE50" s="3"/>
      <c r="EH50" s="3"/>
      <c r="EJ50" s="3"/>
      <c r="EK50" s="3"/>
      <c r="EN50" s="3"/>
      <c r="EP50" s="3"/>
      <c r="EQ50" s="3"/>
      <c r="ET50" s="3"/>
      <c r="EV50" s="3"/>
      <c r="EW50" s="3"/>
      <c r="EZ50" s="3"/>
    </row>
    <row r="51" spans="1:156" s="16" customFormat="1" ht="12.65" customHeight="1">
      <c r="A51" s="1"/>
      <c r="B51" s="3"/>
      <c r="C51" s="3"/>
      <c r="D51" s="3"/>
      <c r="E51" s="3"/>
      <c r="F51" s="3"/>
      <c r="G51" s="14"/>
      <c r="H51" s="3"/>
      <c r="I51" s="3"/>
      <c r="J51" s="3"/>
      <c r="K51" s="3"/>
      <c r="L51" s="3"/>
      <c r="N51" s="3"/>
      <c r="O51" s="3"/>
      <c r="P51" s="3"/>
      <c r="Q51" s="3"/>
      <c r="R51" s="3"/>
      <c r="T51" s="3"/>
      <c r="U51" s="3"/>
      <c r="V51" s="3"/>
      <c r="W51" s="3"/>
      <c r="X51" s="3"/>
      <c r="Z51" s="3"/>
      <c r="AA51" s="3"/>
      <c r="AB51" s="3"/>
      <c r="AC51" s="3"/>
      <c r="AD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J51" s="3"/>
      <c r="BK51" s="3"/>
      <c r="BL51" s="3"/>
      <c r="BM51" s="3"/>
      <c r="BN51" s="3"/>
      <c r="BP51" s="3"/>
      <c r="BQ51" s="3"/>
      <c r="BR51" s="3"/>
      <c r="BS51" s="3"/>
      <c r="BT51" s="3"/>
      <c r="BV51" s="3"/>
      <c r="BW51" s="3"/>
      <c r="BX51" s="3"/>
      <c r="BY51" s="3"/>
      <c r="BZ51" s="3"/>
      <c r="CB51" s="3"/>
      <c r="CC51" s="3"/>
      <c r="CD51" s="3"/>
      <c r="CE51" s="3"/>
      <c r="CF51" s="3"/>
      <c r="CN51" s="3"/>
      <c r="CO51" s="3"/>
      <c r="CR51" s="3"/>
      <c r="CT51" s="3"/>
      <c r="CU51" s="3"/>
      <c r="CX51" s="3"/>
      <c r="CZ51" s="3"/>
      <c r="DA51" s="3"/>
      <c r="DD51" s="3"/>
      <c r="DF51" s="3"/>
      <c r="DG51" s="3"/>
      <c r="DJ51" s="3"/>
      <c r="DL51" s="3"/>
      <c r="DM51" s="3"/>
      <c r="DP51" s="3"/>
      <c r="DR51" s="3"/>
      <c r="DS51" s="3"/>
      <c r="DV51" s="3"/>
      <c r="DX51" s="3"/>
      <c r="DY51" s="3"/>
      <c r="EB51" s="3"/>
      <c r="ED51" s="3"/>
      <c r="EE51" s="3"/>
      <c r="EH51" s="3"/>
      <c r="EJ51" s="3"/>
      <c r="EK51" s="3"/>
      <c r="EN51" s="3"/>
      <c r="EP51" s="3"/>
      <c r="EQ51" s="3"/>
      <c r="ET51" s="3"/>
      <c r="EV51" s="3"/>
      <c r="EW51" s="3"/>
      <c r="EZ51" s="3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C8:C12 I8:AL12 AM8:BT12 I17:AL22 I14:O16 Q14:AL16 I24:AL33 I23:O23 Q23:AL23 BW8:BX9 BW11:BX12 BW10 BW18:BX18 BW17 BW20:BX26 BW19 BW28:BX30 BW27 BW32:BX32 BW31 CC8:CD12 CI8:CK12 CC32:CD33 CC31 DA35:DD35 DH10 DH14:DH16 DH27 DH23 DS8:DT9 DS11:DT12 DS10:DT10 DV10 DS19:DT30 DS14:DT15 DS16:DS17 DS32:DT33 DS31 DV31 DY8:DY12 EE8:EE12 DS18:DT18 DV14:DV18 EQ8:EQ12 EK8:EK12 EQ21:EQ33 DM37:DP38 DM8:DP12 C14:C33 AM14:BT33 BW14:BX16 CC14:CD30 CI14:CK33 DY14:DY29 EE14:EE33 EQ14:EQ19 EK14:EK31 DM14:DP35 DV8:DV9 DV11:DV12 DV19:DV30 DV32:DV33 DH18 EW8:EW33" formula="1"/>
    <ignoredError sqref="CK2 ES2" numberStoredAsText="1"/>
    <ignoredError sqref="CO7:CP7 CO5:CP5 CR4:CR6 CO4 CO6 CU5:CV5 CU4 CX4 CU7:CV7 CU6 CX6 DA5:DB5 DA9:DB9 DB8 DA4 DD4 DA7:DB7 DA6 DD6 DA11:DB11 DA10 DD10 DG7:DH7 DG4:DG6 DJ4:DJ6 DJ11 DJ10 DJ19:DJ20 DJ17 DJ24:DJ26 DJ23 DJ28:DJ30 DJ27 DJ32:DJ35 DJ31 DJ22 DJ21 DJ12 DJ14 DJ15 DJ16 DJ18 DJ8:DJ9 CR7 CX5 CX7 DD5 DD9 DD8 DD7 DD11 DJ7" evalError="1"/>
    <ignoredError sqref="CO8:CP9 CO11:CP12 CO10 CR10 CO20:CP22 CO18 CR14:CR18 CO26:CP26 CO23 CR23 CO28:CP28 CO27 CR27 CO34:CR34 CO31 CR31 CO14 CO15 CO16 CO17 CO19 CR19 CO24:CP25 CO30:CP30 CO29:CP29 CU8:CV9 CU11:CV12 CU10 CX10 CU19:CV22 CU16 CX14:CX18 CU18 CU17 CU14 CU15 CU24:CV26 CU23 CX23 CU28:CV30 CU27 CX27 CU32:CV33 CU31 CX31 DD31 DA31 DA34:DD34 DD27 DA27 DA28:DB30 DD23 DA23 DA24:DB26 DA17 DA18 DD14:DD18 DA16 DA19:DB22 DA12:DB12 DA8 DA14 DA15 DG8:DH9 DG12:DH12 DG21:DH21 DG22:DH22 DG31 DG34:DI35 DG27 DG28:DH30 DG23 DG24:DH26 DG14:DG18 DG19:DH20 DG10 DG11:DH11 CR8:CR9 CR11:CR12 CR20:CR22 CR26 CR28 CO32:CP33 CR32:CR33 CR24:CR25 CR30 CR29 CX8:CX9 CX11:CX12 CX19:CX22 CX24:CX26 CX28:CX30 CX32:CX33 DA32:DB33 DD32:DD33 DD28:DD30 DD24:DD26 DD19:DD22 DD12 DG32:DH33" evalError="1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66"/>
  <sheetViews>
    <sheetView workbookViewId="0">
      <pane xSplit="1" topLeftCell="JJ1" activePane="topRight" state="frozen"/>
      <selection pane="topRight" activeCell="LM11" sqref="LM11"/>
    </sheetView>
  </sheetViews>
  <sheetFormatPr defaultColWidth="9.1796875" defaultRowHeight="10"/>
  <cols>
    <col min="1" max="1" width="30.7265625" style="411" customWidth="1"/>
    <col min="2" max="3" width="8.7265625" style="31" customWidth="1"/>
    <col min="4" max="4" width="9.453125" style="31" bestFit="1" customWidth="1"/>
    <col min="5" max="5" width="9.7265625" style="31" bestFit="1" customWidth="1"/>
    <col min="6" max="6" width="8.1796875" style="31" bestFit="1" customWidth="1"/>
    <col min="7" max="7" width="8.7265625" style="31" customWidth="1"/>
    <col min="8" max="8" width="9.1796875" style="31" bestFit="1" customWidth="1"/>
    <col min="9" max="9" width="12" style="31" bestFit="1" customWidth="1"/>
    <col min="10" max="10" width="8.7265625" style="394" customWidth="1"/>
    <col min="11" max="11" width="7.453125" style="31" bestFit="1" customWidth="1"/>
    <col min="12" max="12" width="8.1796875" style="31" bestFit="1" customWidth="1"/>
    <col min="13" max="13" width="9.453125" style="31" bestFit="1" customWidth="1"/>
    <col min="14" max="14" width="9.7265625" style="31" bestFit="1" customWidth="1"/>
    <col min="15" max="15" width="8.1796875" style="31" bestFit="1" customWidth="1"/>
    <col min="16" max="16" width="8.7265625" style="31" customWidth="1"/>
    <col min="17" max="17" width="9.1796875" style="31" bestFit="1" customWidth="1"/>
    <col min="18" max="18" width="12" style="31" bestFit="1" customWidth="1"/>
    <col min="19" max="19" width="8.7265625" style="394" customWidth="1"/>
    <col min="20" max="20" width="7.453125" style="31" bestFit="1" customWidth="1"/>
    <col min="21" max="21" width="8.1796875" style="31" bestFit="1" customWidth="1"/>
    <col min="22" max="22" width="9.453125" style="31" bestFit="1" customWidth="1"/>
    <col min="23" max="23" width="9.7265625" style="31" bestFit="1" customWidth="1"/>
    <col min="24" max="24" width="8.1796875" style="31" bestFit="1" customWidth="1"/>
    <col min="25" max="25" width="8.7265625" style="31" customWidth="1"/>
    <col min="26" max="26" width="9.1796875" style="31" bestFit="1" customWidth="1"/>
    <col min="27" max="27" width="12" style="31" bestFit="1" customWidth="1"/>
    <col min="28" max="28" width="8.7265625" style="394" customWidth="1"/>
    <col min="29" max="29" width="7.453125" style="31" bestFit="1" customWidth="1"/>
    <col min="30" max="30" width="8.1796875" style="31" bestFit="1" customWidth="1"/>
    <col min="31" max="31" width="9.453125" style="31" bestFit="1" customWidth="1"/>
    <col min="32" max="32" width="9.7265625" style="31" bestFit="1" customWidth="1"/>
    <col min="33" max="33" width="8.1796875" style="31" bestFit="1" customWidth="1"/>
    <col min="34" max="34" width="8.7265625" style="31" customWidth="1"/>
    <col min="35" max="35" width="9.1796875" style="31" bestFit="1" customWidth="1"/>
    <col min="36" max="36" width="12" style="31" bestFit="1" customWidth="1"/>
    <col min="37" max="37" width="8.7265625" style="394" customWidth="1"/>
    <col min="38" max="38" width="7.453125" style="31" bestFit="1" customWidth="1"/>
    <col min="39" max="39" width="8.1796875" style="31" bestFit="1" customWidth="1"/>
    <col min="40" max="40" width="9.453125" style="31" bestFit="1" customWidth="1"/>
    <col min="41" max="41" width="9.7265625" style="31" bestFit="1" customWidth="1"/>
    <col min="42" max="42" width="8.1796875" style="31" bestFit="1" customWidth="1"/>
    <col min="43" max="43" width="8.7265625" style="31" customWidth="1"/>
    <col min="44" max="44" width="9.1796875" style="31" bestFit="1" customWidth="1"/>
    <col min="45" max="45" width="12" style="31" bestFit="1" customWidth="1"/>
    <col min="46" max="46" width="8.7265625" style="394" customWidth="1"/>
    <col min="47" max="47" width="7.453125" style="31" bestFit="1" customWidth="1"/>
    <col min="48" max="48" width="8.1796875" style="31" bestFit="1" customWidth="1"/>
    <col min="49" max="49" width="9.453125" style="31" bestFit="1" customWidth="1"/>
    <col min="50" max="50" width="9.7265625" style="31" bestFit="1" customWidth="1"/>
    <col min="51" max="51" width="8.1796875" style="31" bestFit="1" customWidth="1"/>
    <col min="52" max="52" width="8.7265625" style="31" customWidth="1"/>
    <col min="53" max="53" width="9.1796875" style="31" bestFit="1" customWidth="1"/>
    <col min="54" max="54" width="12" style="31" bestFit="1" customWidth="1"/>
    <col min="55" max="55" width="8.7265625" style="394" customWidth="1"/>
    <col min="56" max="56" width="7.453125" style="31" bestFit="1" customWidth="1"/>
    <col min="57" max="57" width="8.1796875" style="31" bestFit="1" customWidth="1"/>
    <col min="58" max="58" width="9.453125" style="31" bestFit="1" customWidth="1"/>
    <col min="59" max="59" width="9.7265625" style="31" bestFit="1" customWidth="1"/>
    <col min="60" max="60" width="8.1796875" style="31" bestFit="1" customWidth="1"/>
    <col min="61" max="61" width="8.7265625" style="31" customWidth="1"/>
    <col min="62" max="62" width="9.1796875" style="31" bestFit="1" customWidth="1"/>
    <col min="63" max="63" width="12" style="31" bestFit="1" customWidth="1"/>
    <col min="64" max="64" width="9.1796875" style="31"/>
    <col min="65" max="65" width="7.453125" style="31" bestFit="1" customWidth="1"/>
    <col min="66" max="66" width="8.1796875" style="31" bestFit="1" customWidth="1"/>
    <col min="67" max="67" width="9.453125" style="31" bestFit="1" customWidth="1"/>
    <col min="68" max="68" width="9.7265625" style="31" bestFit="1" customWidth="1"/>
    <col min="69" max="69" width="8.1796875" style="31" bestFit="1" customWidth="1"/>
    <col min="70" max="70" width="8.7265625" style="31" customWidth="1"/>
    <col min="71" max="71" width="9.1796875" style="31" bestFit="1" customWidth="1"/>
    <col min="72" max="72" width="12" style="31" bestFit="1" customWidth="1"/>
    <col min="73" max="73" width="9.1796875" style="31"/>
    <col min="74" max="74" width="7.453125" style="31" bestFit="1" customWidth="1"/>
    <col min="75" max="75" width="8.1796875" style="31" bestFit="1" customWidth="1"/>
    <col min="76" max="76" width="9.453125" style="31" bestFit="1" customWidth="1"/>
    <col min="77" max="77" width="9.7265625" style="31" bestFit="1" customWidth="1"/>
    <col min="78" max="78" width="8.1796875" style="31" bestFit="1" customWidth="1"/>
    <col min="79" max="79" width="8.7265625" style="31" customWidth="1"/>
    <col min="80" max="80" width="9.1796875" style="31" bestFit="1" customWidth="1"/>
    <col min="81" max="81" width="12" style="31" bestFit="1" customWidth="1"/>
    <col min="82" max="82" width="9.1796875" style="31"/>
    <col min="83" max="83" width="7.453125" style="31" bestFit="1" customWidth="1"/>
    <col min="84" max="84" width="11.453125" style="31" bestFit="1" customWidth="1"/>
    <col min="85" max="85" width="9.453125" style="31" bestFit="1" customWidth="1"/>
    <col min="86" max="86" width="9.7265625" style="31" bestFit="1" customWidth="1"/>
    <col min="87" max="87" width="8.1796875" style="31" bestFit="1" customWidth="1"/>
    <col min="88" max="88" width="8.7265625" style="31" customWidth="1"/>
    <col min="89" max="89" width="9.1796875" style="31" bestFit="1" customWidth="1"/>
    <col min="90" max="90" width="12" style="31" bestFit="1" customWidth="1"/>
    <col min="91" max="91" width="9.1796875" style="31"/>
    <col min="92" max="92" width="7.453125" style="31" bestFit="1" customWidth="1"/>
    <col min="93" max="93" width="11.453125" style="31" bestFit="1" customWidth="1"/>
    <col min="94" max="94" width="9.453125" style="31" bestFit="1" customWidth="1"/>
    <col min="95" max="95" width="9.7265625" style="31" bestFit="1" customWidth="1"/>
    <col min="96" max="96" width="8.1796875" style="31" bestFit="1" customWidth="1"/>
    <col min="97" max="97" width="8.7265625" style="31" customWidth="1"/>
    <col min="98" max="98" width="9.1796875" style="31" bestFit="1" customWidth="1"/>
    <col min="99" max="99" width="12" style="31" bestFit="1" customWidth="1"/>
    <col min="100" max="100" width="9.1796875" style="31"/>
    <col min="101" max="101" width="7.453125" style="31" bestFit="1" customWidth="1"/>
    <col min="102" max="102" width="11.453125" style="31" bestFit="1" customWidth="1"/>
    <col min="103" max="103" width="9.453125" style="31" bestFit="1" customWidth="1"/>
    <col min="104" max="104" width="9.7265625" style="31" bestFit="1" customWidth="1"/>
    <col min="105" max="105" width="8.1796875" style="31" bestFit="1" customWidth="1"/>
    <col min="106" max="106" width="8.7265625" style="31" customWidth="1"/>
    <col min="107" max="107" width="9.1796875" style="31" bestFit="1" customWidth="1"/>
    <col min="108" max="108" width="12" style="31" bestFit="1" customWidth="1"/>
    <col min="109" max="109" width="9.1796875" style="31"/>
    <col min="110" max="110" width="7.453125" style="31" bestFit="1" customWidth="1"/>
    <col min="111" max="111" width="11.453125" style="31" bestFit="1" customWidth="1"/>
    <col min="112" max="112" width="9.453125" style="31" bestFit="1" customWidth="1"/>
    <col min="113" max="113" width="9.7265625" style="31" bestFit="1" customWidth="1"/>
    <col min="114" max="114" width="8.1796875" style="31" bestFit="1" customWidth="1"/>
    <col min="115" max="115" width="8.7265625" style="31" customWidth="1"/>
    <col min="116" max="116" width="9.1796875" style="31" bestFit="1" customWidth="1"/>
    <col min="117" max="117" width="12" style="31" bestFit="1" customWidth="1"/>
    <col min="118" max="118" width="9.1796875" style="31"/>
    <col min="119" max="119" width="7.453125" style="31" bestFit="1" customWidth="1"/>
    <col min="120" max="120" width="11.453125" style="31" bestFit="1" customWidth="1"/>
    <col min="121" max="121" width="9.453125" style="31" bestFit="1" customWidth="1"/>
    <col min="122" max="122" width="9.7265625" style="31" bestFit="1" customWidth="1"/>
    <col min="123" max="123" width="8.1796875" style="31" bestFit="1" customWidth="1"/>
    <col min="124" max="124" width="8.7265625" style="31" customWidth="1"/>
    <col min="125" max="125" width="9.1796875" style="31" bestFit="1" customWidth="1"/>
    <col min="126" max="126" width="12" style="31" bestFit="1" customWidth="1"/>
    <col min="127" max="127" width="9.1796875" style="31"/>
    <col min="128" max="128" width="7.453125" style="31" bestFit="1" customWidth="1"/>
    <col min="129" max="129" width="11.453125" style="31" bestFit="1" customWidth="1"/>
    <col min="130" max="130" width="9.453125" style="31" bestFit="1" customWidth="1"/>
    <col min="131" max="131" width="9.7265625" style="31" bestFit="1" customWidth="1"/>
    <col min="132" max="132" width="8.1796875" style="31" bestFit="1" customWidth="1"/>
    <col min="133" max="133" width="8.7265625" style="31" customWidth="1"/>
    <col min="134" max="134" width="9.1796875" style="31" bestFit="1" customWidth="1"/>
    <col min="135" max="135" width="12" style="31" bestFit="1" customWidth="1"/>
    <col min="136" max="136" width="9.1796875" style="31"/>
    <col min="137" max="137" width="7.453125" style="31" bestFit="1" customWidth="1"/>
    <col min="138" max="138" width="11.453125" style="31" bestFit="1" customWidth="1"/>
    <col min="139" max="139" width="9.453125" style="31" bestFit="1" customWidth="1"/>
    <col min="140" max="140" width="9.7265625" style="31" bestFit="1" customWidth="1"/>
    <col min="141" max="141" width="8.1796875" style="31" bestFit="1" customWidth="1"/>
    <col min="142" max="142" width="8.7265625" style="31" customWidth="1"/>
    <col min="143" max="143" width="9.1796875" style="31" bestFit="1" customWidth="1"/>
    <col min="144" max="144" width="12" style="31" bestFit="1" customWidth="1"/>
    <col min="145" max="145" width="9.1796875" style="31"/>
    <col min="146" max="146" width="7.453125" style="31" bestFit="1" customWidth="1"/>
    <col min="147" max="147" width="11.453125" style="31" bestFit="1" customWidth="1"/>
    <col min="148" max="148" width="9.453125" style="31" bestFit="1" customWidth="1"/>
    <col min="149" max="149" width="9.7265625" style="31" bestFit="1" customWidth="1"/>
    <col min="150" max="150" width="8.1796875" style="31" bestFit="1" customWidth="1"/>
    <col min="151" max="151" width="8.7265625" style="31" customWidth="1"/>
    <col min="152" max="152" width="9.1796875" style="31" bestFit="1" customWidth="1"/>
    <col min="153" max="153" width="12" style="31" bestFit="1" customWidth="1"/>
    <col min="154" max="154" width="9.1796875" style="31"/>
    <col min="155" max="155" width="7.453125" style="31" bestFit="1" customWidth="1"/>
    <col min="156" max="156" width="11.453125" style="31" bestFit="1" customWidth="1"/>
    <col min="157" max="157" width="9.453125" style="31" bestFit="1" customWidth="1"/>
    <col min="158" max="158" width="9.7265625" style="31" bestFit="1" customWidth="1"/>
    <col min="159" max="159" width="8.1796875" style="31" bestFit="1" customWidth="1"/>
    <col min="160" max="160" width="8.7265625" style="31" customWidth="1"/>
    <col min="161" max="161" width="9.1796875" style="31" bestFit="1" customWidth="1"/>
    <col min="162" max="162" width="12" style="31" bestFit="1" customWidth="1"/>
    <col min="163" max="163" width="9.1796875" style="31" customWidth="1"/>
    <col min="164" max="164" width="7.81640625" style="31" customWidth="1"/>
    <col min="165" max="165" width="11.453125" style="31" customWidth="1"/>
    <col min="166" max="166" width="9.453125" style="31" customWidth="1"/>
    <col min="167" max="167" width="9.7265625" style="31" customWidth="1"/>
    <col min="168" max="168" width="8.1796875" style="31" customWidth="1"/>
    <col min="169" max="169" width="8.7265625" style="31" customWidth="1"/>
    <col min="170" max="170" width="9.1796875" style="31" customWidth="1"/>
    <col min="171" max="171" width="12" style="31" customWidth="1"/>
    <col min="172" max="172" width="9.1796875" style="31" customWidth="1"/>
    <col min="173" max="173" width="7.81640625" style="31" customWidth="1"/>
    <col min="174" max="174" width="11.453125" style="31" customWidth="1"/>
    <col min="175" max="175" width="9.453125" style="31" customWidth="1"/>
    <col min="176" max="176" width="9.7265625" style="31" customWidth="1"/>
    <col min="177" max="177" width="8.1796875" style="31" customWidth="1"/>
    <col min="178" max="178" width="8.7265625" style="31" customWidth="1"/>
    <col min="179" max="179" width="9.1796875" style="31" customWidth="1"/>
    <col min="180" max="180" width="12" style="31" customWidth="1"/>
    <col min="181" max="181" width="9.1796875" style="31" customWidth="1"/>
    <col min="182" max="182" width="7.81640625" style="31" customWidth="1"/>
    <col min="183" max="183" width="11.453125" style="31" customWidth="1"/>
    <col min="184" max="184" width="9.453125" style="31" customWidth="1"/>
    <col min="185" max="185" width="9.7265625" style="31" customWidth="1"/>
    <col min="186" max="186" width="8.1796875" style="31" customWidth="1"/>
    <col min="187" max="187" width="8.7265625" style="31" customWidth="1"/>
    <col min="188" max="188" width="9.1796875" style="31" customWidth="1"/>
    <col min="189" max="189" width="12" style="31" customWidth="1"/>
    <col min="190" max="190" width="9.1796875" style="31" customWidth="1"/>
    <col min="191" max="191" width="7.81640625" style="31" customWidth="1"/>
    <col min="192" max="192" width="11.453125" style="31" customWidth="1"/>
    <col min="193" max="193" width="9.453125" style="31" customWidth="1"/>
    <col min="194" max="194" width="9.7265625" style="31" customWidth="1"/>
    <col min="195" max="195" width="8.1796875" style="31" customWidth="1"/>
    <col min="196" max="196" width="8.7265625" style="31" customWidth="1"/>
    <col min="197" max="197" width="9.1796875" style="31" customWidth="1"/>
    <col min="198" max="198" width="12" style="31" customWidth="1"/>
    <col min="199" max="199" width="9.1796875" style="31" customWidth="1"/>
    <col min="200" max="200" width="7.81640625" style="31" customWidth="1"/>
    <col min="201" max="201" width="11.453125" style="31" customWidth="1"/>
    <col min="202" max="202" width="9.453125" style="31" customWidth="1"/>
    <col min="203" max="203" width="9.7265625" style="31" customWidth="1"/>
    <col min="204" max="204" width="8.1796875" style="31" customWidth="1"/>
    <col min="205" max="205" width="8.7265625" style="31" customWidth="1"/>
    <col min="206" max="206" width="9.1796875" style="31" customWidth="1"/>
    <col min="207" max="207" width="12" style="31" customWidth="1"/>
    <col min="208" max="208" width="9.1796875" style="31" customWidth="1"/>
    <col min="209" max="209" width="7.81640625" style="31" customWidth="1"/>
    <col min="210" max="210" width="11.453125" style="31" customWidth="1"/>
    <col min="211" max="211" width="9.453125" style="31" customWidth="1"/>
    <col min="212" max="212" width="9.7265625" style="31" customWidth="1"/>
    <col min="213" max="213" width="8.1796875" style="31" customWidth="1"/>
    <col min="214" max="214" width="8.7265625" style="31" customWidth="1"/>
    <col min="215" max="215" width="9.1796875" style="31" customWidth="1"/>
    <col min="216" max="216" width="12" style="31" customWidth="1"/>
    <col min="217" max="217" width="9.1796875" style="31" customWidth="1"/>
    <col min="218" max="218" width="8.26953125" style="31" customWidth="1"/>
    <col min="219" max="219" width="11.453125" style="31" customWidth="1"/>
    <col min="220" max="220" width="9.453125" style="31" customWidth="1"/>
    <col min="221" max="221" width="9.7265625" style="31" customWidth="1"/>
    <col min="222" max="222" width="8.1796875" style="31" customWidth="1"/>
    <col min="223" max="223" width="8.7265625" style="31" customWidth="1"/>
    <col min="224" max="224" width="9.1796875" style="31" customWidth="1"/>
    <col min="225" max="225" width="12" style="31" customWidth="1"/>
    <col min="226" max="226" width="9.1796875" style="31" customWidth="1"/>
    <col min="227" max="227" width="7.81640625" style="31" customWidth="1"/>
    <col min="228" max="228" width="11.453125" style="31" customWidth="1"/>
    <col min="229" max="229" width="9.453125" style="31" customWidth="1"/>
    <col min="230" max="230" width="9.7265625" style="31" bestFit="1" customWidth="1"/>
    <col min="231" max="231" width="8.1796875" style="31" customWidth="1"/>
    <col min="232" max="232" width="8.7265625" style="31" customWidth="1"/>
    <col min="233" max="233" width="9.1796875" style="31" customWidth="1"/>
    <col min="234" max="234" width="12" style="31" bestFit="1" customWidth="1"/>
    <col min="235" max="235" width="9.1796875" style="31"/>
    <col min="236" max="236" width="7.81640625" style="31" customWidth="1"/>
    <col min="237" max="237" width="11.453125" style="31" customWidth="1"/>
    <col min="238" max="238" width="9.453125" style="31" customWidth="1"/>
    <col min="239" max="239" width="9.7265625" style="31" customWidth="1"/>
    <col min="240" max="240" width="8.1796875" style="31" customWidth="1"/>
    <col min="241" max="241" width="8.7265625" style="31" customWidth="1"/>
    <col min="242" max="242" width="9.1796875" style="31" customWidth="1"/>
    <col min="243" max="243" width="12" style="31" customWidth="1"/>
    <col min="244" max="244" width="9.1796875" style="31" customWidth="1"/>
    <col min="245" max="245" width="7.81640625" style="31" customWidth="1"/>
    <col min="246" max="246" width="11.453125" style="31" customWidth="1"/>
    <col min="247" max="247" width="9.453125" style="31" customWidth="1"/>
    <col min="248" max="248" width="9.7265625" style="31" customWidth="1"/>
    <col min="249" max="249" width="8.1796875" style="31" customWidth="1"/>
    <col min="250" max="250" width="8.7265625" style="31" customWidth="1"/>
    <col min="251" max="251" width="9.1796875" style="31" customWidth="1"/>
    <col min="252" max="252" width="12" style="31" customWidth="1"/>
    <col min="253" max="253" width="9.1796875" style="31" customWidth="1"/>
    <col min="254" max="254" width="7.81640625" style="31" customWidth="1"/>
    <col min="255" max="255" width="11.453125" style="31" customWidth="1"/>
    <col min="256" max="256" width="9.453125" style="31" customWidth="1"/>
    <col min="257" max="257" width="9.7265625" style="31" customWidth="1"/>
    <col min="258" max="258" width="8.1796875" style="31" customWidth="1"/>
    <col min="259" max="259" width="8.7265625" style="31" customWidth="1"/>
    <col min="260" max="260" width="9.1796875" style="31" customWidth="1"/>
    <col min="261" max="261" width="12" style="31" customWidth="1"/>
    <col min="262" max="262" width="9.1796875" style="31" customWidth="1"/>
    <col min="263" max="263" width="8.26953125" style="31" bestFit="1" customWidth="1"/>
    <col min="264" max="264" width="11.453125" style="31" customWidth="1"/>
    <col min="265" max="265" width="9.453125" style="31" customWidth="1"/>
    <col min="266" max="266" width="9.7265625" style="31" customWidth="1"/>
    <col min="267" max="267" width="8.1796875" style="31" customWidth="1"/>
    <col min="268" max="268" width="8.7265625" style="31" customWidth="1"/>
    <col min="269" max="269" width="9.1796875" style="31" customWidth="1"/>
    <col min="270" max="270" width="12" style="31" customWidth="1"/>
    <col min="271" max="271" width="9.1796875" style="31" customWidth="1"/>
    <col min="272" max="272" width="7.81640625" style="31" customWidth="1"/>
    <col min="273" max="273" width="11.453125" style="31" bestFit="1" customWidth="1"/>
    <col min="274" max="274" width="9.453125" style="31" bestFit="1" customWidth="1"/>
    <col min="275" max="275" width="9.7265625" style="31" customWidth="1"/>
    <col min="276" max="276" width="8.1796875" style="31" customWidth="1"/>
    <col min="277" max="277" width="8.7265625" style="31" customWidth="1"/>
    <col min="278" max="278" width="9.1796875" style="31" customWidth="1"/>
    <col min="279" max="279" width="12" style="31" customWidth="1"/>
    <col min="280" max="280" width="9.1796875" style="31"/>
    <col min="281" max="281" width="7.81640625" style="31" hidden="1" customWidth="1"/>
    <col min="282" max="282" width="11.453125" style="31" hidden="1" customWidth="1"/>
    <col min="283" max="283" width="9.453125" style="31" hidden="1" customWidth="1"/>
    <col min="284" max="284" width="9.7265625" style="31" hidden="1" customWidth="1"/>
    <col min="285" max="285" width="8.1796875" style="31" hidden="1" customWidth="1"/>
    <col min="286" max="286" width="8.7265625" style="31" hidden="1" customWidth="1"/>
    <col min="287" max="287" width="0" style="31" hidden="1" customWidth="1"/>
    <col min="288" max="288" width="12" style="31" hidden="1" customWidth="1"/>
    <col min="289" max="289" width="0" style="31" hidden="1" customWidth="1"/>
    <col min="290" max="290" width="7.81640625" style="31" hidden="1" customWidth="1"/>
    <col min="291" max="291" width="11.453125" style="31" hidden="1" customWidth="1"/>
    <col min="292" max="292" width="9.453125" style="31" hidden="1" customWidth="1"/>
    <col min="293" max="293" width="9.7265625" style="31" hidden="1" customWidth="1"/>
    <col min="294" max="294" width="8.1796875" style="31" hidden="1" customWidth="1"/>
    <col min="295" max="295" width="8.7265625" style="31" hidden="1" customWidth="1"/>
    <col min="296" max="296" width="9.1796875" style="31" hidden="1" customWidth="1"/>
    <col min="297" max="297" width="12" style="31" hidden="1" customWidth="1"/>
    <col min="298" max="298" width="0" style="31" hidden="1" customWidth="1"/>
    <col min="299" max="299" width="8.26953125" style="31" hidden="1" customWidth="1"/>
    <col min="300" max="300" width="11.453125" style="31" hidden="1" customWidth="1"/>
    <col min="301" max="301" width="9.453125" style="31" hidden="1" customWidth="1"/>
    <col min="302" max="302" width="9.7265625" style="31" hidden="1" customWidth="1"/>
    <col min="303" max="303" width="8.1796875" style="31" hidden="1" customWidth="1"/>
    <col min="304" max="304" width="8.7265625" style="31" hidden="1" customWidth="1"/>
    <col min="305" max="305" width="9.1796875" style="31" hidden="1" customWidth="1"/>
    <col min="306" max="306" width="12" style="31" hidden="1" customWidth="1"/>
    <col min="307" max="307" width="0" style="31" hidden="1" customWidth="1"/>
    <col min="308" max="308" width="8.26953125" style="31" hidden="1" customWidth="1"/>
    <col min="309" max="309" width="11.453125" style="31" hidden="1" customWidth="1"/>
    <col min="310" max="310" width="9.453125" style="31" hidden="1" customWidth="1"/>
    <col min="311" max="311" width="9.7265625" style="31" hidden="1" customWidth="1"/>
    <col min="312" max="312" width="8.1796875" style="31" hidden="1" customWidth="1"/>
    <col min="313" max="313" width="8.7265625" style="31" hidden="1" customWidth="1"/>
    <col min="314" max="314" width="9.1796875" style="31" hidden="1" customWidth="1"/>
    <col min="315" max="315" width="12" style="31" hidden="1" customWidth="1"/>
    <col min="316" max="316" width="0" style="31" hidden="1" customWidth="1"/>
    <col min="317" max="317" width="7.81640625" style="31" customWidth="1"/>
    <col min="318" max="318" width="11.453125" style="31" bestFit="1" customWidth="1"/>
    <col min="319" max="319" width="9.453125" style="31" bestFit="1" customWidth="1"/>
    <col min="320" max="320" width="9.7265625" style="31" customWidth="1"/>
    <col min="321" max="321" width="8.1796875" style="31" customWidth="1"/>
    <col min="322" max="322" width="9.1796875" style="31" customWidth="1"/>
    <col min="323" max="323" width="12" style="31" customWidth="1"/>
    <col min="324" max="16384" width="9.1796875" style="31"/>
  </cols>
  <sheetData>
    <row r="1" spans="1:323" ht="10.5" thickBot="1"/>
    <row r="2" spans="1:323" ht="15.75" customHeight="1" thickTop="1">
      <c r="A2" s="453" t="s">
        <v>365</v>
      </c>
      <c r="B2" s="236" t="s">
        <v>366</v>
      </c>
      <c r="C2" s="236" t="s">
        <v>367</v>
      </c>
      <c r="D2" s="236" t="s">
        <v>368</v>
      </c>
      <c r="E2" s="236" t="s">
        <v>369</v>
      </c>
      <c r="F2" s="236" t="s">
        <v>370</v>
      </c>
      <c r="G2" s="236" t="s">
        <v>371</v>
      </c>
      <c r="H2" s="236" t="s">
        <v>372</v>
      </c>
      <c r="I2" s="236" t="s">
        <v>373</v>
      </c>
      <c r="K2" s="236" t="s">
        <v>366</v>
      </c>
      <c r="L2" s="236" t="s">
        <v>367</v>
      </c>
      <c r="M2" s="236" t="s">
        <v>368</v>
      </c>
      <c r="N2" s="236" t="s">
        <v>369</v>
      </c>
      <c r="O2" s="236" t="s">
        <v>370</v>
      </c>
      <c r="P2" s="236" t="s">
        <v>371</v>
      </c>
      <c r="Q2" s="236" t="s">
        <v>372</v>
      </c>
      <c r="R2" s="236" t="s">
        <v>373</v>
      </c>
      <c r="T2" s="236" t="s">
        <v>366</v>
      </c>
      <c r="U2" s="236" t="s">
        <v>367</v>
      </c>
      <c r="V2" s="236" t="s">
        <v>368</v>
      </c>
      <c r="W2" s="236" t="s">
        <v>369</v>
      </c>
      <c r="X2" s="236" t="s">
        <v>370</v>
      </c>
      <c r="Y2" s="236" t="s">
        <v>371</v>
      </c>
      <c r="Z2" s="236" t="s">
        <v>372</v>
      </c>
      <c r="AA2" s="236" t="s">
        <v>373</v>
      </c>
      <c r="AC2" s="236" t="s">
        <v>366</v>
      </c>
      <c r="AD2" s="236" t="s">
        <v>367</v>
      </c>
      <c r="AE2" s="236" t="s">
        <v>368</v>
      </c>
      <c r="AF2" s="236" t="s">
        <v>369</v>
      </c>
      <c r="AG2" s="236" t="s">
        <v>370</v>
      </c>
      <c r="AH2" s="236" t="s">
        <v>371</v>
      </c>
      <c r="AI2" s="236" t="s">
        <v>372</v>
      </c>
      <c r="AJ2" s="236" t="s">
        <v>373</v>
      </c>
      <c r="AL2" s="236" t="s">
        <v>366</v>
      </c>
      <c r="AM2" s="236" t="s">
        <v>367</v>
      </c>
      <c r="AN2" s="236" t="s">
        <v>368</v>
      </c>
      <c r="AO2" s="236" t="s">
        <v>369</v>
      </c>
      <c r="AP2" s="236" t="s">
        <v>370</v>
      </c>
      <c r="AQ2" s="236" t="s">
        <v>371</v>
      </c>
      <c r="AR2" s="236" t="s">
        <v>372</v>
      </c>
      <c r="AS2" s="236" t="s">
        <v>373</v>
      </c>
      <c r="AU2" s="236" t="s">
        <v>366</v>
      </c>
      <c r="AV2" s="236" t="s">
        <v>367</v>
      </c>
      <c r="AW2" s="236" t="s">
        <v>368</v>
      </c>
      <c r="AX2" s="236" t="s">
        <v>369</v>
      </c>
      <c r="AY2" s="236" t="s">
        <v>370</v>
      </c>
      <c r="AZ2" s="236" t="s">
        <v>371</v>
      </c>
      <c r="BA2" s="236" t="s">
        <v>372</v>
      </c>
      <c r="BB2" s="236" t="s">
        <v>373</v>
      </c>
      <c r="BD2" s="236" t="s">
        <v>366</v>
      </c>
      <c r="BE2" s="236" t="s">
        <v>367</v>
      </c>
      <c r="BF2" s="236" t="s">
        <v>368</v>
      </c>
      <c r="BG2" s="236" t="s">
        <v>369</v>
      </c>
      <c r="BH2" s="236" t="s">
        <v>370</v>
      </c>
      <c r="BI2" s="236" t="s">
        <v>371</v>
      </c>
      <c r="BJ2" s="236" t="s">
        <v>372</v>
      </c>
      <c r="BK2" s="236" t="s">
        <v>373</v>
      </c>
      <c r="BM2" s="236" t="s">
        <v>366</v>
      </c>
      <c r="BN2" s="236" t="s">
        <v>367</v>
      </c>
      <c r="BO2" s="236" t="s">
        <v>368</v>
      </c>
      <c r="BP2" s="236" t="s">
        <v>369</v>
      </c>
      <c r="BQ2" s="236" t="s">
        <v>370</v>
      </c>
      <c r="BR2" s="236" t="s">
        <v>371</v>
      </c>
      <c r="BS2" s="236" t="s">
        <v>372</v>
      </c>
      <c r="BT2" s="236" t="s">
        <v>373</v>
      </c>
      <c r="BV2" s="236" t="s">
        <v>366</v>
      </c>
      <c r="BW2" s="236" t="s">
        <v>367</v>
      </c>
      <c r="BX2" s="236" t="s">
        <v>368</v>
      </c>
      <c r="BY2" s="236" t="s">
        <v>369</v>
      </c>
      <c r="BZ2" s="236" t="s">
        <v>370</v>
      </c>
      <c r="CA2" s="236" t="s">
        <v>371</v>
      </c>
      <c r="CB2" s="236" t="s">
        <v>372</v>
      </c>
      <c r="CC2" s="236" t="s">
        <v>373</v>
      </c>
      <c r="CE2" s="236" t="s">
        <v>366</v>
      </c>
      <c r="CF2" s="236" t="s">
        <v>374</v>
      </c>
      <c r="CG2" s="236" t="s">
        <v>368</v>
      </c>
      <c r="CH2" s="236" t="s">
        <v>369</v>
      </c>
      <c r="CI2" s="236" t="s">
        <v>370</v>
      </c>
      <c r="CJ2" s="236" t="s">
        <v>371</v>
      </c>
      <c r="CK2" s="236" t="s">
        <v>372</v>
      </c>
      <c r="CL2" s="236" t="s">
        <v>373</v>
      </c>
      <c r="CN2" s="236" t="s">
        <v>366</v>
      </c>
      <c r="CO2" s="236" t="s">
        <v>374</v>
      </c>
      <c r="CP2" s="236" t="s">
        <v>368</v>
      </c>
      <c r="CQ2" s="236" t="s">
        <v>369</v>
      </c>
      <c r="CR2" s="236" t="s">
        <v>370</v>
      </c>
      <c r="CS2" s="236" t="s">
        <v>371</v>
      </c>
      <c r="CT2" s="236" t="s">
        <v>372</v>
      </c>
      <c r="CU2" s="236" t="s">
        <v>373</v>
      </c>
      <c r="CW2" s="236" t="s">
        <v>366</v>
      </c>
      <c r="CX2" s="236" t="s">
        <v>374</v>
      </c>
      <c r="CY2" s="236" t="s">
        <v>368</v>
      </c>
      <c r="CZ2" s="236" t="s">
        <v>369</v>
      </c>
      <c r="DA2" s="236" t="s">
        <v>370</v>
      </c>
      <c r="DB2" s="236" t="s">
        <v>371</v>
      </c>
      <c r="DC2" s="236" t="s">
        <v>372</v>
      </c>
      <c r="DD2" s="236" t="s">
        <v>373</v>
      </c>
      <c r="DF2" s="236" t="s">
        <v>366</v>
      </c>
      <c r="DG2" s="236" t="s">
        <v>374</v>
      </c>
      <c r="DH2" s="236" t="s">
        <v>368</v>
      </c>
      <c r="DI2" s="236" t="s">
        <v>369</v>
      </c>
      <c r="DJ2" s="236" t="s">
        <v>370</v>
      </c>
      <c r="DK2" s="236" t="s">
        <v>371</v>
      </c>
      <c r="DL2" s="236" t="s">
        <v>372</v>
      </c>
      <c r="DM2" s="236" t="s">
        <v>373</v>
      </c>
      <c r="DO2" s="236" t="s">
        <v>366</v>
      </c>
      <c r="DP2" s="236" t="s">
        <v>374</v>
      </c>
      <c r="DQ2" s="236" t="s">
        <v>368</v>
      </c>
      <c r="DR2" s="236" t="s">
        <v>369</v>
      </c>
      <c r="DS2" s="236" t="s">
        <v>370</v>
      </c>
      <c r="DT2" s="236" t="s">
        <v>371</v>
      </c>
      <c r="DU2" s="236" t="s">
        <v>372</v>
      </c>
      <c r="DV2" s="236" t="s">
        <v>373</v>
      </c>
      <c r="DX2" s="236" t="s">
        <v>366</v>
      </c>
      <c r="DY2" s="236" t="s">
        <v>374</v>
      </c>
      <c r="DZ2" s="236" t="s">
        <v>368</v>
      </c>
      <c r="EA2" s="236" t="s">
        <v>369</v>
      </c>
      <c r="EB2" s="236" t="s">
        <v>370</v>
      </c>
      <c r="EC2" s="236" t="s">
        <v>371</v>
      </c>
      <c r="ED2" s="236" t="s">
        <v>372</v>
      </c>
      <c r="EE2" s="236" t="s">
        <v>373</v>
      </c>
      <c r="EG2" s="236" t="s">
        <v>366</v>
      </c>
      <c r="EH2" s="236" t="s">
        <v>374</v>
      </c>
      <c r="EI2" s="236" t="s">
        <v>368</v>
      </c>
      <c r="EJ2" s="236" t="s">
        <v>369</v>
      </c>
      <c r="EK2" s="236" t="s">
        <v>370</v>
      </c>
      <c r="EL2" s="236" t="s">
        <v>371</v>
      </c>
      <c r="EM2" s="236" t="s">
        <v>372</v>
      </c>
      <c r="EN2" s="236" t="s">
        <v>373</v>
      </c>
      <c r="EP2" s="236" t="s">
        <v>366</v>
      </c>
      <c r="EQ2" s="236" t="s">
        <v>374</v>
      </c>
      <c r="ER2" s="236" t="s">
        <v>368</v>
      </c>
      <c r="ES2" s="236" t="s">
        <v>369</v>
      </c>
      <c r="ET2" s="236" t="s">
        <v>370</v>
      </c>
      <c r="EU2" s="236" t="s">
        <v>371</v>
      </c>
      <c r="EV2" s="236" t="s">
        <v>372</v>
      </c>
      <c r="EW2" s="236" t="s">
        <v>373</v>
      </c>
      <c r="EY2" s="236" t="s">
        <v>366</v>
      </c>
      <c r="EZ2" s="236" t="s">
        <v>374</v>
      </c>
      <c r="FA2" s="236" t="s">
        <v>368</v>
      </c>
      <c r="FB2" s="236" t="s">
        <v>369</v>
      </c>
      <c r="FC2" s="236" t="s">
        <v>370</v>
      </c>
      <c r="FD2" s="236" t="s">
        <v>371</v>
      </c>
      <c r="FE2" s="236" t="s">
        <v>372</v>
      </c>
      <c r="FF2" s="236" t="s">
        <v>373</v>
      </c>
      <c r="FH2" s="236" t="s">
        <v>366</v>
      </c>
      <c r="FI2" s="236" t="s">
        <v>374</v>
      </c>
      <c r="FJ2" s="236" t="s">
        <v>368</v>
      </c>
      <c r="FK2" s="236" t="s">
        <v>369</v>
      </c>
      <c r="FL2" s="236" t="s">
        <v>370</v>
      </c>
      <c r="FM2" s="236" t="s">
        <v>371</v>
      </c>
      <c r="FN2" s="236" t="s">
        <v>372</v>
      </c>
      <c r="FO2" s="236" t="s">
        <v>373</v>
      </c>
      <c r="FQ2" s="236" t="s">
        <v>366</v>
      </c>
      <c r="FR2" s="236" t="s">
        <v>374</v>
      </c>
      <c r="FS2" s="236" t="s">
        <v>368</v>
      </c>
      <c r="FT2" s="236" t="s">
        <v>369</v>
      </c>
      <c r="FU2" s="236" t="s">
        <v>370</v>
      </c>
      <c r="FV2" s="236" t="s">
        <v>371</v>
      </c>
      <c r="FW2" s="236" t="s">
        <v>372</v>
      </c>
      <c r="FX2" s="236" t="s">
        <v>373</v>
      </c>
      <c r="FZ2" s="236" t="s">
        <v>366</v>
      </c>
      <c r="GA2" s="236" t="s">
        <v>374</v>
      </c>
      <c r="GB2" s="236" t="s">
        <v>368</v>
      </c>
      <c r="GC2" s="236" t="s">
        <v>369</v>
      </c>
      <c r="GD2" s="236" t="s">
        <v>370</v>
      </c>
      <c r="GE2" s="236" t="s">
        <v>371</v>
      </c>
      <c r="GF2" s="236" t="s">
        <v>372</v>
      </c>
      <c r="GG2" s="236" t="s">
        <v>373</v>
      </c>
      <c r="GI2" s="236" t="s">
        <v>366</v>
      </c>
      <c r="GJ2" s="236" t="s">
        <v>374</v>
      </c>
      <c r="GK2" s="236" t="s">
        <v>368</v>
      </c>
      <c r="GL2" s="236" t="s">
        <v>369</v>
      </c>
      <c r="GM2" s="236" t="s">
        <v>370</v>
      </c>
      <c r="GN2" s="236" t="s">
        <v>371</v>
      </c>
      <c r="GO2" s="236" t="s">
        <v>372</v>
      </c>
      <c r="GP2" s="236" t="s">
        <v>373</v>
      </c>
      <c r="GR2" s="236" t="s">
        <v>366</v>
      </c>
      <c r="GS2" s="236" t="s">
        <v>374</v>
      </c>
      <c r="GT2" s="236" t="s">
        <v>368</v>
      </c>
      <c r="GU2" s="236" t="s">
        <v>369</v>
      </c>
      <c r="GV2" s="236" t="s">
        <v>370</v>
      </c>
      <c r="GW2" s="236" t="s">
        <v>371</v>
      </c>
      <c r="GX2" s="236" t="s">
        <v>372</v>
      </c>
      <c r="GY2" s="236" t="s">
        <v>373</v>
      </c>
      <c r="HA2" s="236" t="s">
        <v>366</v>
      </c>
      <c r="HB2" s="236" t="s">
        <v>374</v>
      </c>
      <c r="HC2" s="236" t="s">
        <v>368</v>
      </c>
      <c r="HD2" s="236" t="s">
        <v>369</v>
      </c>
      <c r="HE2" s="236" t="s">
        <v>370</v>
      </c>
      <c r="HF2" s="236" t="s">
        <v>371</v>
      </c>
      <c r="HG2" s="236" t="s">
        <v>372</v>
      </c>
      <c r="HH2" s="236" t="s">
        <v>373</v>
      </c>
      <c r="HJ2" s="236" t="s">
        <v>366</v>
      </c>
      <c r="HK2" s="236" t="s">
        <v>374</v>
      </c>
      <c r="HL2" s="236" t="s">
        <v>368</v>
      </c>
      <c r="HM2" s="236" t="s">
        <v>369</v>
      </c>
      <c r="HN2" s="236" t="s">
        <v>370</v>
      </c>
      <c r="HO2" s="236" t="s">
        <v>371</v>
      </c>
      <c r="HP2" s="236" t="s">
        <v>372</v>
      </c>
      <c r="HQ2" s="236" t="s">
        <v>373</v>
      </c>
      <c r="HS2" s="236" t="s">
        <v>366</v>
      </c>
      <c r="HT2" s="236" t="s">
        <v>374</v>
      </c>
      <c r="HU2" s="236" t="s">
        <v>368</v>
      </c>
      <c r="HV2" s="236" t="s">
        <v>369</v>
      </c>
      <c r="HW2" s="236" t="s">
        <v>370</v>
      </c>
      <c r="HX2" s="236" t="s">
        <v>371</v>
      </c>
      <c r="HY2" s="236" t="s">
        <v>372</v>
      </c>
      <c r="HZ2" s="236" t="s">
        <v>373</v>
      </c>
      <c r="IB2" s="236" t="s">
        <v>366</v>
      </c>
      <c r="IC2" s="236" t="s">
        <v>374</v>
      </c>
      <c r="ID2" s="236" t="s">
        <v>368</v>
      </c>
      <c r="IE2" s="236" t="s">
        <v>369</v>
      </c>
      <c r="IF2" s="236" t="s">
        <v>370</v>
      </c>
      <c r="IG2" s="236" t="s">
        <v>371</v>
      </c>
      <c r="IH2" s="236" t="s">
        <v>372</v>
      </c>
      <c r="II2" s="236" t="s">
        <v>373</v>
      </c>
      <c r="IK2" s="236" t="s">
        <v>366</v>
      </c>
      <c r="IL2" s="236" t="s">
        <v>374</v>
      </c>
      <c r="IM2" s="236" t="s">
        <v>368</v>
      </c>
      <c r="IN2" s="236" t="s">
        <v>369</v>
      </c>
      <c r="IO2" s="236" t="s">
        <v>370</v>
      </c>
      <c r="IP2" s="236" t="s">
        <v>371</v>
      </c>
      <c r="IQ2" s="236" t="s">
        <v>372</v>
      </c>
      <c r="IR2" s="236" t="s">
        <v>373</v>
      </c>
      <c r="IT2" s="236" t="s">
        <v>366</v>
      </c>
      <c r="IU2" s="236" t="s">
        <v>374</v>
      </c>
      <c r="IV2" s="236" t="s">
        <v>368</v>
      </c>
      <c r="IW2" s="236" t="s">
        <v>369</v>
      </c>
      <c r="IX2" s="236" t="s">
        <v>370</v>
      </c>
      <c r="IY2" s="236" t="s">
        <v>371</v>
      </c>
      <c r="IZ2" s="236" t="s">
        <v>372</v>
      </c>
      <c r="JA2" s="236" t="s">
        <v>373</v>
      </c>
      <c r="JC2" s="236" t="s">
        <v>366</v>
      </c>
      <c r="JD2" s="236" t="s">
        <v>374</v>
      </c>
      <c r="JE2" s="236" t="s">
        <v>368</v>
      </c>
      <c r="JF2" s="236" t="s">
        <v>369</v>
      </c>
      <c r="JG2" s="236" t="s">
        <v>370</v>
      </c>
      <c r="JH2" s="236" t="s">
        <v>371</v>
      </c>
      <c r="JI2" s="236" t="s">
        <v>372</v>
      </c>
      <c r="JJ2" s="236" t="s">
        <v>373</v>
      </c>
      <c r="JL2" s="236" t="s">
        <v>366</v>
      </c>
      <c r="JM2" s="236" t="s">
        <v>374</v>
      </c>
      <c r="JN2" s="236" t="s">
        <v>368</v>
      </c>
      <c r="JO2" s="236" t="s">
        <v>369</v>
      </c>
      <c r="JP2" s="236" t="s">
        <v>370</v>
      </c>
      <c r="JQ2" s="236" t="s">
        <v>371</v>
      </c>
      <c r="JR2" s="236" t="s">
        <v>372</v>
      </c>
      <c r="JS2" s="236" t="s">
        <v>373</v>
      </c>
      <c r="JU2" s="236" t="s">
        <v>366</v>
      </c>
      <c r="JV2" s="236" t="s">
        <v>374</v>
      </c>
      <c r="JW2" s="236" t="s">
        <v>368</v>
      </c>
      <c r="JX2" s="236" t="s">
        <v>369</v>
      </c>
      <c r="JY2" s="236" t="s">
        <v>370</v>
      </c>
      <c r="JZ2" s="236" t="s">
        <v>371</v>
      </c>
      <c r="KA2" s="236" t="s">
        <v>372</v>
      </c>
      <c r="KB2" s="236" t="s">
        <v>373</v>
      </c>
      <c r="KD2" s="236" t="s">
        <v>366</v>
      </c>
      <c r="KE2" s="236" t="s">
        <v>374</v>
      </c>
      <c r="KF2" s="236" t="s">
        <v>368</v>
      </c>
      <c r="KG2" s="236" t="s">
        <v>369</v>
      </c>
      <c r="KH2" s="236" t="s">
        <v>370</v>
      </c>
      <c r="KI2" s="236" t="s">
        <v>371</v>
      </c>
      <c r="KJ2" s="236" t="s">
        <v>372</v>
      </c>
      <c r="KK2" s="236" t="s">
        <v>373</v>
      </c>
      <c r="KM2" s="236" t="s">
        <v>366</v>
      </c>
      <c r="KN2" s="236" t="s">
        <v>374</v>
      </c>
      <c r="KO2" s="236" t="s">
        <v>368</v>
      </c>
      <c r="KP2" s="236" t="s">
        <v>369</v>
      </c>
      <c r="KQ2" s="236" t="s">
        <v>370</v>
      </c>
      <c r="KR2" s="236" t="s">
        <v>371</v>
      </c>
      <c r="KS2" s="236" t="s">
        <v>372</v>
      </c>
      <c r="KT2" s="236" t="s">
        <v>373</v>
      </c>
      <c r="KV2" s="236" t="s">
        <v>366</v>
      </c>
      <c r="KW2" s="236" t="s">
        <v>374</v>
      </c>
      <c r="KX2" s="236" t="s">
        <v>368</v>
      </c>
      <c r="KY2" s="236" t="s">
        <v>369</v>
      </c>
      <c r="KZ2" s="236" t="s">
        <v>370</v>
      </c>
      <c r="LA2" s="236" t="s">
        <v>371</v>
      </c>
      <c r="LB2" s="236" t="s">
        <v>372</v>
      </c>
      <c r="LC2" s="236" t="s">
        <v>373</v>
      </c>
      <c r="LE2" s="236" t="s">
        <v>366</v>
      </c>
      <c r="LF2" s="236" t="s">
        <v>374</v>
      </c>
      <c r="LG2" s="236" t="s">
        <v>368</v>
      </c>
      <c r="LH2" s="236" t="s">
        <v>369</v>
      </c>
      <c r="LI2" s="236" t="s">
        <v>370</v>
      </c>
      <c r="LJ2" s="236" t="s">
        <v>372</v>
      </c>
      <c r="LK2" s="236" t="s">
        <v>373</v>
      </c>
    </row>
    <row r="3" spans="1:323" ht="11.25" customHeight="1">
      <c r="A3" s="454"/>
      <c r="B3" s="412" t="s">
        <v>375</v>
      </c>
      <c r="C3" s="412" t="str">
        <f>B3</f>
        <v>1T16</v>
      </c>
      <c r="D3" s="412" t="str">
        <f t="shared" ref="D3:I3" si="0">C3</f>
        <v>1T16</v>
      </c>
      <c r="E3" s="412" t="str">
        <f t="shared" si="0"/>
        <v>1T16</v>
      </c>
      <c r="F3" s="412" t="str">
        <f t="shared" si="0"/>
        <v>1T16</v>
      </c>
      <c r="G3" s="412" t="str">
        <f t="shared" si="0"/>
        <v>1T16</v>
      </c>
      <c r="H3" s="412" t="str">
        <f t="shared" si="0"/>
        <v>1T16</v>
      </c>
      <c r="I3" s="412" t="str">
        <f t="shared" si="0"/>
        <v>1T16</v>
      </c>
      <c r="K3" s="412" t="s">
        <v>376</v>
      </c>
      <c r="L3" s="412" t="str">
        <f t="shared" ref="L3:R3" si="1">K3</f>
        <v>2T16</v>
      </c>
      <c r="M3" s="412" t="str">
        <f t="shared" si="1"/>
        <v>2T16</v>
      </c>
      <c r="N3" s="412" t="str">
        <f t="shared" si="1"/>
        <v>2T16</v>
      </c>
      <c r="O3" s="412" t="str">
        <f t="shared" si="1"/>
        <v>2T16</v>
      </c>
      <c r="P3" s="412" t="str">
        <f t="shared" si="1"/>
        <v>2T16</v>
      </c>
      <c r="Q3" s="412" t="str">
        <f t="shared" si="1"/>
        <v>2T16</v>
      </c>
      <c r="R3" s="412" t="str">
        <f t="shared" si="1"/>
        <v>2T16</v>
      </c>
      <c r="T3" s="412" t="s">
        <v>377</v>
      </c>
      <c r="U3" s="412" t="str">
        <f t="shared" ref="U3:AA3" si="2">T3</f>
        <v>3T16</v>
      </c>
      <c r="V3" s="412" t="str">
        <f t="shared" si="2"/>
        <v>3T16</v>
      </c>
      <c r="W3" s="412" t="str">
        <f t="shared" si="2"/>
        <v>3T16</v>
      </c>
      <c r="X3" s="412" t="str">
        <f t="shared" si="2"/>
        <v>3T16</v>
      </c>
      <c r="Y3" s="412" t="str">
        <f t="shared" si="2"/>
        <v>3T16</v>
      </c>
      <c r="Z3" s="412" t="str">
        <f t="shared" si="2"/>
        <v>3T16</v>
      </c>
      <c r="AA3" s="412" t="str">
        <f t="shared" si="2"/>
        <v>3T16</v>
      </c>
      <c r="AC3" s="412" t="s">
        <v>378</v>
      </c>
      <c r="AD3" s="412" t="str">
        <f t="shared" ref="AD3:AJ3" si="3">AC3</f>
        <v>4T16</v>
      </c>
      <c r="AE3" s="412" t="str">
        <f t="shared" si="3"/>
        <v>4T16</v>
      </c>
      <c r="AF3" s="412" t="str">
        <f t="shared" si="3"/>
        <v>4T16</v>
      </c>
      <c r="AG3" s="412" t="str">
        <f t="shared" si="3"/>
        <v>4T16</v>
      </c>
      <c r="AH3" s="412" t="str">
        <f t="shared" si="3"/>
        <v>4T16</v>
      </c>
      <c r="AI3" s="412" t="str">
        <f t="shared" si="3"/>
        <v>4T16</v>
      </c>
      <c r="AJ3" s="412" t="str">
        <f t="shared" si="3"/>
        <v>4T16</v>
      </c>
      <c r="AL3" s="412" t="s">
        <v>379</v>
      </c>
      <c r="AM3" s="412" t="str">
        <f t="shared" ref="AM3:AS3" si="4">AL3</f>
        <v>1T17</v>
      </c>
      <c r="AN3" s="412" t="str">
        <f t="shared" si="4"/>
        <v>1T17</v>
      </c>
      <c r="AO3" s="412" t="str">
        <f t="shared" si="4"/>
        <v>1T17</v>
      </c>
      <c r="AP3" s="412" t="str">
        <f t="shared" si="4"/>
        <v>1T17</v>
      </c>
      <c r="AQ3" s="412" t="str">
        <f t="shared" si="4"/>
        <v>1T17</v>
      </c>
      <c r="AR3" s="412" t="str">
        <f t="shared" si="4"/>
        <v>1T17</v>
      </c>
      <c r="AS3" s="412" t="str">
        <f t="shared" si="4"/>
        <v>1T17</v>
      </c>
      <c r="AU3" s="412" t="s">
        <v>380</v>
      </c>
      <c r="AV3" s="412" t="str">
        <f t="shared" ref="AV3:BB3" si="5">AU3</f>
        <v>2T17</v>
      </c>
      <c r="AW3" s="412" t="str">
        <f t="shared" si="5"/>
        <v>2T17</v>
      </c>
      <c r="AX3" s="412" t="str">
        <f t="shared" si="5"/>
        <v>2T17</v>
      </c>
      <c r="AY3" s="412" t="str">
        <f t="shared" si="5"/>
        <v>2T17</v>
      </c>
      <c r="AZ3" s="412" t="str">
        <f t="shared" si="5"/>
        <v>2T17</v>
      </c>
      <c r="BA3" s="412" t="str">
        <f t="shared" si="5"/>
        <v>2T17</v>
      </c>
      <c r="BB3" s="412" t="str">
        <f t="shared" si="5"/>
        <v>2T17</v>
      </c>
      <c r="BD3" s="412" t="s">
        <v>381</v>
      </c>
      <c r="BE3" s="412" t="str">
        <f t="shared" ref="BE3:BG3" si="6">BD3</f>
        <v>3T17</v>
      </c>
      <c r="BF3" s="412" t="str">
        <f t="shared" si="6"/>
        <v>3T17</v>
      </c>
      <c r="BG3" s="412" t="str">
        <f t="shared" si="6"/>
        <v>3T17</v>
      </c>
      <c r="BH3" s="412" t="str">
        <f>BG3</f>
        <v>3T17</v>
      </c>
      <c r="BI3" s="412" t="str">
        <f t="shared" ref="BI3:BK3" si="7">BH3</f>
        <v>3T17</v>
      </c>
      <c r="BJ3" s="412" t="str">
        <f t="shared" si="7"/>
        <v>3T17</v>
      </c>
      <c r="BK3" s="412" t="str">
        <f t="shared" si="7"/>
        <v>3T17</v>
      </c>
      <c r="BM3" s="412" t="s">
        <v>382</v>
      </c>
      <c r="BN3" s="412" t="str">
        <f t="shared" ref="BN3:BT3" si="8">BM3</f>
        <v>4T17</v>
      </c>
      <c r="BO3" s="412" t="str">
        <f t="shared" si="8"/>
        <v>4T17</v>
      </c>
      <c r="BP3" s="412" t="str">
        <f t="shared" si="8"/>
        <v>4T17</v>
      </c>
      <c r="BQ3" s="412" t="str">
        <f t="shared" si="8"/>
        <v>4T17</v>
      </c>
      <c r="BR3" s="412" t="str">
        <f t="shared" si="8"/>
        <v>4T17</v>
      </c>
      <c r="BS3" s="412" t="str">
        <f t="shared" si="8"/>
        <v>4T17</v>
      </c>
      <c r="BT3" s="412" t="str">
        <f t="shared" si="8"/>
        <v>4T17</v>
      </c>
      <c r="BV3" s="412" t="s">
        <v>226</v>
      </c>
      <c r="BW3" s="412" t="str">
        <f t="shared" ref="BW3:CC3" si="9">BV3</f>
        <v>1T18</v>
      </c>
      <c r="BX3" s="412" t="str">
        <f t="shared" si="9"/>
        <v>1T18</v>
      </c>
      <c r="BY3" s="412" t="str">
        <f t="shared" si="9"/>
        <v>1T18</v>
      </c>
      <c r="BZ3" s="412" t="str">
        <f t="shared" si="9"/>
        <v>1T18</v>
      </c>
      <c r="CA3" s="412" t="str">
        <f t="shared" si="9"/>
        <v>1T18</v>
      </c>
      <c r="CB3" s="412" t="str">
        <f t="shared" si="9"/>
        <v>1T18</v>
      </c>
      <c r="CC3" s="412" t="str">
        <f t="shared" si="9"/>
        <v>1T18</v>
      </c>
      <c r="CE3" s="412" t="s">
        <v>228</v>
      </c>
      <c r="CF3" s="412" t="str">
        <f t="shared" ref="CF3:CI3" si="10">CE3</f>
        <v>2T18</v>
      </c>
      <c r="CG3" s="412" t="str">
        <f t="shared" si="10"/>
        <v>2T18</v>
      </c>
      <c r="CH3" s="412" t="str">
        <f t="shared" si="10"/>
        <v>2T18</v>
      </c>
      <c r="CI3" s="412" t="str">
        <f t="shared" si="10"/>
        <v>2T18</v>
      </c>
      <c r="CJ3" s="412" t="str">
        <f>CI3</f>
        <v>2T18</v>
      </c>
      <c r="CK3" s="412" t="str">
        <f t="shared" ref="CK3:CL3" si="11">CJ3</f>
        <v>2T18</v>
      </c>
      <c r="CL3" s="412" t="str">
        <f t="shared" si="11"/>
        <v>2T18</v>
      </c>
      <c r="CN3" s="412" t="s">
        <v>239</v>
      </c>
      <c r="CO3" s="412" t="str">
        <f t="shared" ref="CO3:CU3" si="12">CN3</f>
        <v>3T18</v>
      </c>
      <c r="CP3" s="412" t="str">
        <f t="shared" si="12"/>
        <v>3T18</v>
      </c>
      <c r="CQ3" s="412" t="str">
        <f t="shared" si="12"/>
        <v>3T18</v>
      </c>
      <c r="CR3" s="412" t="str">
        <f t="shared" si="12"/>
        <v>3T18</v>
      </c>
      <c r="CS3" s="412" t="str">
        <f t="shared" si="12"/>
        <v>3T18</v>
      </c>
      <c r="CT3" s="412" t="str">
        <f t="shared" si="12"/>
        <v>3T18</v>
      </c>
      <c r="CU3" s="412" t="str">
        <f t="shared" si="12"/>
        <v>3T18</v>
      </c>
      <c r="CW3" s="412" t="s">
        <v>240</v>
      </c>
      <c r="CX3" s="412" t="str">
        <f t="shared" ref="CX3:DD3" si="13">CW3</f>
        <v>4T18</v>
      </c>
      <c r="CY3" s="412" t="str">
        <f t="shared" si="13"/>
        <v>4T18</v>
      </c>
      <c r="CZ3" s="412" t="str">
        <f t="shared" si="13"/>
        <v>4T18</v>
      </c>
      <c r="DA3" s="412" t="str">
        <f t="shared" si="13"/>
        <v>4T18</v>
      </c>
      <c r="DB3" s="412" t="str">
        <f t="shared" si="13"/>
        <v>4T18</v>
      </c>
      <c r="DC3" s="412" t="str">
        <f t="shared" si="13"/>
        <v>4T18</v>
      </c>
      <c r="DD3" s="412" t="str">
        <f t="shared" si="13"/>
        <v>4T18</v>
      </c>
      <c r="DF3" s="412" t="s">
        <v>247</v>
      </c>
      <c r="DG3" s="412" t="str">
        <f t="shared" ref="DG3:DM3" si="14">DF3</f>
        <v>1T19</v>
      </c>
      <c r="DH3" s="412" t="str">
        <f t="shared" si="14"/>
        <v>1T19</v>
      </c>
      <c r="DI3" s="412" t="str">
        <f t="shared" si="14"/>
        <v>1T19</v>
      </c>
      <c r="DJ3" s="412" t="str">
        <f t="shared" si="14"/>
        <v>1T19</v>
      </c>
      <c r="DK3" s="412" t="str">
        <f t="shared" si="14"/>
        <v>1T19</v>
      </c>
      <c r="DL3" s="412" t="str">
        <f t="shared" si="14"/>
        <v>1T19</v>
      </c>
      <c r="DM3" s="412" t="str">
        <f t="shared" si="14"/>
        <v>1T19</v>
      </c>
      <c r="DO3" s="412" t="s">
        <v>254</v>
      </c>
      <c r="DP3" s="412" t="str">
        <f t="shared" ref="DP3:DV3" si="15">DO3</f>
        <v>2T19</v>
      </c>
      <c r="DQ3" s="412" t="str">
        <f t="shared" si="15"/>
        <v>2T19</v>
      </c>
      <c r="DR3" s="412" t="str">
        <f t="shared" si="15"/>
        <v>2T19</v>
      </c>
      <c r="DS3" s="412" t="str">
        <f t="shared" si="15"/>
        <v>2T19</v>
      </c>
      <c r="DT3" s="412" t="str">
        <f t="shared" si="15"/>
        <v>2T19</v>
      </c>
      <c r="DU3" s="412" t="str">
        <f t="shared" si="15"/>
        <v>2T19</v>
      </c>
      <c r="DV3" s="412" t="str">
        <f t="shared" si="15"/>
        <v>2T19</v>
      </c>
      <c r="DX3" s="412" t="s">
        <v>258</v>
      </c>
      <c r="DY3" s="412" t="str">
        <f t="shared" ref="DY3:EE3" si="16">DX3</f>
        <v>3T19</v>
      </c>
      <c r="DZ3" s="412" t="str">
        <f t="shared" si="16"/>
        <v>3T19</v>
      </c>
      <c r="EA3" s="412" t="str">
        <f t="shared" si="16"/>
        <v>3T19</v>
      </c>
      <c r="EB3" s="412" t="str">
        <f t="shared" si="16"/>
        <v>3T19</v>
      </c>
      <c r="EC3" s="412" t="str">
        <f t="shared" si="16"/>
        <v>3T19</v>
      </c>
      <c r="ED3" s="412" t="str">
        <f t="shared" si="16"/>
        <v>3T19</v>
      </c>
      <c r="EE3" s="412" t="str">
        <f t="shared" si="16"/>
        <v>3T19</v>
      </c>
      <c r="EG3" s="412" t="s">
        <v>262</v>
      </c>
      <c r="EH3" s="412" t="str">
        <f t="shared" ref="EH3:EN3" si="17">EG3</f>
        <v>4T19</v>
      </c>
      <c r="EI3" s="412" t="str">
        <f t="shared" si="17"/>
        <v>4T19</v>
      </c>
      <c r="EJ3" s="412" t="str">
        <f t="shared" si="17"/>
        <v>4T19</v>
      </c>
      <c r="EK3" s="412" t="str">
        <f t="shared" si="17"/>
        <v>4T19</v>
      </c>
      <c r="EL3" s="412" t="str">
        <f t="shared" si="17"/>
        <v>4T19</v>
      </c>
      <c r="EM3" s="412" t="str">
        <f t="shared" si="17"/>
        <v>4T19</v>
      </c>
      <c r="EN3" s="412" t="str">
        <f t="shared" si="17"/>
        <v>4T19</v>
      </c>
      <c r="EP3" s="412" t="s">
        <v>266</v>
      </c>
      <c r="EQ3" s="412" t="str">
        <f t="shared" ref="EQ3:EW3" si="18">EP3</f>
        <v>1T20</v>
      </c>
      <c r="ER3" s="412" t="str">
        <f t="shared" si="18"/>
        <v>1T20</v>
      </c>
      <c r="ES3" s="412" t="str">
        <f t="shared" si="18"/>
        <v>1T20</v>
      </c>
      <c r="ET3" s="412" t="str">
        <f t="shared" si="18"/>
        <v>1T20</v>
      </c>
      <c r="EU3" s="412" t="str">
        <f t="shared" si="18"/>
        <v>1T20</v>
      </c>
      <c r="EV3" s="412" t="str">
        <f t="shared" si="18"/>
        <v>1T20</v>
      </c>
      <c r="EW3" s="412" t="str">
        <f t="shared" si="18"/>
        <v>1T20</v>
      </c>
      <c r="EY3" s="412" t="s">
        <v>268</v>
      </c>
      <c r="EZ3" s="412" t="str">
        <f t="shared" ref="EZ3:FF3" si="19">EY3</f>
        <v>2T20</v>
      </c>
      <c r="FA3" s="412" t="str">
        <f t="shared" si="19"/>
        <v>2T20</v>
      </c>
      <c r="FB3" s="412" t="str">
        <f t="shared" si="19"/>
        <v>2T20</v>
      </c>
      <c r="FC3" s="412" t="str">
        <f t="shared" si="19"/>
        <v>2T20</v>
      </c>
      <c r="FD3" s="412" t="str">
        <f t="shared" si="19"/>
        <v>2T20</v>
      </c>
      <c r="FE3" s="412" t="str">
        <f t="shared" si="19"/>
        <v>2T20</v>
      </c>
      <c r="FF3" s="412" t="str">
        <f t="shared" si="19"/>
        <v>2T20</v>
      </c>
      <c r="FH3" s="412" t="s">
        <v>270</v>
      </c>
      <c r="FI3" s="412" t="str">
        <f t="shared" ref="FI3:FO3" si="20">FH3</f>
        <v>3T20</v>
      </c>
      <c r="FJ3" s="412" t="str">
        <f t="shared" si="20"/>
        <v>3T20</v>
      </c>
      <c r="FK3" s="412" t="str">
        <f t="shared" si="20"/>
        <v>3T20</v>
      </c>
      <c r="FL3" s="412" t="str">
        <f t="shared" si="20"/>
        <v>3T20</v>
      </c>
      <c r="FM3" s="412" t="str">
        <f t="shared" si="20"/>
        <v>3T20</v>
      </c>
      <c r="FN3" s="412" t="str">
        <f t="shared" si="20"/>
        <v>3T20</v>
      </c>
      <c r="FO3" s="412" t="str">
        <f t="shared" si="20"/>
        <v>3T20</v>
      </c>
      <c r="FQ3" s="412" t="s">
        <v>272</v>
      </c>
      <c r="FR3" s="412" t="str">
        <f t="shared" ref="FR3:FX3" si="21">FQ3</f>
        <v>4T20</v>
      </c>
      <c r="FS3" s="412" t="str">
        <f t="shared" si="21"/>
        <v>4T20</v>
      </c>
      <c r="FT3" s="412" t="str">
        <f t="shared" si="21"/>
        <v>4T20</v>
      </c>
      <c r="FU3" s="412" t="str">
        <f t="shared" si="21"/>
        <v>4T20</v>
      </c>
      <c r="FV3" s="412" t="str">
        <f t="shared" si="21"/>
        <v>4T20</v>
      </c>
      <c r="FW3" s="412" t="str">
        <f t="shared" si="21"/>
        <v>4T20</v>
      </c>
      <c r="FX3" s="412" t="str">
        <f t="shared" si="21"/>
        <v>4T20</v>
      </c>
      <c r="FZ3" s="412" t="s">
        <v>278</v>
      </c>
      <c r="GA3" s="412" t="str">
        <f t="shared" ref="GA3:GG3" si="22">FZ3</f>
        <v>1T21</v>
      </c>
      <c r="GB3" s="412" t="str">
        <f t="shared" si="22"/>
        <v>1T21</v>
      </c>
      <c r="GC3" s="412" t="str">
        <f t="shared" si="22"/>
        <v>1T21</v>
      </c>
      <c r="GD3" s="412" t="str">
        <f t="shared" si="22"/>
        <v>1T21</v>
      </c>
      <c r="GE3" s="412" t="str">
        <f t="shared" si="22"/>
        <v>1T21</v>
      </c>
      <c r="GF3" s="412" t="str">
        <f t="shared" si="22"/>
        <v>1T21</v>
      </c>
      <c r="GG3" s="412" t="str">
        <f t="shared" si="22"/>
        <v>1T21</v>
      </c>
      <c r="GI3" s="412" t="s">
        <v>280</v>
      </c>
      <c r="GJ3" s="412" t="str">
        <f t="shared" ref="GJ3:GP3" si="23">GI3</f>
        <v>2T21</v>
      </c>
      <c r="GK3" s="412" t="str">
        <f t="shared" si="23"/>
        <v>2T21</v>
      </c>
      <c r="GL3" s="412" t="str">
        <f t="shared" si="23"/>
        <v>2T21</v>
      </c>
      <c r="GM3" s="412" t="str">
        <f t="shared" si="23"/>
        <v>2T21</v>
      </c>
      <c r="GN3" s="412" t="str">
        <f t="shared" si="23"/>
        <v>2T21</v>
      </c>
      <c r="GO3" s="412" t="str">
        <f t="shared" si="23"/>
        <v>2T21</v>
      </c>
      <c r="GP3" s="412" t="str">
        <f t="shared" si="23"/>
        <v>2T21</v>
      </c>
      <c r="GR3" s="412" t="s">
        <v>300</v>
      </c>
      <c r="GS3" s="412" t="str">
        <f t="shared" ref="GS3:GY3" si="24">GR3</f>
        <v>3T21</v>
      </c>
      <c r="GT3" s="412" t="str">
        <f t="shared" si="24"/>
        <v>3T21</v>
      </c>
      <c r="GU3" s="412" t="str">
        <f t="shared" si="24"/>
        <v>3T21</v>
      </c>
      <c r="GV3" s="412" t="str">
        <f t="shared" si="24"/>
        <v>3T21</v>
      </c>
      <c r="GW3" s="412" t="str">
        <f t="shared" si="24"/>
        <v>3T21</v>
      </c>
      <c r="GX3" s="412" t="str">
        <f t="shared" si="24"/>
        <v>3T21</v>
      </c>
      <c r="GY3" s="412" t="str">
        <f t="shared" si="24"/>
        <v>3T21</v>
      </c>
      <c r="HA3" s="412" t="s">
        <v>302</v>
      </c>
      <c r="HB3" s="412" t="str">
        <f t="shared" ref="HB3:HH3" si="25">HA3</f>
        <v>4T21</v>
      </c>
      <c r="HC3" s="412" t="str">
        <f t="shared" si="25"/>
        <v>4T21</v>
      </c>
      <c r="HD3" s="412" t="str">
        <f t="shared" si="25"/>
        <v>4T21</v>
      </c>
      <c r="HE3" s="412" t="str">
        <f t="shared" si="25"/>
        <v>4T21</v>
      </c>
      <c r="HF3" s="412" t="str">
        <f t="shared" si="25"/>
        <v>4T21</v>
      </c>
      <c r="HG3" s="412" t="str">
        <f t="shared" si="25"/>
        <v>4T21</v>
      </c>
      <c r="HH3" s="412" t="str">
        <f t="shared" si="25"/>
        <v>4T21</v>
      </c>
      <c r="HJ3" s="413" t="s">
        <v>303</v>
      </c>
      <c r="HK3" s="412" t="str">
        <f t="shared" ref="HK3:HQ3" si="26">HJ3</f>
        <v>2021</v>
      </c>
      <c r="HL3" s="412" t="str">
        <f t="shared" si="26"/>
        <v>2021</v>
      </c>
      <c r="HM3" s="412" t="str">
        <f t="shared" si="26"/>
        <v>2021</v>
      </c>
      <c r="HN3" s="412" t="str">
        <f t="shared" si="26"/>
        <v>2021</v>
      </c>
      <c r="HO3" s="412" t="str">
        <f t="shared" si="26"/>
        <v>2021</v>
      </c>
      <c r="HP3" s="412" t="str">
        <f t="shared" si="26"/>
        <v>2021</v>
      </c>
      <c r="HQ3" s="412" t="str">
        <f t="shared" si="26"/>
        <v>2021</v>
      </c>
      <c r="HS3" s="412" t="s">
        <v>309</v>
      </c>
      <c r="HT3" s="412" t="str">
        <f t="shared" ref="HT3:HZ3" si="27">HS3</f>
        <v>1T22</v>
      </c>
      <c r="HU3" s="412" t="str">
        <f t="shared" si="27"/>
        <v>1T22</v>
      </c>
      <c r="HV3" s="412" t="str">
        <f t="shared" si="27"/>
        <v>1T22</v>
      </c>
      <c r="HW3" s="412" t="str">
        <f t="shared" si="27"/>
        <v>1T22</v>
      </c>
      <c r="HX3" s="412" t="str">
        <f t="shared" si="27"/>
        <v>1T22</v>
      </c>
      <c r="HY3" s="412" t="str">
        <f t="shared" si="27"/>
        <v>1T22</v>
      </c>
      <c r="HZ3" s="412" t="str">
        <f t="shared" si="27"/>
        <v>1T22</v>
      </c>
      <c r="IB3" s="412" t="s">
        <v>310</v>
      </c>
      <c r="IC3" s="412" t="str">
        <f t="shared" ref="IC3:II3" si="28">IB3</f>
        <v>2T22</v>
      </c>
      <c r="ID3" s="412" t="str">
        <f t="shared" si="28"/>
        <v>2T22</v>
      </c>
      <c r="IE3" s="412" t="str">
        <f t="shared" si="28"/>
        <v>2T22</v>
      </c>
      <c r="IF3" s="412" t="str">
        <f t="shared" si="28"/>
        <v>2T22</v>
      </c>
      <c r="IG3" s="412" t="str">
        <f t="shared" si="28"/>
        <v>2T22</v>
      </c>
      <c r="IH3" s="412" t="str">
        <f t="shared" si="28"/>
        <v>2T22</v>
      </c>
      <c r="II3" s="412" t="str">
        <f t="shared" si="28"/>
        <v>2T22</v>
      </c>
      <c r="IK3" s="412" t="s">
        <v>311</v>
      </c>
      <c r="IL3" s="412" t="str">
        <f t="shared" ref="IL3:IR3" si="29">IK3</f>
        <v>3T22</v>
      </c>
      <c r="IM3" s="412" t="str">
        <f t="shared" si="29"/>
        <v>3T22</v>
      </c>
      <c r="IN3" s="412" t="str">
        <f t="shared" si="29"/>
        <v>3T22</v>
      </c>
      <c r="IO3" s="412" t="str">
        <f t="shared" si="29"/>
        <v>3T22</v>
      </c>
      <c r="IP3" s="412" t="str">
        <f t="shared" si="29"/>
        <v>3T22</v>
      </c>
      <c r="IQ3" s="412" t="str">
        <f t="shared" si="29"/>
        <v>3T22</v>
      </c>
      <c r="IR3" s="412" t="str">
        <f t="shared" si="29"/>
        <v>3T22</v>
      </c>
      <c r="IT3" s="412" t="s">
        <v>312</v>
      </c>
      <c r="IU3" s="412" t="str">
        <f t="shared" ref="IU3:JA3" si="30">IT3</f>
        <v>4T22</v>
      </c>
      <c r="IV3" s="412" t="str">
        <f t="shared" si="30"/>
        <v>4T22</v>
      </c>
      <c r="IW3" s="412" t="str">
        <f t="shared" si="30"/>
        <v>4T22</v>
      </c>
      <c r="IX3" s="412" t="str">
        <f t="shared" si="30"/>
        <v>4T22</v>
      </c>
      <c r="IY3" s="412" t="str">
        <f t="shared" si="30"/>
        <v>4T22</v>
      </c>
      <c r="IZ3" s="412" t="str">
        <f t="shared" si="30"/>
        <v>4T22</v>
      </c>
      <c r="JA3" s="412" t="str">
        <f t="shared" si="30"/>
        <v>4T22</v>
      </c>
      <c r="JC3" s="412" t="s">
        <v>313</v>
      </c>
      <c r="JD3" s="412" t="str">
        <f t="shared" ref="JD3:JJ3" si="31">JC3</f>
        <v>2022</v>
      </c>
      <c r="JE3" s="412" t="str">
        <f t="shared" si="31"/>
        <v>2022</v>
      </c>
      <c r="JF3" s="412" t="str">
        <f t="shared" si="31"/>
        <v>2022</v>
      </c>
      <c r="JG3" s="412" t="str">
        <f t="shared" si="31"/>
        <v>2022</v>
      </c>
      <c r="JH3" s="412" t="str">
        <f t="shared" si="31"/>
        <v>2022</v>
      </c>
      <c r="JI3" s="412" t="str">
        <f t="shared" si="31"/>
        <v>2022</v>
      </c>
      <c r="JJ3" s="412" t="str">
        <f t="shared" si="31"/>
        <v>2022</v>
      </c>
      <c r="JL3" s="412" t="s">
        <v>319</v>
      </c>
      <c r="JM3" s="412" t="str">
        <f t="shared" ref="JM3:JS3" si="32">JL3</f>
        <v>1T23</v>
      </c>
      <c r="JN3" s="412" t="str">
        <f t="shared" si="32"/>
        <v>1T23</v>
      </c>
      <c r="JO3" s="412" t="str">
        <f t="shared" si="32"/>
        <v>1T23</v>
      </c>
      <c r="JP3" s="412" t="str">
        <f t="shared" si="32"/>
        <v>1T23</v>
      </c>
      <c r="JQ3" s="412" t="str">
        <f t="shared" si="32"/>
        <v>1T23</v>
      </c>
      <c r="JR3" s="412" t="str">
        <f t="shared" si="32"/>
        <v>1T23</v>
      </c>
      <c r="JS3" s="412" t="str">
        <f t="shared" si="32"/>
        <v>1T23</v>
      </c>
      <c r="JU3" s="412" t="s">
        <v>320</v>
      </c>
      <c r="JV3" s="412" t="str">
        <f t="shared" ref="JV3:KB3" si="33">JU3</f>
        <v>2T23</v>
      </c>
      <c r="JW3" s="412" t="str">
        <f t="shared" si="33"/>
        <v>2T23</v>
      </c>
      <c r="JX3" s="412" t="str">
        <f t="shared" si="33"/>
        <v>2T23</v>
      </c>
      <c r="JY3" s="412" t="str">
        <f t="shared" si="33"/>
        <v>2T23</v>
      </c>
      <c r="JZ3" s="412" t="str">
        <f t="shared" si="33"/>
        <v>2T23</v>
      </c>
      <c r="KA3" s="412" t="str">
        <f t="shared" si="33"/>
        <v>2T23</v>
      </c>
      <c r="KB3" s="412" t="str">
        <f t="shared" si="33"/>
        <v>2T23</v>
      </c>
      <c r="KD3" s="412" t="s">
        <v>321</v>
      </c>
      <c r="KE3" s="412" t="str">
        <f t="shared" ref="KE3" si="34">KD3</f>
        <v>3T23</v>
      </c>
      <c r="KF3" s="412" t="str">
        <f t="shared" ref="KF3" si="35">KE3</f>
        <v>3T23</v>
      </c>
      <c r="KG3" s="412" t="str">
        <f t="shared" ref="KG3" si="36">KF3</f>
        <v>3T23</v>
      </c>
      <c r="KH3" s="412" t="str">
        <f t="shared" ref="KH3" si="37">KG3</f>
        <v>3T23</v>
      </c>
      <c r="KI3" s="412" t="str">
        <f t="shared" ref="KI3:KJ3" si="38">KH3</f>
        <v>3T23</v>
      </c>
      <c r="KJ3" s="412" t="str">
        <f t="shared" si="38"/>
        <v>3T23</v>
      </c>
      <c r="KK3" s="412" t="str">
        <f t="shared" ref="KK3" si="39">KJ3</f>
        <v>3T23</v>
      </c>
      <c r="KM3" s="412" t="s">
        <v>325</v>
      </c>
      <c r="KN3" s="412" t="s">
        <v>325</v>
      </c>
      <c r="KO3" s="412" t="s">
        <v>325</v>
      </c>
      <c r="KP3" s="412" t="str">
        <f t="shared" ref="KP3" si="40">KO3</f>
        <v>4T23</v>
      </c>
      <c r="KQ3" s="412" t="s">
        <v>325</v>
      </c>
      <c r="KR3" s="412" t="s">
        <v>325</v>
      </c>
      <c r="KS3" s="412" t="s">
        <v>325</v>
      </c>
      <c r="KT3" s="412" t="str">
        <f t="shared" ref="KT3" si="41">KS3</f>
        <v>4T23</v>
      </c>
      <c r="KV3" s="412" t="s">
        <v>326</v>
      </c>
      <c r="KW3" s="412" t="str">
        <f t="shared" ref="KW3" si="42">KV3</f>
        <v>2023</v>
      </c>
      <c r="KX3" s="412" t="str">
        <f t="shared" ref="KX3" si="43">KW3</f>
        <v>2023</v>
      </c>
      <c r="KY3" s="412" t="str">
        <f t="shared" ref="KY3" si="44">KX3</f>
        <v>2023</v>
      </c>
      <c r="KZ3" s="412" t="str">
        <f t="shared" ref="KZ3" si="45">KY3</f>
        <v>2023</v>
      </c>
      <c r="LA3" s="412" t="str">
        <f t="shared" ref="LA3" si="46">KZ3</f>
        <v>2023</v>
      </c>
      <c r="LB3" s="412" t="str">
        <f t="shared" ref="LB3" si="47">LA3</f>
        <v>2023</v>
      </c>
      <c r="LC3" s="412" t="str">
        <f t="shared" ref="LC3" si="48">LB3</f>
        <v>2023</v>
      </c>
      <c r="LE3" s="412" t="s">
        <v>389</v>
      </c>
      <c r="LF3" s="412" t="str">
        <f t="shared" ref="LF3:LK3" si="49">LE3</f>
        <v>1T24</v>
      </c>
      <c r="LG3" s="412" t="str">
        <f t="shared" si="49"/>
        <v>1T24</v>
      </c>
      <c r="LH3" s="412" t="str">
        <f t="shared" si="49"/>
        <v>1T24</v>
      </c>
      <c r="LI3" s="412" t="str">
        <f t="shared" si="49"/>
        <v>1T24</v>
      </c>
      <c r="LJ3" s="412" t="str">
        <f>LI3</f>
        <v>1T24</v>
      </c>
      <c r="LK3" s="412" t="str">
        <f t="shared" si="49"/>
        <v>1T24</v>
      </c>
    </row>
    <row r="4" spans="1:323" ht="3.75" customHeight="1">
      <c r="A4" s="433"/>
      <c r="B4" s="414"/>
      <c r="C4" s="415"/>
      <c r="D4" s="415"/>
      <c r="E4" s="414"/>
      <c r="F4" s="415"/>
      <c r="G4" s="415"/>
      <c r="H4" s="415"/>
      <c r="I4" s="414"/>
      <c r="J4" s="416"/>
      <c r="K4" s="414"/>
      <c r="L4" s="415"/>
      <c r="M4" s="415"/>
      <c r="N4" s="414"/>
      <c r="O4" s="415"/>
      <c r="P4" s="415"/>
      <c r="Q4" s="415"/>
      <c r="R4" s="414"/>
      <c r="S4" s="416"/>
      <c r="T4" s="414"/>
      <c r="U4" s="415"/>
      <c r="V4" s="415"/>
      <c r="W4" s="414"/>
      <c r="X4" s="415"/>
      <c r="Y4" s="415"/>
      <c r="Z4" s="415"/>
      <c r="AA4" s="414"/>
      <c r="AB4" s="416"/>
      <c r="AC4" s="414"/>
      <c r="AD4" s="415"/>
      <c r="AE4" s="415"/>
      <c r="AF4" s="414"/>
      <c r="AG4" s="415"/>
      <c r="AH4" s="415"/>
      <c r="AI4" s="415"/>
      <c r="AJ4" s="414"/>
      <c r="AK4" s="416"/>
      <c r="AL4" s="414"/>
      <c r="AM4" s="415"/>
      <c r="AN4" s="415"/>
      <c r="AO4" s="414"/>
      <c r="AP4" s="415"/>
      <c r="AQ4" s="415"/>
      <c r="AR4" s="415"/>
      <c r="AS4" s="414"/>
      <c r="AT4" s="416"/>
      <c r="AU4" s="414"/>
      <c r="AV4" s="415"/>
      <c r="AW4" s="415"/>
      <c r="AX4" s="414"/>
      <c r="AY4" s="415"/>
      <c r="AZ4" s="415"/>
      <c r="BA4" s="415"/>
      <c r="BB4" s="414"/>
      <c r="BC4" s="416"/>
      <c r="BD4" s="414"/>
      <c r="BE4" s="415"/>
      <c r="BF4" s="415"/>
      <c r="BG4" s="414"/>
      <c r="BH4" s="415"/>
      <c r="BI4" s="415"/>
      <c r="BJ4" s="415"/>
      <c r="BK4" s="414"/>
      <c r="BM4" s="414"/>
      <c r="BN4" s="415"/>
      <c r="BO4" s="415"/>
      <c r="BP4" s="414"/>
      <c r="BQ4" s="415"/>
      <c r="BR4" s="415"/>
      <c r="BS4" s="415"/>
      <c r="BT4" s="414"/>
      <c r="BV4" s="414"/>
      <c r="BW4" s="415"/>
      <c r="BX4" s="415"/>
      <c r="BY4" s="414"/>
      <c r="BZ4" s="415"/>
      <c r="CA4" s="415"/>
      <c r="CB4" s="415"/>
      <c r="CC4" s="414"/>
      <c r="CE4" s="414"/>
      <c r="CF4" s="415"/>
      <c r="CG4" s="415"/>
      <c r="CH4" s="414"/>
      <c r="CI4" s="415"/>
      <c r="CJ4" s="415"/>
      <c r="CK4" s="415"/>
      <c r="CL4" s="414"/>
      <c r="CN4" s="414"/>
      <c r="CO4" s="415"/>
      <c r="CP4" s="415"/>
      <c r="CQ4" s="414"/>
      <c r="CR4" s="415"/>
      <c r="CS4" s="415"/>
      <c r="CT4" s="415"/>
      <c r="CU4" s="414"/>
      <c r="CW4" s="414"/>
      <c r="CX4" s="415"/>
      <c r="CY4" s="415"/>
      <c r="CZ4" s="414"/>
      <c r="DA4" s="415"/>
      <c r="DB4" s="415"/>
      <c r="DC4" s="415"/>
      <c r="DD4" s="414"/>
      <c r="DF4" s="414"/>
      <c r="DG4" s="415"/>
      <c r="DH4" s="415"/>
      <c r="DI4" s="414"/>
      <c r="DJ4" s="415"/>
      <c r="DK4" s="415"/>
      <c r="DL4" s="415"/>
      <c r="DM4" s="414"/>
      <c r="DO4" s="414"/>
      <c r="DP4" s="415"/>
      <c r="DQ4" s="415"/>
      <c r="DR4" s="414"/>
      <c r="DS4" s="415"/>
      <c r="DT4" s="415"/>
      <c r="DU4" s="415"/>
      <c r="DV4" s="414"/>
      <c r="DX4" s="414"/>
      <c r="DY4" s="415"/>
      <c r="DZ4" s="415"/>
      <c r="EA4" s="414"/>
      <c r="EB4" s="415"/>
      <c r="EC4" s="415"/>
      <c r="ED4" s="415"/>
      <c r="EE4" s="414"/>
      <c r="EG4" s="414"/>
      <c r="EH4" s="415"/>
      <c r="EI4" s="415"/>
      <c r="EJ4" s="414"/>
      <c r="EK4" s="415"/>
      <c r="EL4" s="415"/>
      <c r="EM4" s="415"/>
      <c r="EN4" s="414"/>
      <c r="EP4" s="414"/>
      <c r="EQ4" s="415"/>
      <c r="ER4" s="415"/>
      <c r="ES4" s="414"/>
      <c r="ET4" s="415"/>
      <c r="EU4" s="415"/>
      <c r="EV4" s="415"/>
      <c r="EW4" s="414"/>
      <c r="EY4" s="414"/>
      <c r="EZ4" s="415"/>
      <c r="FA4" s="415"/>
      <c r="FB4" s="414"/>
      <c r="FC4" s="415"/>
      <c r="FD4" s="415"/>
      <c r="FE4" s="415"/>
      <c r="FF4" s="414"/>
      <c r="FH4" s="414"/>
      <c r="FI4" s="415"/>
      <c r="FJ4" s="415"/>
      <c r="FK4" s="414"/>
      <c r="FL4" s="415"/>
      <c r="FM4" s="415"/>
      <c r="FN4" s="415"/>
      <c r="FO4" s="414"/>
      <c r="FQ4" s="414"/>
      <c r="FR4" s="415"/>
      <c r="FS4" s="415"/>
      <c r="FT4" s="414"/>
      <c r="FU4" s="415"/>
      <c r="FV4" s="415"/>
      <c r="FW4" s="415"/>
      <c r="FX4" s="414"/>
      <c r="FZ4" s="414"/>
      <c r="GA4" s="415"/>
      <c r="GB4" s="415"/>
      <c r="GC4" s="414"/>
      <c r="GD4" s="415"/>
      <c r="GE4" s="415"/>
      <c r="GF4" s="415"/>
      <c r="GG4" s="414"/>
      <c r="GI4" s="414"/>
      <c r="GJ4" s="415"/>
      <c r="GK4" s="415"/>
      <c r="GL4" s="414"/>
      <c r="GM4" s="415"/>
      <c r="GN4" s="415"/>
      <c r="GO4" s="415"/>
      <c r="GP4" s="414"/>
      <c r="GR4" s="414"/>
      <c r="GS4" s="415"/>
      <c r="GT4" s="415"/>
      <c r="GU4" s="414"/>
      <c r="GV4" s="415"/>
      <c r="GW4" s="415"/>
      <c r="GX4" s="415"/>
      <c r="GY4" s="414"/>
      <c r="HA4" s="414"/>
      <c r="HB4" s="415"/>
      <c r="HC4" s="415"/>
      <c r="HD4" s="414"/>
      <c r="HE4" s="415"/>
      <c r="HF4" s="415"/>
      <c r="HG4" s="415"/>
      <c r="HH4" s="414"/>
      <c r="HJ4" s="414"/>
      <c r="HK4" s="415"/>
      <c r="HL4" s="415"/>
      <c r="HM4" s="414"/>
      <c r="HN4" s="415"/>
      <c r="HO4" s="415"/>
      <c r="HP4" s="415"/>
      <c r="HQ4" s="414"/>
      <c r="HS4" s="414"/>
      <c r="HT4" s="415"/>
      <c r="HU4" s="415"/>
      <c r="HV4" s="414"/>
      <c r="HW4" s="415"/>
      <c r="HX4" s="415"/>
      <c r="HY4" s="415"/>
      <c r="HZ4" s="414"/>
      <c r="IB4" s="414"/>
      <c r="IC4" s="415"/>
      <c r="ID4" s="415"/>
      <c r="IE4" s="414"/>
      <c r="IF4" s="415"/>
      <c r="IG4" s="415"/>
      <c r="IH4" s="415"/>
      <c r="II4" s="414"/>
      <c r="IK4" s="414"/>
      <c r="IL4" s="415"/>
      <c r="IM4" s="415"/>
      <c r="IN4" s="414"/>
      <c r="IO4" s="415"/>
      <c r="IP4" s="415"/>
      <c r="IQ4" s="415"/>
      <c r="IR4" s="414"/>
      <c r="IT4" s="414"/>
      <c r="IU4" s="415"/>
      <c r="IV4" s="415"/>
      <c r="IW4" s="414"/>
      <c r="IX4" s="415"/>
      <c r="IY4" s="415"/>
      <c r="IZ4" s="415"/>
      <c r="JA4" s="414"/>
      <c r="JC4" s="414"/>
      <c r="JD4" s="415"/>
      <c r="JE4" s="415"/>
      <c r="JF4" s="414"/>
      <c r="JG4" s="415"/>
      <c r="JH4" s="415"/>
      <c r="JI4" s="415"/>
      <c r="JJ4" s="414"/>
      <c r="JL4" s="414"/>
      <c r="JM4" s="415"/>
      <c r="JN4" s="415"/>
      <c r="JO4" s="414"/>
      <c r="JP4" s="415"/>
      <c r="JQ4" s="415"/>
      <c r="JR4" s="415"/>
      <c r="JS4" s="414"/>
      <c r="JU4" s="414"/>
      <c r="JV4" s="415"/>
      <c r="JW4" s="415"/>
      <c r="JX4" s="414"/>
      <c r="JY4" s="415"/>
      <c r="JZ4" s="415"/>
      <c r="KA4" s="415"/>
      <c r="KB4" s="414"/>
      <c r="KD4" s="414"/>
      <c r="KE4" s="415"/>
      <c r="KF4" s="415"/>
      <c r="KG4" s="414"/>
      <c r="KH4" s="415"/>
      <c r="KI4" s="415"/>
      <c r="KJ4" s="415"/>
      <c r="KK4" s="414"/>
      <c r="KM4" s="414"/>
      <c r="KN4" s="415"/>
      <c r="KO4" s="415"/>
      <c r="KP4" s="414"/>
      <c r="KQ4" s="415"/>
      <c r="KR4" s="415"/>
      <c r="KS4" s="415"/>
      <c r="KT4" s="414"/>
      <c r="KV4" s="414"/>
      <c r="KW4" s="415"/>
      <c r="KX4" s="415"/>
      <c r="KY4" s="414"/>
      <c r="KZ4" s="415"/>
      <c r="LA4" s="415"/>
      <c r="LB4" s="415"/>
      <c r="LC4" s="414"/>
      <c r="LE4" s="414"/>
      <c r="LF4" s="415"/>
      <c r="LG4" s="415"/>
      <c r="LH4" s="414"/>
      <c r="LI4" s="415"/>
      <c r="LJ4" s="415"/>
      <c r="LK4" s="414"/>
    </row>
    <row r="5" spans="1:323" ht="10.5">
      <c r="A5" s="434" t="s">
        <v>24</v>
      </c>
      <c r="B5" s="417">
        <v>2712.2240000000002</v>
      </c>
      <c r="C5" s="418">
        <v>13.566000000000001</v>
      </c>
      <c r="D5" s="418">
        <v>-2.1779999999999999</v>
      </c>
      <c r="E5" s="417">
        <f>B5+C5+D5</f>
        <v>2723.6120000000001</v>
      </c>
      <c r="F5" s="418">
        <v>192.976</v>
      </c>
      <c r="G5" s="418">
        <v>48.223999999999997</v>
      </c>
      <c r="H5" s="418">
        <v>-61.846000000000004</v>
      </c>
      <c r="I5" s="417">
        <f>E5+F5+G5+H5</f>
        <v>2902.9660000000003</v>
      </c>
      <c r="J5" s="419"/>
      <c r="K5" s="417">
        <v>2549.8739999999998</v>
      </c>
      <c r="L5" s="418">
        <v>13.891999999999999</v>
      </c>
      <c r="M5" s="418">
        <v>-2.2329999999999997</v>
      </c>
      <c r="N5" s="417">
        <f>K5+L5+M5</f>
        <v>2561.5329999999994</v>
      </c>
      <c r="O5" s="418">
        <v>196.53700000000001</v>
      </c>
      <c r="P5" s="418">
        <v>44.427</v>
      </c>
      <c r="Q5" s="418">
        <v>-59.016000000000005</v>
      </c>
      <c r="R5" s="417">
        <v>2743.4809999999993</v>
      </c>
      <c r="S5" s="419"/>
      <c r="T5" s="417">
        <v>2681.799</v>
      </c>
      <c r="U5" s="418">
        <v>14.750999999999999</v>
      </c>
      <c r="V5" s="418">
        <v>-2.742</v>
      </c>
      <c r="W5" s="417">
        <f>T5+U5+V5</f>
        <v>2693.808</v>
      </c>
      <c r="X5" s="418">
        <v>194.86600000000001</v>
      </c>
      <c r="Y5" s="418">
        <v>42.975999999999999</v>
      </c>
      <c r="Z5" s="418">
        <v>-61.758000000000003</v>
      </c>
      <c r="AA5" s="417">
        <f>W5+X5+Y5+Z5</f>
        <v>2869.8920000000003</v>
      </c>
      <c r="AB5" s="419"/>
      <c r="AC5" s="417">
        <v>3379.6509999999998</v>
      </c>
      <c r="AD5" s="418">
        <v>15.853</v>
      </c>
      <c r="AE5" s="418">
        <v>-2.8129999999999997</v>
      </c>
      <c r="AF5" s="417">
        <f>AC5+AD5+AE5</f>
        <v>3392.6909999999998</v>
      </c>
      <c r="AG5" s="418">
        <v>196.87100000000001</v>
      </c>
      <c r="AH5" s="418">
        <v>46.823999999999998</v>
      </c>
      <c r="AI5" s="418">
        <v>-73.548000000000002</v>
      </c>
      <c r="AJ5" s="417">
        <f>AF5+AG5+AH5+AI5</f>
        <v>3562.8379999999997</v>
      </c>
      <c r="AK5" s="419"/>
      <c r="AL5" s="417">
        <v>3337.8679999999999</v>
      </c>
      <c r="AM5" s="418">
        <v>16.108000000000001</v>
      </c>
      <c r="AN5" s="418">
        <v>-2.9780000000000002</v>
      </c>
      <c r="AO5" s="417">
        <f>AL5+AM5+AN5</f>
        <v>3350.998</v>
      </c>
      <c r="AP5" s="418">
        <v>197.047</v>
      </c>
      <c r="AQ5" s="418">
        <v>44.741999999999997</v>
      </c>
      <c r="AR5" s="418">
        <v>-66.865000000000009</v>
      </c>
      <c r="AS5" s="417">
        <f>AO5+AP5+AQ5+AR5</f>
        <v>3525.9220000000005</v>
      </c>
      <c r="AT5" s="419"/>
      <c r="AU5" s="417">
        <v>3203.1529999999998</v>
      </c>
      <c r="AV5" s="418">
        <v>17.013000000000002</v>
      </c>
      <c r="AW5" s="418">
        <v>-2.9380000000000002</v>
      </c>
      <c r="AX5" s="417">
        <f>AU5+AV5+AW5</f>
        <v>3217.2279999999996</v>
      </c>
      <c r="AY5" s="418">
        <v>195.01499999999999</v>
      </c>
      <c r="AZ5" s="418">
        <v>47.506</v>
      </c>
      <c r="BA5" s="418">
        <v>-68.509</v>
      </c>
      <c r="BB5" s="417">
        <f>AX5+AY5+AZ5+BA5</f>
        <v>3391.2399999999993</v>
      </c>
      <c r="BC5" s="419"/>
      <c r="BD5" s="417">
        <v>3415.2330000000002</v>
      </c>
      <c r="BE5" s="418">
        <v>18.183</v>
      </c>
      <c r="BF5" s="418">
        <v>-3.1030000000000002</v>
      </c>
      <c r="BG5" s="417">
        <f>BD5+BE5+BF5</f>
        <v>3430.3130000000001</v>
      </c>
      <c r="BH5" s="418">
        <v>192.80199999999999</v>
      </c>
      <c r="BI5" s="418">
        <v>49.095999999999997</v>
      </c>
      <c r="BJ5" s="418">
        <v>-70.297000000000011</v>
      </c>
      <c r="BK5" s="417">
        <f>BG5+BH5+BI5+BJ5</f>
        <v>3601.9140000000002</v>
      </c>
      <c r="BM5" s="417">
        <v>4306.3739999999998</v>
      </c>
      <c r="BN5" s="418">
        <v>19.334</v>
      </c>
      <c r="BO5" s="418">
        <v>-3.1429999999999998</v>
      </c>
      <c r="BP5" s="417">
        <f>BM5+BN5+BO5</f>
        <v>4322.5649999999996</v>
      </c>
      <c r="BQ5" s="418">
        <v>199.501</v>
      </c>
      <c r="BR5" s="418">
        <v>56.457000000000001</v>
      </c>
      <c r="BS5" s="418">
        <v>-80.352999999999994</v>
      </c>
      <c r="BT5" s="417">
        <f>BP5+BQ5+BR5+BS5</f>
        <v>4498.17</v>
      </c>
      <c r="BV5" s="417">
        <v>4349.8599999999997</v>
      </c>
      <c r="BW5" s="418">
        <v>19.122</v>
      </c>
      <c r="BX5" s="418">
        <v>-2.6919999999999997</v>
      </c>
      <c r="BY5" s="417">
        <f>BV5+BW5+BX5</f>
        <v>4366.29</v>
      </c>
      <c r="BZ5" s="418">
        <v>205.43600000000001</v>
      </c>
      <c r="CA5" s="418">
        <v>51.167000000000002</v>
      </c>
      <c r="CB5" s="418">
        <v>-76.950999999999993</v>
      </c>
      <c r="CC5" s="417">
        <f>BY5+BZ5+CA5+CB5</f>
        <v>4545.942</v>
      </c>
      <c r="CE5" s="417">
        <v>4472.232</v>
      </c>
      <c r="CF5" s="418">
        <v>18.21</v>
      </c>
      <c r="CG5" s="418">
        <v>-3.1819999999999999</v>
      </c>
      <c r="CH5" s="417">
        <f>CE5+CF5+CG5</f>
        <v>4487.26</v>
      </c>
      <c r="CI5" s="418">
        <v>227.30600000000001</v>
      </c>
      <c r="CJ5" s="418">
        <v>55.048000000000002</v>
      </c>
      <c r="CK5" s="418">
        <v>-93.341000000000008</v>
      </c>
      <c r="CL5" s="417">
        <f>CH5+CI5+CJ5+CK5</f>
        <v>4676.2729999999992</v>
      </c>
      <c r="CN5" s="417">
        <v>4429.0550000000003</v>
      </c>
      <c r="CO5" s="418">
        <v>19.399000000000001</v>
      </c>
      <c r="CP5" s="418">
        <v>-4.0040000000000004</v>
      </c>
      <c r="CQ5" s="417">
        <f>CN5+CO5+CP5</f>
        <v>4444.4500000000007</v>
      </c>
      <c r="CR5" s="418">
        <v>241.65899999999999</v>
      </c>
      <c r="CS5" s="418">
        <v>58.085999999999999</v>
      </c>
      <c r="CT5" s="418">
        <v>-91.441999999999993</v>
      </c>
      <c r="CU5" s="417">
        <f>CQ5+CR5+CS5+CT5</f>
        <v>4652.7530000000006</v>
      </c>
      <c r="CW5" s="417">
        <v>5579.5709999999999</v>
      </c>
      <c r="CX5" s="418">
        <v>23.405999999999999</v>
      </c>
      <c r="CY5" s="418">
        <v>-4.4640000000000004</v>
      </c>
      <c r="CZ5" s="417">
        <f>CW5+CX5+CY5</f>
        <v>5598.5129999999999</v>
      </c>
      <c r="DA5" s="418">
        <v>269.298</v>
      </c>
      <c r="DB5" s="418">
        <v>66.144000000000005</v>
      </c>
      <c r="DC5" s="418">
        <v>-109.726</v>
      </c>
      <c r="DD5" s="417">
        <f>CZ5+DA5+DB5+DC5</f>
        <v>5824.2290000000003</v>
      </c>
      <c r="DF5" s="417">
        <v>5288.85</v>
      </c>
      <c r="DG5" s="418">
        <v>29.986000000000001</v>
      </c>
      <c r="DH5" s="418">
        <v>-5.6230000000000002</v>
      </c>
      <c r="DI5" s="417">
        <f>DF5+DG5+DH5</f>
        <v>5313.2130000000006</v>
      </c>
      <c r="DJ5" s="418">
        <v>278.19</v>
      </c>
      <c r="DK5" s="418">
        <v>55.792999999999999</v>
      </c>
      <c r="DL5" s="418">
        <v>-97.355999999999995</v>
      </c>
      <c r="DM5" s="417">
        <f>DI5+DJ5+DK5+DL5</f>
        <v>5549.84</v>
      </c>
      <c r="DO5" s="417">
        <v>5166.8149999999996</v>
      </c>
      <c r="DP5" s="418">
        <v>34.631999999999998</v>
      </c>
      <c r="DQ5" s="418">
        <v>-5.2850000000000001</v>
      </c>
      <c r="DR5" s="417">
        <f>DO5+DP5+DQ5</f>
        <v>5196.1619999999994</v>
      </c>
      <c r="DS5" s="418">
        <v>307.64699999999999</v>
      </c>
      <c r="DT5" s="418">
        <v>63.372999999999998</v>
      </c>
      <c r="DU5" s="418">
        <v>-114.88</v>
      </c>
      <c r="DV5" s="417">
        <f>DR5+DS5+DT5+DU5</f>
        <v>5452.3019999999988</v>
      </c>
      <c r="DX5" s="417">
        <v>5966.1379999999999</v>
      </c>
      <c r="DY5" s="418">
        <v>42.72</v>
      </c>
      <c r="DZ5" s="418">
        <v>-9.4239999999999995</v>
      </c>
      <c r="EA5" s="417">
        <f>DX5+DY5+DZ5</f>
        <v>5999.4340000000002</v>
      </c>
      <c r="EB5" s="418">
        <v>312.27600000000001</v>
      </c>
      <c r="EC5" s="418">
        <v>80.287000000000006</v>
      </c>
      <c r="ED5" s="418">
        <v>-112.78100000000001</v>
      </c>
      <c r="EE5" s="417">
        <f>EA5+EB5+EC5+ED5</f>
        <v>6279.2160000000003</v>
      </c>
      <c r="EG5" s="417">
        <v>7851.308</v>
      </c>
      <c r="EH5" s="418">
        <v>51.762</v>
      </c>
      <c r="EI5" s="418">
        <v>-34.745000000000005</v>
      </c>
      <c r="EJ5" s="417">
        <f>EG5+EH5+EI5</f>
        <v>7868.3249999999998</v>
      </c>
      <c r="EK5" s="418">
        <v>327.98700000000002</v>
      </c>
      <c r="EL5" s="418">
        <v>82.837999999999994</v>
      </c>
      <c r="EM5" s="418">
        <v>-116.58599999999998</v>
      </c>
      <c r="EN5" s="417">
        <f>EJ5+EK5+EL5+EM5</f>
        <v>8162.5639999999994</v>
      </c>
      <c r="EP5" s="417">
        <v>6449.2849999999999</v>
      </c>
      <c r="EQ5" s="418">
        <v>65.652000000000001</v>
      </c>
      <c r="ER5" s="418">
        <v>-28.652000000000001</v>
      </c>
      <c r="ES5" s="417">
        <f>EP5+EQ5+ER5</f>
        <v>6486.2849999999999</v>
      </c>
      <c r="ET5" s="418">
        <v>313.89400000000001</v>
      </c>
      <c r="EU5" s="418">
        <v>75.323999999999998</v>
      </c>
      <c r="EV5" s="418">
        <v>-93.302999999999997</v>
      </c>
      <c r="EW5" s="417">
        <f>ES5+ET5+EU5+EV5</f>
        <v>6782.2</v>
      </c>
      <c r="EY5" s="417">
        <v>6753.4790000000003</v>
      </c>
      <c r="EZ5" s="418">
        <v>80.597999999999999</v>
      </c>
      <c r="FA5" s="418">
        <v>-17.516999999999999</v>
      </c>
      <c r="FB5" s="417">
        <f>EY5+EZ5+FA5</f>
        <v>6816.56</v>
      </c>
      <c r="FC5" s="418">
        <v>299.322</v>
      </c>
      <c r="FD5" s="418">
        <v>44.968000000000004</v>
      </c>
      <c r="FE5" s="418">
        <v>-54.142000000000003</v>
      </c>
      <c r="FF5" s="417">
        <f>FB5+FC5+FD5+FE5</f>
        <v>7106.7080000000005</v>
      </c>
      <c r="FH5" s="417">
        <v>10265.361000000001</v>
      </c>
      <c r="FI5" s="418">
        <v>139.63300000000001</v>
      </c>
      <c r="FJ5" s="418">
        <v>-55.512</v>
      </c>
      <c r="FK5" s="417">
        <f>FH5+FI5+FJ5</f>
        <v>10349.482</v>
      </c>
      <c r="FL5" s="418">
        <v>238.21600000000001</v>
      </c>
      <c r="FM5" s="418">
        <v>78.978999999999999</v>
      </c>
      <c r="FN5" s="418">
        <v>-91.614999999999995</v>
      </c>
      <c r="FO5" s="417">
        <f>FK5+FL5+FM5+FN5</f>
        <v>10575.062</v>
      </c>
      <c r="FQ5" s="417">
        <v>12347.294</v>
      </c>
      <c r="FR5" s="418">
        <v>230.88900000000001</v>
      </c>
      <c r="FS5" s="418">
        <v>-114.474</v>
      </c>
      <c r="FT5" s="417">
        <f>FQ5+FR5+FS5</f>
        <v>12463.708999999999</v>
      </c>
      <c r="FU5" s="418">
        <v>247.01599999999999</v>
      </c>
      <c r="FV5" s="418">
        <v>98.953000000000003</v>
      </c>
      <c r="FW5" s="418">
        <v>-116.34</v>
      </c>
      <c r="FX5" s="417">
        <f>FT5+FU5+FV5+FW5</f>
        <v>12693.337999999998</v>
      </c>
      <c r="FZ5" s="417">
        <v>10030.32</v>
      </c>
      <c r="GA5" s="418">
        <v>229.256</v>
      </c>
      <c r="GB5" s="418">
        <v>-141.19399999999999</v>
      </c>
      <c r="GC5" s="417">
        <f>FZ5+GA5+GB5</f>
        <v>10118.382</v>
      </c>
      <c r="GD5" s="418">
        <v>303.74200000000002</v>
      </c>
      <c r="GE5" s="418">
        <v>85.477999999999994</v>
      </c>
      <c r="GF5" s="418">
        <v>-98.382999999999996</v>
      </c>
      <c r="GG5" s="417">
        <f>GC5+GD5+GE5+GF5</f>
        <v>10409.218999999999</v>
      </c>
      <c r="GI5" s="417">
        <v>10751.695</v>
      </c>
      <c r="GJ5" s="418">
        <v>382.72399999999999</v>
      </c>
      <c r="GK5" s="418">
        <v>-221.58799999999999</v>
      </c>
      <c r="GL5" s="417">
        <f>GI5+GJ5+GK5</f>
        <v>10912.831</v>
      </c>
      <c r="GM5" s="418">
        <v>348.87400000000002</v>
      </c>
      <c r="GN5" s="418">
        <v>74.778999999999996</v>
      </c>
      <c r="GO5" s="418">
        <v>-115.78700000000001</v>
      </c>
      <c r="GP5" s="417">
        <f>GL5+GM5+GN5+GO5</f>
        <v>11220.697</v>
      </c>
      <c r="GR5" s="417">
        <v>10363.043</v>
      </c>
      <c r="GS5" s="418">
        <v>404.08399999999995</v>
      </c>
      <c r="GT5" s="418">
        <v>-292.19299999999998</v>
      </c>
      <c r="GU5" s="417">
        <f>GR5+GS5+GT5</f>
        <v>10474.934000000001</v>
      </c>
      <c r="GV5" s="418">
        <v>375.50799999999998</v>
      </c>
      <c r="GW5" s="418">
        <v>87.388999999999996</v>
      </c>
      <c r="GX5" s="418">
        <v>-109.17700000000001</v>
      </c>
      <c r="GY5" s="417">
        <f>GU5+GV5+GW5+GX5</f>
        <v>10828.654</v>
      </c>
      <c r="HA5" s="417">
        <v>11379.322</v>
      </c>
      <c r="HB5" s="418">
        <v>502.81300000000022</v>
      </c>
      <c r="HC5" s="418">
        <v>-405.59500000000003</v>
      </c>
      <c r="HD5" s="417">
        <f>HA5+HB5+HC5</f>
        <v>11476.54</v>
      </c>
      <c r="HE5" s="418">
        <v>427.6749999999999</v>
      </c>
      <c r="HF5" s="418">
        <v>88.216999999999999</v>
      </c>
      <c r="HG5" s="418">
        <v>-120.07199999999996</v>
      </c>
      <c r="HH5" s="417">
        <f>HD5+HE5+HF5+HG5</f>
        <v>11872.36</v>
      </c>
      <c r="HJ5" s="417">
        <v>42524.38</v>
      </c>
      <c r="HK5" s="418">
        <v>1518.877</v>
      </c>
      <c r="HL5" s="418">
        <v>-1060.57</v>
      </c>
      <c r="HM5" s="417">
        <f>HJ5+HK5+HL5</f>
        <v>42982.686999999998</v>
      </c>
      <c r="HN5" s="418">
        <v>1455.799</v>
      </c>
      <c r="HO5" s="418">
        <v>335.863</v>
      </c>
      <c r="HP5" s="418">
        <v>-443.41899999999998</v>
      </c>
      <c r="HQ5" s="417">
        <f>HM5+HN5+HO5+HP5</f>
        <v>44330.929999999993</v>
      </c>
      <c r="HS5" s="417">
        <v>10460.824000000001</v>
      </c>
      <c r="HT5" s="418">
        <v>515.43499999999995</v>
      </c>
      <c r="HU5" s="418">
        <v>-399.31900000000002</v>
      </c>
      <c r="HV5" s="417">
        <f>HS5+HT5+HU5</f>
        <v>10576.94</v>
      </c>
      <c r="HW5" s="418">
        <v>487.48700000000002</v>
      </c>
      <c r="HX5" s="418">
        <v>82.879000000000005</v>
      </c>
      <c r="HY5" s="418">
        <v>-135.52600000000001</v>
      </c>
      <c r="HZ5" s="417">
        <f>HV5+HW5+HX5+HY5</f>
        <v>11011.78</v>
      </c>
      <c r="IB5" s="417">
        <v>10264.751</v>
      </c>
      <c r="IC5" s="418">
        <v>527.83300000000008</v>
      </c>
      <c r="ID5" s="418">
        <v>-425.37600000000003</v>
      </c>
      <c r="IE5" s="417">
        <f>IB5+IC5+ID5</f>
        <v>10367.208000000001</v>
      </c>
      <c r="IF5" s="418">
        <v>510.81299999999993</v>
      </c>
      <c r="IG5" s="418">
        <v>91.147999999999982</v>
      </c>
      <c r="IH5" s="418">
        <v>-133.48500000000001</v>
      </c>
      <c r="II5" s="417">
        <f>IE5+IF5+IG5+IH5</f>
        <v>10835.683999999999</v>
      </c>
      <c r="IK5" s="417">
        <v>10601.945</v>
      </c>
      <c r="IL5" s="418">
        <v>567.96599999999989</v>
      </c>
      <c r="IM5" s="418">
        <v>-440.863</v>
      </c>
      <c r="IN5" s="417">
        <f>IK5+IL5+IM5</f>
        <v>10729.048000000001</v>
      </c>
      <c r="IO5" s="418">
        <v>548.84400000000005</v>
      </c>
      <c r="IP5" s="418">
        <v>93.011000000000038</v>
      </c>
      <c r="IQ5" s="418">
        <v>-127.47899999999998</v>
      </c>
      <c r="IR5" s="417">
        <f>IN5+IO5+IP5+IQ5</f>
        <v>11243.424000000001</v>
      </c>
      <c r="IT5" s="417">
        <v>13357.863000000001</v>
      </c>
      <c r="IU5" s="418">
        <v>679.5</v>
      </c>
      <c r="IV5" s="418">
        <v>-521.55300000000011</v>
      </c>
      <c r="IW5" s="417">
        <f>IT5+IU5+IV5</f>
        <v>13515.810000000001</v>
      </c>
      <c r="IX5" s="418">
        <v>557.31200000000013</v>
      </c>
      <c r="IY5" s="418">
        <v>99.146000000000029</v>
      </c>
      <c r="IZ5" s="418">
        <v>-140.55499999999995</v>
      </c>
      <c r="JA5" s="417">
        <f>IW5+IX5+IY5+IZ5</f>
        <v>14031.713000000002</v>
      </c>
      <c r="JC5" s="417">
        <v>44685.383000000002</v>
      </c>
      <c r="JD5" s="418">
        <v>2290.7339999999999</v>
      </c>
      <c r="JE5" s="418">
        <v>-1787.1110000000001</v>
      </c>
      <c r="JF5" s="417">
        <f>JC5+JD5+JE5</f>
        <v>45189.006000000001</v>
      </c>
      <c r="JG5" s="418">
        <v>2104.4560000000001</v>
      </c>
      <c r="JH5" s="418">
        <v>366.18400000000003</v>
      </c>
      <c r="JI5" s="418">
        <v>-537.04499999999996</v>
      </c>
      <c r="JJ5" s="417">
        <f>JF5+JG5+JH5+JI5</f>
        <v>47122.601000000002</v>
      </c>
      <c r="JL5" s="417">
        <v>11181.710999999999</v>
      </c>
      <c r="JM5" s="418">
        <v>596.28700000000003</v>
      </c>
      <c r="JN5" s="418">
        <v>-466.45100000000002</v>
      </c>
      <c r="JO5" s="417">
        <f>JL5+JM5+JN5</f>
        <v>11311.546999999999</v>
      </c>
      <c r="JP5" s="418">
        <v>579.58600000000001</v>
      </c>
      <c r="JQ5" s="418">
        <v>91.242000000000004</v>
      </c>
      <c r="JR5" s="418">
        <v>-150.869</v>
      </c>
      <c r="JS5" s="417">
        <f>JO5+JP5+JQ5+JR5</f>
        <v>11831.505999999998</v>
      </c>
      <c r="JU5" s="417">
        <v>10522.296000000002</v>
      </c>
      <c r="JV5" s="418">
        <v>597.88999999999987</v>
      </c>
      <c r="JW5" s="418">
        <v>-474.24199999999996</v>
      </c>
      <c r="JX5" s="417">
        <v>10645.944000000001</v>
      </c>
      <c r="JY5" s="418">
        <v>541.85200000000009</v>
      </c>
      <c r="JZ5" s="418">
        <v>93.531999999999996</v>
      </c>
      <c r="KA5" s="418">
        <v>-134.30600000000001</v>
      </c>
      <c r="KB5" s="417">
        <v>11147.022000000001</v>
      </c>
      <c r="KD5" s="417">
        <v>10407.091999999997</v>
      </c>
      <c r="KE5" s="418">
        <v>661.10300000000007</v>
      </c>
      <c r="KF5" s="418">
        <v>-497.17900000000009</v>
      </c>
      <c r="KG5" s="417">
        <f>KD5+KE5+KF5</f>
        <v>10571.015999999996</v>
      </c>
      <c r="KH5" s="418">
        <v>545.73099999999999</v>
      </c>
      <c r="KI5" s="418">
        <v>54.373000000000005</v>
      </c>
      <c r="KJ5" s="418">
        <v>-136.67300000000003</v>
      </c>
      <c r="KK5" s="417">
        <f>KG5+KH5+KI5+KJ5</f>
        <v>11034.446999999995</v>
      </c>
      <c r="KM5" s="417">
        <v>12869.362000000005</v>
      </c>
      <c r="KN5" s="418">
        <v>763.7650000000001</v>
      </c>
      <c r="KO5" s="418">
        <v>-570.65099999999984</v>
      </c>
      <c r="KP5" s="417">
        <v>13062.476000000004</v>
      </c>
      <c r="KQ5" s="418">
        <v>564.6389999999999</v>
      </c>
      <c r="KR5" s="418">
        <v>0</v>
      </c>
      <c r="KS5" s="418">
        <v>-75.909999999999911</v>
      </c>
      <c r="KT5" s="417">
        <v>13551.205000000004</v>
      </c>
      <c r="KV5" s="417">
        <v>44980.461000000003</v>
      </c>
      <c r="KW5" s="418">
        <v>2619.0450000000001</v>
      </c>
      <c r="KX5" s="418">
        <v>-2008.5229999999999</v>
      </c>
      <c r="KY5" s="417">
        <f>KV5+KW5+KX5</f>
        <v>45590.983</v>
      </c>
      <c r="KZ5" s="418">
        <v>2231.808</v>
      </c>
      <c r="LA5" s="418">
        <v>239.14699999999999</v>
      </c>
      <c r="LB5" s="418">
        <v>-497.75799999999998</v>
      </c>
      <c r="LC5" s="417">
        <f>KY5+KZ5+LA5+LB5</f>
        <v>47564.179999999993</v>
      </c>
      <c r="LE5" s="417">
        <v>11374.769</v>
      </c>
      <c r="LF5" s="418">
        <v>716.58900000000006</v>
      </c>
      <c r="LG5" s="418">
        <v>-561.29399999999998</v>
      </c>
      <c r="LH5" s="417">
        <f>LE5+LF5+LG5</f>
        <v>11530.064</v>
      </c>
      <c r="LI5" s="418">
        <v>535.947</v>
      </c>
      <c r="LJ5" s="418">
        <v>-50.286000000000001</v>
      </c>
      <c r="LK5" s="417">
        <f>LH5+LI5+LJ5</f>
        <v>12015.725</v>
      </c>
    </row>
    <row r="6" spans="1:323" ht="3.75" customHeight="1">
      <c r="A6" s="169"/>
      <c r="B6" s="417"/>
      <c r="C6" s="418"/>
      <c r="D6" s="418"/>
      <c r="E6" s="417"/>
      <c r="F6" s="420"/>
      <c r="G6" s="420"/>
      <c r="H6" s="420"/>
      <c r="I6" s="417"/>
      <c r="J6" s="416"/>
      <c r="K6" s="417"/>
      <c r="L6" s="418"/>
      <c r="M6" s="418"/>
      <c r="N6" s="417"/>
      <c r="O6" s="420"/>
      <c r="P6" s="420"/>
      <c r="Q6" s="420"/>
      <c r="R6" s="417"/>
      <c r="S6" s="416"/>
      <c r="T6" s="417"/>
      <c r="U6" s="418"/>
      <c r="V6" s="418"/>
      <c r="W6" s="417"/>
      <c r="X6" s="420"/>
      <c r="Y6" s="420"/>
      <c r="Z6" s="420"/>
      <c r="AA6" s="417"/>
      <c r="AB6" s="416"/>
      <c r="AC6" s="417"/>
      <c r="AD6" s="418"/>
      <c r="AE6" s="418"/>
      <c r="AF6" s="417"/>
      <c r="AG6" s="420"/>
      <c r="AH6" s="420"/>
      <c r="AI6" s="420"/>
      <c r="AJ6" s="417"/>
      <c r="AK6" s="416"/>
      <c r="AL6" s="417"/>
      <c r="AM6" s="418"/>
      <c r="AN6" s="418"/>
      <c r="AO6" s="417"/>
      <c r="AP6" s="420"/>
      <c r="AQ6" s="420"/>
      <c r="AR6" s="420"/>
      <c r="AS6" s="417"/>
      <c r="AT6" s="416"/>
      <c r="AU6" s="417"/>
      <c r="AV6" s="418"/>
      <c r="AW6" s="418"/>
      <c r="AX6" s="417"/>
      <c r="AY6" s="420"/>
      <c r="AZ6" s="420"/>
      <c r="BA6" s="420"/>
      <c r="BB6" s="417"/>
      <c r="BC6" s="416"/>
      <c r="BD6" s="417"/>
      <c r="BE6" s="418"/>
      <c r="BF6" s="418"/>
      <c r="BG6" s="417"/>
      <c r="BH6" s="420"/>
      <c r="BI6" s="420"/>
      <c r="BJ6" s="420"/>
      <c r="BK6" s="417"/>
      <c r="BM6" s="417"/>
      <c r="BN6" s="418"/>
      <c r="BO6" s="418"/>
      <c r="BP6" s="417"/>
      <c r="BQ6" s="420"/>
      <c r="BR6" s="420"/>
      <c r="BS6" s="420"/>
      <c r="BT6" s="417"/>
      <c r="BV6" s="417"/>
      <c r="BW6" s="418"/>
      <c r="BX6" s="418"/>
      <c r="BY6" s="417"/>
      <c r="BZ6" s="420"/>
      <c r="CA6" s="420"/>
      <c r="CB6" s="420"/>
      <c r="CC6" s="417"/>
      <c r="CE6" s="417"/>
      <c r="CF6" s="418"/>
      <c r="CG6" s="418"/>
      <c r="CH6" s="417"/>
      <c r="CI6" s="420"/>
      <c r="CJ6" s="420"/>
      <c r="CK6" s="420"/>
      <c r="CL6" s="417"/>
      <c r="CN6" s="417"/>
      <c r="CO6" s="418"/>
      <c r="CP6" s="418"/>
      <c r="CQ6" s="417"/>
      <c r="CR6" s="420"/>
      <c r="CS6" s="420"/>
      <c r="CT6" s="420"/>
      <c r="CU6" s="417"/>
      <c r="CW6" s="417"/>
      <c r="CX6" s="418"/>
      <c r="CY6" s="418"/>
      <c r="CZ6" s="417"/>
      <c r="DA6" s="420"/>
      <c r="DB6" s="420"/>
      <c r="DC6" s="420"/>
      <c r="DD6" s="417"/>
      <c r="DF6" s="417"/>
      <c r="DG6" s="418"/>
      <c r="DH6" s="418"/>
      <c r="DI6" s="417"/>
      <c r="DJ6" s="420"/>
      <c r="DK6" s="420"/>
      <c r="DL6" s="420"/>
      <c r="DM6" s="417"/>
      <c r="DO6" s="417"/>
      <c r="DP6" s="418"/>
      <c r="DQ6" s="418"/>
      <c r="DR6" s="417"/>
      <c r="DS6" s="420"/>
      <c r="DT6" s="420"/>
      <c r="DU6" s="420"/>
      <c r="DV6" s="417"/>
      <c r="DX6" s="417"/>
      <c r="DY6" s="418"/>
      <c r="DZ6" s="418"/>
      <c r="EA6" s="417"/>
      <c r="EB6" s="420"/>
      <c r="EC6" s="420"/>
      <c r="ED6" s="420"/>
      <c r="EE6" s="417"/>
      <c r="EG6" s="417"/>
      <c r="EH6" s="418"/>
      <c r="EI6" s="418"/>
      <c r="EJ6" s="417"/>
      <c r="EK6" s="420"/>
      <c r="EL6" s="420"/>
      <c r="EM6" s="420"/>
      <c r="EN6" s="417"/>
      <c r="EP6" s="417"/>
      <c r="EQ6" s="418"/>
      <c r="ER6" s="418"/>
      <c r="ES6" s="417"/>
      <c r="ET6" s="420"/>
      <c r="EU6" s="420"/>
      <c r="EV6" s="420"/>
      <c r="EW6" s="417"/>
      <c r="EY6" s="417"/>
      <c r="EZ6" s="418"/>
      <c r="FA6" s="418"/>
      <c r="FB6" s="417"/>
      <c r="FC6" s="420"/>
      <c r="FD6" s="420"/>
      <c r="FE6" s="420"/>
      <c r="FF6" s="417"/>
      <c r="FH6" s="417"/>
      <c r="FI6" s="418"/>
      <c r="FJ6" s="418"/>
      <c r="FK6" s="417"/>
      <c r="FL6" s="420"/>
      <c r="FM6" s="420"/>
      <c r="FN6" s="420"/>
      <c r="FO6" s="417"/>
      <c r="FQ6" s="417"/>
      <c r="FR6" s="418"/>
      <c r="FS6" s="418"/>
      <c r="FT6" s="417"/>
      <c r="FU6" s="420"/>
      <c r="FV6" s="420"/>
      <c r="FW6" s="420"/>
      <c r="FX6" s="417"/>
      <c r="FZ6" s="417"/>
      <c r="GA6" s="418"/>
      <c r="GB6" s="418"/>
      <c r="GC6" s="417"/>
      <c r="GD6" s="420"/>
      <c r="GE6" s="420"/>
      <c r="GF6" s="420"/>
      <c r="GG6" s="417"/>
      <c r="GI6" s="417"/>
      <c r="GJ6" s="418"/>
      <c r="GK6" s="418"/>
      <c r="GL6" s="417"/>
      <c r="GM6" s="420"/>
      <c r="GN6" s="420"/>
      <c r="GO6" s="420"/>
      <c r="GP6" s="417"/>
      <c r="GR6" s="417"/>
      <c r="GS6" s="418"/>
      <c r="GT6" s="418"/>
      <c r="GU6" s="417"/>
      <c r="GV6" s="420"/>
      <c r="GW6" s="420"/>
      <c r="GX6" s="420"/>
      <c r="GY6" s="417"/>
      <c r="HA6" s="417"/>
      <c r="HB6" s="418"/>
      <c r="HC6" s="418"/>
      <c r="HD6" s="417"/>
      <c r="HE6" s="418"/>
      <c r="HF6" s="418"/>
      <c r="HG6" s="418"/>
      <c r="HH6" s="417"/>
      <c r="HJ6" s="417"/>
      <c r="HK6" s="418"/>
      <c r="HL6" s="418"/>
      <c r="HM6" s="417"/>
      <c r="HN6" s="420"/>
      <c r="HO6" s="420"/>
      <c r="HP6" s="420"/>
      <c r="HQ6" s="417"/>
      <c r="HS6" s="417"/>
      <c r="HT6" s="418"/>
      <c r="HU6" s="418"/>
      <c r="HV6" s="417"/>
      <c r="HW6" s="420"/>
      <c r="HX6" s="420"/>
      <c r="HY6" s="420"/>
      <c r="HZ6" s="417"/>
      <c r="IB6" s="417"/>
      <c r="IC6" s="418"/>
      <c r="ID6" s="418"/>
      <c r="IE6" s="417"/>
      <c r="IF6" s="420"/>
      <c r="IG6" s="420"/>
      <c r="IH6" s="420"/>
      <c r="II6" s="417"/>
      <c r="IK6" s="417"/>
      <c r="IL6" s="418"/>
      <c r="IM6" s="418"/>
      <c r="IN6" s="417"/>
      <c r="IO6" s="420"/>
      <c r="IP6" s="420"/>
      <c r="IQ6" s="420"/>
      <c r="IR6" s="417"/>
      <c r="IT6" s="417"/>
      <c r="IU6" s="418"/>
      <c r="IV6" s="418"/>
      <c r="IW6" s="417"/>
      <c r="IX6" s="420"/>
      <c r="IY6" s="420"/>
      <c r="IZ6" s="420"/>
      <c r="JA6" s="417"/>
      <c r="JC6" s="417"/>
      <c r="JD6" s="418"/>
      <c r="JE6" s="418"/>
      <c r="JF6" s="417"/>
      <c r="JG6" s="420"/>
      <c r="JH6" s="420"/>
      <c r="JI6" s="420"/>
      <c r="JJ6" s="417"/>
      <c r="JL6" s="417"/>
      <c r="JM6" s="420"/>
      <c r="JN6" s="420"/>
      <c r="JO6" s="417"/>
      <c r="JP6" s="420"/>
      <c r="JQ6" s="420"/>
      <c r="JR6" s="420"/>
      <c r="JS6" s="417"/>
      <c r="JU6" s="417"/>
      <c r="JV6" s="420"/>
      <c r="JW6" s="420"/>
      <c r="JX6" s="417"/>
      <c r="JY6" s="420"/>
      <c r="JZ6" s="420"/>
      <c r="KA6" s="420"/>
      <c r="KB6" s="417"/>
      <c r="KD6" s="417"/>
      <c r="KE6" s="420"/>
      <c r="KF6" s="420"/>
      <c r="KG6" s="417"/>
      <c r="KH6" s="420"/>
      <c r="KI6" s="420"/>
      <c r="KJ6" s="420"/>
      <c r="KK6" s="417"/>
      <c r="KM6" s="417"/>
      <c r="KN6" s="420"/>
      <c r="KO6" s="420"/>
      <c r="KP6" s="417"/>
      <c r="KQ6" s="420"/>
      <c r="KR6" s="420"/>
      <c r="KS6" s="420"/>
      <c r="KT6" s="417"/>
      <c r="KV6" s="417"/>
      <c r="KW6" s="420"/>
      <c r="KX6" s="420"/>
      <c r="KY6" s="417"/>
      <c r="KZ6" s="420"/>
      <c r="LA6" s="420"/>
      <c r="LB6" s="420"/>
      <c r="LC6" s="417"/>
      <c r="LE6" s="417"/>
      <c r="LF6" s="420"/>
      <c r="LG6" s="420"/>
      <c r="LH6" s="417"/>
      <c r="LI6" s="420"/>
      <c r="LJ6" s="420"/>
      <c r="LK6" s="417"/>
    </row>
    <row r="7" spans="1:323" ht="10.5">
      <c r="A7" s="433" t="s">
        <v>23</v>
      </c>
      <c r="B7" s="417">
        <v>-458.99600000000004</v>
      </c>
      <c r="C7" s="418">
        <v>-1.1419999999999999</v>
      </c>
      <c r="D7" s="418">
        <v>0</v>
      </c>
      <c r="E7" s="417">
        <f t="shared" ref="E7" si="50">B7+C7+D7</f>
        <v>-460.13800000000003</v>
      </c>
      <c r="F7" s="418">
        <v>0</v>
      </c>
      <c r="G7" s="418">
        <v>0</v>
      </c>
      <c r="H7" s="418">
        <v>0</v>
      </c>
      <c r="I7" s="417">
        <f>E7+F7+G7+H7</f>
        <v>-460.13800000000003</v>
      </c>
      <c r="J7" s="419"/>
      <c r="K7" s="417">
        <v>-413.14400000000001</v>
      </c>
      <c r="L7" s="418">
        <v>-1.125</v>
      </c>
      <c r="M7" s="418">
        <v>0</v>
      </c>
      <c r="N7" s="417">
        <f t="shared" ref="N7" si="51">K7+L7+M7</f>
        <v>-414.26900000000001</v>
      </c>
      <c r="O7" s="418">
        <v>0</v>
      </c>
      <c r="P7" s="418">
        <v>0</v>
      </c>
      <c r="Q7" s="418">
        <v>0</v>
      </c>
      <c r="R7" s="417">
        <v>-414.26900000000001</v>
      </c>
      <c r="S7" s="419"/>
      <c r="T7" s="417">
        <v>-433.95400000000001</v>
      </c>
      <c r="U7" s="418">
        <v>-1.1220000000000001</v>
      </c>
      <c r="V7" s="418">
        <v>0</v>
      </c>
      <c r="W7" s="417">
        <f t="shared" ref="W7" si="52">T7+U7+V7</f>
        <v>-435.07600000000002</v>
      </c>
      <c r="X7" s="418">
        <v>0</v>
      </c>
      <c r="Y7" s="418">
        <v>0</v>
      </c>
      <c r="Z7" s="418">
        <v>0</v>
      </c>
      <c r="AA7" s="417">
        <f t="shared" ref="AA7:AA32" si="53">W7+X7+Y7+Z7</f>
        <v>-435.07600000000002</v>
      </c>
      <c r="AB7" s="419"/>
      <c r="AC7" s="417">
        <v>-552.27300000000002</v>
      </c>
      <c r="AD7" s="418">
        <v>-1.143</v>
      </c>
      <c r="AE7" s="418">
        <v>0</v>
      </c>
      <c r="AF7" s="417">
        <f t="shared" ref="AF7" si="54">AC7+AD7+AE7</f>
        <v>-553.41600000000005</v>
      </c>
      <c r="AG7" s="418">
        <v>0</v>
      </c>
      <c r="AH7" s="418">
        <v>0</v>
      </c>
      <c r="AI7" s="418">
        <v>0</v>
      </c>
      <c r="AJ7" s="417">
        <f t="shared" ref="AJ7:AJ32" si="55">AF7+AG7+AH7+AI7</f>
        <v>-553.41600000000005</v>
      </c>
      <c r="AK7" s="419"/>
      <c r="AL7" s="417">
        <v>-542.93299999999999</v>
      </c>
      <c r="AM7" s="418">
        <v>-1.1399999999999999</v>
      </c>
      <c r="AN7" s="418">
        <v>0</v>
      </c>
      <c r="AO7" s="417">
        <f t="shared" ref="AO7" si="56">AL7+AM7+AN7</f>
        <v>-544.07299999999998</v>
      </c>
      <c r="AP7" s="418">
        <v>0</v>
      </c>
      <c r="AQ7" s="418">
        <v>0</v>
      </c>
      <c r="AR7" s="418">
        <v>0</v>
      </c>
      <c r="AS7" s="417">
        <f t="shared" ref="AS7:AS32" si="57">AO7+AP7+AQ7+AR7</f>
        <v>-544.07299999999998</v>
      </c>
      <c r="AT7" s="419"/>
      <c r="AU7" s="417">
        <v>-516.77800000000013</v>
      </c>
      <c r="AV7" s="418">
        <v>-1.2190000000000001</v>
      </c>
      <c r="AW7" s="418">
        <v>0</v>
      </c>
      <c r="AX7" s="417">
        <f t="shared" ref="AX7" si="58">AU7+AV7+AW7</f>
        <v>-517.99700000000018</v>
      </c>
      <c r="AY7" s="418">
        <v>0</v>
      </c>
      <c r="AZ7" s="418">
        <v>0</v>
      </c>
      <c r="BA7" s="418">
        <v>0</v>
      </c>
      <c r="BB7" s="417">
        <f t="shared" ref="BB7:BB32" si="59">AX7+AY7+AZ7+BA7</f>
        <v>-517.99700000000018</v>
      </c>
      <c r="BC7" s="419"/>
      <c r="BD7" s="417">
        <v>-572.64600000000007</v>
      </c>
      <c r="BE7" s="418">
        <v>-1.3779999999999999</v>
      </c>
      <c r="BF7" s="418">
        <v>0</v>
      </c>
      <c r="BG7" s="417">
        <f t="shared" ref="BG7" si="60">BD7+BE7+BF7</f>
        <v>-574.02400000000011</v>
      </c>
      <c r="BH7" s="418">
        <v>0</v>
      </c>
      <c r="BI7" s="418">
        <v>0</v>
      </c>
      <c r="BJ7" s="418">
        <v>0</v>
      </c>
      <c r="BK7" s="417">
        <f t="shared" ref="BK7:BK32" si="61">BG7+BH7+BI7+BJ7</f>
        <v>-574.02400000000011</v>
      </c>
      <c r="BM7" s="417">
        <v>-699.21100000000001</v>
      </c>
      <c r="BN7" s="418">
        <v>-1.5489999999999999</v>
      </c>
      <c r="BO7" s="418">
        <v>0</v>
      </c>
      <c r="BP7" s="417">
        <f t="shared" ref="BP7" si="62">BM7+BN7+BO7</f>
        <v>-700.76</v>
      </c>
      <c r="BQ7" s="418">
        <v>0</v>
      </c>
      <c r="BR7" s="418">
        <v>0</v>
      </c>
      <c r="BS7" s="418">
        <v>0</v>
      </c>
      <c r="BT7" s="417">
        <f t="shared" ref="BT7" si="63">BP7+BQ7+BR7+BS7</f>
        <v>-700.76</v>
      </c>
      <c r="BV7" s="417">
        <v>-751.46500000000003</v>
      </c>
      <c r="BW7" s="418">
        <v>-1.5620000000000001</v>
      </c>
      <c r="BX7" s="418">
        <v>0</v>
      </c>
      <c r="BY7" s="417">
        <f t="shared" ref="BY7" si="64">BV7+BW7+BX7</f>
        <v>-753.02700000000004</v>
      </c>
      <c r="BZ7" s="418">
        <v>0</v>
      </c>
      <c r="CA7" s="418">
        <v>0</v>
      </c>
      <c r="CB7" s="418">
        <v>0</v>
      </c>
      <c r="CC7" s="417">
        <f t="shared" ref="CC7" si="65">BY7+BZ7+CA7+CB7</f>
        <v>-753.02700000000004</v>
      </c>
      <c r="CE7" s="417">
        <v>-789.61099999999999</v>
      </c>
      <c r="CF7" s="418">
        <v>-1.464</v>
      </c>
      <c r="CG7" s="418">
        <v>0</v>
      </c>
      <c r="CH7" s="417">
        <f t="shared" ref="CH7" si="66">CE7+CF7+CG7</f>
        <v>-791.07500000000005</v>
      </c>
      <c r="CI7" s="418">
        <v>0</v>
      </c>
      <c r="CJ7" s="418">
        <v>0</v>
      </c>
      <c r="CK7" s="418">
        <v>0</v>
      </c>
      <c r="CL7" s="417">
        <f t="shared" ref="CL7" si="67">CH7+CI7+CJ7+CK7</f>
        <v>-791.07500000000005</v>
      </c>
      <c r="CN7" s="417">
        <v>-772.37599999999998</v>
      </c>
      <c r="CO7" s="418">
        <v>-1.607</v>
      </c>
      <c r="CP7" s="418">
        <v>0</v>
      </c>
      <c r="CQ7" s="417">
        <f t="shared" ref="CQ7" si="68">CN7+CO7+CP7</f>
        <v>-773.98299999999995</v>
      </c>
      <c r="CR7" s="418">
        <v>0</v>
      </c>
      <c r="CS7" s="418">
        <v>0</v>
      </c>
      <c r="CT7" s="418">
        <v>0</v>
      </c>
      <c r="CU7" s="417">
        <f t="shared" ref="CU7" si="69">CQ7+CR7+CS7+CT7</f>
        <v>-773.98299999999995</v>
      </c>
      <c r="CW7" s="417">
        <v>-986.49300000000005</v>
      </c>
      <c r="CX7" s="418">
        <v>-1.4910000000000001</v>
      </c>
      <c r="CY7" s="418">
        <v>0</v>
      </c>
      <c r="CZ7" s="417">
        <f t="shared" ref="CZ7" si="70">CW7+CX7+CY7</f>
        <v>-987.98400000000004</v>
      </c>
      <c r="DA7" s="418">
        <v>0</v>
      </c>
      <c r="DB7" s="418">
        <v>0</v>
      </c>
      <c r="DC7" s="418">
        <v>0</v>
      </c>
      <c r="DD7" s="417">
        <f t="shared" ref="DD7" si="71">CZ7+DA7+DB7+DC7</f>
        <v>-987.98400000000004</v>
      </c>
      <c r="DF7" s="417">
        <v>-981.65599999999995</v>
      </c>
      <c r="DG7" s="418">
        <v>-2.573</v>
      </c>
      <c r="DH7" s="418">
        <v>0</v>
      </c>
      <c r="DI7" s="417">
        <f t="shared" ref="DI7" si="72">DF7+DG7+DH7</f>
        <v>-984.22899999999993</v>
      </c>
      <c r="DJ7" s="418">
        <v>0</v>
      </c>
      <c r="DK7" s="418">
        <v>0</v>
      </c>
      <c r="DL7" s="418">
        <v>0</v>
      </c>
      <c r="DM7" s="417">
        <f t="shared" ref="DM7" si="73">DI7+DJ7+DK7+DL7</f>
        <v>-984.22899999999993</v>
      </c>
      <c r="DO7" s="417">
        <v>-884.86599999999999</v>
      </c>
      <c r="DP7" s="418">
        <v>-3.194</v>
      </c>
      <c r="DQ7" s="418">
        <v>0</v>
      </c>
      <c r="DR7" s="417">
        <f t="shared" ref="DR7" si="74">DO7+DP7+DQ7</f>
        <v>-888.06</v>
      </c>
      <c r="DS7" s="418">
        <v>0</v>
      </c>
      <c r="DT7" s="418">
        <v>0</v>
      </c>
      <c r="DU7" s="418">
        <v>0</v>
      </c>
      <c r="DV7" s="417">
        <f t="shared" ref="DV7" si="75">DR7+DS7+DT7+DU7</f>
        <v>-888.06</v>
      </c>
      <c r="DX7" s="417">
        <v>-1130.42</v>
      </c>
      <c r="DY7" s="418">
        <v>-4.8159999999999998</v>
      </c>
      <c r="DZ7" s="418">
        <v>0</v>
      </c>
      <c r="EA7" s="417">
        <f t="shared" ref="EA7" si="76">DX7+DY7+DZ7</f>
        <v>-1135.2360000000001</v>
      </c>
      <c r="EB7" s="418">
        <v>0</v>
      </c>
      <c r="EC7" s="418">
        <v>0</v>
      </c>
      <c r="ED7" s="418">
        <v>0</v>
      </c>
      <c r="EE7" s="417">
        <f t="shared" ref="EE7" si="77">EA7+EB7+EC7+ED7</f>
        <v>-1135.2360000000001</v>
      </c>
      <c r="EG7" s="417">
        <v>-1477.5</v>
      </c>
      <c r="EH7" s="418">
        <v>-5.798</v>
      </c>
      <c r="EI7" s="418">
        <v>0</v>
      </c>
      <c r="EJ7" s="417">
        <f t="shared" ref="EJ7" si="78">EG7+EH7+EI7</f>
        <v>-1483.298</v>
      </c>
      <c r="EK7" s="418">
        <v>0</v>
      </c>
      <c r="EL7" s="418">
        <v>0</v>
      </c>
      <c r="EM7" s="418">
        <v>0</v>
      </c>
      <c r="EN7" s="417">
        <f t="shared" ref="EN7" si="79">EJ7+EK7+EL7+EM7</f>
        <v>-1483.298</v>
      </c>
      <c r="EP7" s="417">
        <v>-1244.365</v>
      </c>
      <c r="EQ7" s="418">
        <v>-7.1710000000000003</v>
      </c>
      <c r="ER7" s="418">
        <v>0</v>
      </c>
      <c r="ES7" s="417">
        <f t="shared" ref="ES7" si="80">EP7+EQ7+ER7</f>
        <v>-1251.5360000000001</v>
      </c>
      <c r="ET7" s="418">
        <v>0</v>
      </c>
      <c r="EU7" s="418">
        <v>0</v>
      </c>
      <c r="EV7" s="418">
        <v>0</v>
      </c>
      <c r="EW7" s="417">
        <f t="shared" ref="EW7" si="81">ES7+ET7+EU7+EV7</f>
        <v>-1251.5360000000001</v>
      </c>
      <c r="EY7" s="417">
        <v>-1236.5429999999999</v>
      </c>
      <c r="EZ7" s="418">
        <v>-11.772</v>
      </c>
      <c r="FA7" s="418">
        <v>0</v>
      </c>
      <c r="FB7" s="417">
        <f t="shared" ref="FB7" si="82">EY7+EZ7+FA7</f>
        <v>-1248.3149999999998</v>
      </c>
      <c r="FC7" s="418">
        <v>0</v>
      </c>
      <c r="FD7" s="418">
        <v>0</v>
      </c>
      <c r="FE7" s="418">
        <v>0</v>
      </c>
      <c r="FF7" s="417">
        <f t="shared" ref="FF7" si="83">FB7+FC7+FD7+FE7</f>
        <v>-1248.3149999999998</v>
      </c>
      <c r="FH7" s="417">
        <v>-2021.184</v>
      </c>
      <c r="FI7" s="418">
        <v>-19.972000000000001</v>
      </c>
      <c r="FJ7" s="418">
        <v>0</v>
      </c>
      <c r="FK7" s="417">
        <f t="shared" ref="FK7" si="84">FH7+FI7+FJ7</f>
        <v>-2041.1559999999999</v>
      </c>
      <c r="FL7" s="418">
        <v>0</v>
      </c>
      <c r="FM7" s="418">
        <v>0</v>
      </c>
      <c r="FN7" s="418">
        <v>0</v>
      </c>
      <c r="FO7" s="417">
        <f t="shared" ref="FO7" si="85">FK7+FL7+FM7+FN7</f>
        <v>-2041.1559999999999</v>
      </c>
      <c r="FQ7" s="417">
        <v>-2368.518</v>
      </c>
      <c r="FR7" s="418">
        <v>-29.398</v>
      </c>
      <c r="FS7" s="418">
        <v>0</v>
      </c>
      <c r="FT7" s="417">
        <f t="shared" ref="FT7" si="86">FQ7+FR7+FS7</f>
        <v>-2397.9160000000002</v>
      </c>
      <c r="FU7" s="418">
        <v>0</v>
      </c>
      <c r="FV7" s="418">
        <v>0</v>
      </c>
      <c r="FW7" s="418">
        <v>0</v>
      </c>
      <c r="FX7" s="417">
        <f t="shared" ref="FX7" si="87">FT7+FU7+FV7+FW7</f>
        <v>-2397.9160000000002</v>
      </c>
      <c r="FY7" s="435"/>
      <c r="FZ7" s="417">
        <v>-1814.5329999999999</v>
      </c>
      <c r="GA7" s="418">
        <v>-51.036000000000001</v>
      </c>
      <c r="GB7" s="418">
        <v>0</v>
      </c>
      <c r="GC7" s="417">
        <f t="shared" ref="GC7" si="88">FZ7+GA7+GB7</f>
        <v>-1865.569</v>
      </c>
      <c r="GD7" s="418">
        <v>0</v>
      </c>
      <c r="GE7" s="418">
        <v>0</v>
      </c>
      <c r="GF7" s="418">
        <v>0</v>
      </c>
      <c r="GG7" s="417">
        <f t="shared" ref="GG7" si="89">GC7+GD7+GE7+GF7</f>
        <v>-1865.569</v>
      </c>
      <c r="GH7" s="435"/>
      <c r="GI7" s="417">
        <v>-1837.0060000000001</v>
      </c>
      <c r="GJ7" s="418">
        <v>-62.517000000000003</v>
      </c>
      <c r="GK7" s="418">
        <v>0</v>
      </c>
      <c r="GL7" s="417">
        <f t="shared" ref="GL7" si="90">GI7+GJ7+GK7</f>
        <v>-1899.5230000000001</v>
      </c>
      <c r="GM7" s="418">
        <v>0</v>
      </c>
      <c r="GN7" s="418">
        <v>0</v>
      </c>
      <c r="GO7" s="418">
        <v>0</v>
      </c>
      <c r="GP7" s="417">
        <f t="shared" ref="GP7" si="91">GL7+GM7+GN7+GO7</f>
        <v>-1899.5230000000001</v>
      </c>
      <c r="GR7" s="417">
        <v>-1801.549</v>
      </c>
      <c r="GS7" s="418">
        <v>-61.352000000000004</v>
      </c>
      <c r="GT7" s="418">
        <v>0</v>
      </c>
      <c r="GU7" s="417">
        <f t="shared" ref="GU7" si="92">GR7+GS7+GT7</f>
        <v>-1862.9010000000001</v>
      </c>
      <c r="GV7" s="418">
        <v>0</v>
      </c>
      <c r="GW7" s="418">
        <v>0</v>
      </c>
      <c r="GX7" s="418">
        <v>0</v>
      </c>
      <c r="GY7" s="417">
        <f t="shared" ref="GY7" si="93">GU7+GV7+GW7+GX7</f>
        <v>-1862.9010000000001</v>
      </c>
      <c r="HA7" s="417">
        <v>-1983.5439999999994</v>
      </c>
      <c r="HB7" s="418">
        <v>-92.999999999999972</v>
      </c>
      <c r="HC7" s="418">
        <v>0</v>
      </c>
      <c r="HD7" s="417">
        <f t="shared" ref="HD7" si="94">HA7+HB7+HC7</f>
        <v>-2076.5439999999994</v>
      </c>
      <c r="HE7" s="418">
        <v>0</v>
      </c>
      <c r="HF7" s="418">
        <v>0</v>
      </c>
      <c r="HG7" s="418">
        <v>0</v>
      </c>
      <c r="HH7" s="417">
        <f t="shared" ref="HH7" si="95">HD7+HE7+HF7+HG7</f>
        <v>-2076.5439999999994</v>
      </c>
      <c r="HJ7" s="417">
        <v>-7436.6319999999996</v>
      </c>
      <c r="HK7" s="418">
        <v>-267.90499999999997</v>
      </c>
      <c r="HL7" s="418">
        <v>0</v>
      </c>
      <c r="HM7" s="417">
        <f t="shared" ref="HM7" si="96">HJ7+HK7+HL7</f>
        <v>-7704.5369999999994</v>
      </c>
      <c r="HN7" s="418">
        <v>0</v>
      </c>
      <c r="HO7" s="418">
        <v>0</v>
      </c>
      <c r="HP7" s="418">
        <v>0</v>
      </c>
      <c r="HQ7" s="417">
        <f t="shared" ref="HQ7" si="97">HM7+HN7+HO7+HP7</f>
        <v>-7704.5369999999994</v>
      </c>
      <c r="HS7" s="417">
        <v>-1721.0039999999999</v>
      </c>
      <c r="HT7" s="418">
        <v>-93.76</v>
      </c>
      <c r="HU7" s="418">
        <v>0</v>
      </c>
      <c r="HV7" s="417">
        <f t="shared" ref="HV7" si="98">HS7+HT7+HU7</f>
        <v>-1814.7639999999999</v>
      </c>
      <c r="HW7" s="418">
        <v>0</v>
      </c>
      <c r="HX7" s="418">
        <v>0</v>
      </c>
      <c r="HY7" s="418">
        <v>0</v>
      </c>
      <c r="HZ7" s="417">
        <f t="shared" ref="HZ7" si="99">HV7+HW7+HX7+HY7</f>
        <v>-1814.7639999999999</v>
      </c>
      <c r="IB7" s="417">
        <v>-1719.2040000000002</v>
      </c>
      <c r="IC7" s="418">
        <v>-85.614999999999995</v>
      </c>
      <c r="ID7" s="418">
        <v>0</v>
      </c>
      <c r="IE7" s="417">
        <f t="shared" ref="IE7" si="100">IB7+IC7+ID7</f>
        <v>-1804.8190000000002</v>
      </c>
      <c r="IF7" s="418">
        <v>0</v>
      </c>
      <c r="IG7" s="418">
        <v>0</v>
      </c>
      <c r="IH7" s="418">
        <v>0</v>
      </c>
      <c r="II7" s="417">
        <f t="shared" ref="II7" si="101">IE7+IF7+IG7+IH7</f>
        <v>-1804.8190000000002</v>
      </c>
      <c r="IK7" s="417">
        <v>-1841.5189999999998</v>
      </c>
      <c r="IL7" s="418">
        <v>-80.509999999999977</v>
      </c>
      <c r="IM7" s="418">
        <v>0</v>
      </c>
      <c r="IN7" s="417">
        <f t="shared" ref="IN7" si="102">IK7+IL7+IM7</f>
        <v>-1922.0289999999998</v>
      </c>
      <c r="IO7" s="418">
        <v>0</v>
      </c>
      <c r="IP7" s="418">
        <v>0</v>
      </c>
      <c r="IQ7" s="418">
        <v>0</v>
      </c>
      <c r="IR7" s="417">
        <f t="shared" ref="IR7" si="103">IN7+IO7+IP7+IQ7</f>
        <v>-1922.0289999999998</v>
      </c>
      <c r="IT7" s="417">
        <v>-2244.2639999999997</v>
      </c>
      <c r="IU7" s="418">
        <v>-104.12799999999997</v>
      </c>
      <c r="IV7" s="418">
        <v>0</v>
      </c>
      <c r="IW7" s="417">
        <f t="shared" ref="IW7" si="104">IT7+IU7+IV7</f>
        <v>-2348.3919999999998</v>
      </c>
      <c r="IX7" s="418">
        <v>0</v>
      </c>
      <c r="IY7" s="418">
        <v>0</v>
      </c>
      <c r="IZ7" s="418">
        <v>0</v>
      </c>
      <c r="JA7" s="417">
        <f t="shared" ref="JA7" si="105">IW7+IX7+IY7+IZ7</f>
        <v>-2348.3919999999998</v>
      </c>
      <c r="JC7" s="417">
        <v>-7525.991</v>
      </c>
      <c r="JD7" s="418">
        <v>-364.01299999999998</v>
      </c>
      <c r="JE7" s="418">
        <v>0</v>
      </c>
      <c r="JF7" s="417">
        <f t="shared" ref="JF7" si="106">JC7+JD7+JE7</f>
        <v>-7890.0039999999999</v>
      </c>
      <c r="JG7" s="418">
        <v>0</v>
      </c>
      <c r="JH7" s="418">
        <v>0</v>
      </c>
      <c r="JI7" s="418">
        <v>0</v>
      </c>
      <c r="JJ7" s="417">
        <f t="shared" ref="JJ7" si="107">JF7+JG7+JH7+JI7</f>
        <v>-7890.0039999999999</v>
      </c>
      <c r="JL7" s="417">
        <v>-2148.3490000000002</v>
      </c>
      <c r="JM7" s="418">
        <v>-95.864000000000004</v>
      </c>
      <c r="JN7" s="418">
        <v>0</v>
      </c>
      <c r="JO7" s="417">
        <f t="shared" ref="JO7" si="108">JL7+JM7+JN7</f>
        <v>-2244.2130000000002</v>
      </c>
      <c r="JP7" s="418">
        <v>0</v>
      </c>
      <c r="JQ7" s="418">
        <v>0</v>
      </c>
      <c r="JR7" s="418">
        <v>0</v>
      </c>
      <c r="JS7" s="417">
        <f t="shared" ref="JS7" si="109">JO7+JP7+JQ7+JR7</f>
        <v>-2244.2130000000002</v>
      </c>
      <c r="JU7" s="417">
        <v>-1988.4349999999995</v>
      </c>
      <c r="JV7" s="418">
        <v>-85.252999999999986</v>
      </c>
      <c r="JW7" s="418">
        <v>0</v>
      </c>
      <c r="JX7" s="417">
        <v>-2073.6879999999996</v>
      </c>
      <c r="JY7" s="418">
        <v>0</v>
      </c>
      <c r="JZ7" s="418">
        <v>0</v>
      </c>
      <c r="KA7" s="418">
        <v>0</v>
      </c>
      <c r="KB7" s="417">
        <v>-2073.6879999999996</v>
      </c>
      <c r="KD7" s="417">
        <v>-1892.0060000000003</v>
      </c>
      <c r="KE7" s="418">
        <v>-100.19200000000004</v>
      </c>
      <c r="KF7" s="418">
        <v>0</v>
      </c>
      <c r="KG7" s="417">
        <f t="shared" ref="KG7" si="110">KD7+KE7+KF7</f>
        <v>-1992.1980000000003</v>
      </c>
      <c r="KH7" s="418">
        <v>0</v>
      </c>
      <c r="KI7" s="418">
        <v>0</v>
      </c>
      <c r="KJ7" s="418">
        <v>0</v>
      </c>
      <c r="KK7" s="417">
        <f t="shared" ref="KK7" si="111">KG7+KH7+KI7+KJ7</f>
        <v>-1992.1980000000003</v>
      </c>
      <c r="KM7" s="417">
        <v>-2396.924</v>
      </c>
      <c r="KN7" s="418">
        <v>-115.81100000000001</v>
      </c>
      <c r="KO7" s="418">
        <v>0</v>
      </c>
      <c r="KP7" s="417">
        <v>-2512.7350000000001</v>
      </c>
      <c r="KQ7" s="418">
        <v>0</v>
      </c>
      <c r="KR7" s="418">
        <v>0</v>
      </c>
      <c r="KS7" s="418">
        <v>0</v>
      </c>
      <c r="KT7" s="417">
        <v>-2512.7350000000001</v>
      </c>
      <c r="KV7" s="417">
        <v>-8425.7139999999999</v>
      </c>
      <c r="KW7" s="418">
        <v>-397.12</v>
      </c>
      <c r="KX7" s="418">
        <v>0</v>
      </c>
      <c r="KY7" s="417">
        <f t="shared" ref="KY7" si="112">KV7+KW7+KX7</f>
        <v>-8822.8340000000007</v>
      </c>
      <c r="KZ7" s="418">
        <v>0</v>
      </c>
      <c r="LA7" s="418">
        <v>0</v>
      </c>
      <c r="LB7" s="418">
        <v>0</v>
      </c>
      <c r="LC7" s="417">
        <f t="shared" ref="LC7" si="113">KY7+KZ7+LA7+LB7</f>
        <v>-8822.8340000000007</v>
      </c>
      <c r="LE7" s="417">
        <v>-2176.8409999999999</v>
      </c>
      <c r="LF7" s="418">
        <v>-113.958</v>
      </c>
      <c r="LG7" s="418">
        <v>0</v>
      </c>
      <c r="LH7" s="417">
        <f t="shared" ref="LH7" si="114">LE7+LF7+LG7</f>
        <v>-2290.799</v>
      </c>
      <c r="LI7" s="418">
        <v>0</v>
      </c>
      <c r="LJ7" s="418">
        <v>0</v>
      </c>
      <c r="LK7" s="417">
        <f>LH7+LI7+LJ7</f>
        <v>-2290.799</v>
      </c>
    </row>
    <row r="8" spans="1:323" ht="3.75" customHeight="1">
      <c r="A8" s="169"/>
      <c r="B8" s="417"/>
      <c r="C8" s="418"/>
      <c r="D8" s="418"/>
      <c r="E8" s="417"/>
      <c r="F8" s="420"/>
      <c r="G8" s="420"/>
      <c r="H8" s="420"/>
      <c r="I8" s="417"/>
      <c r="J8" s="416"/>
      <c r="K8" s="417"/>
      <c r="L8" s="418"/>
      <c r="M8" s="418"/>
      <c r="N8" s="417"/>
      <c r="O8" s="420"/>
      <c r="P8" s="420"/>
      <c r="Q8" s="420"/>
      <c r="R8" s="417"/>
      <c r="S8" s="416"/>
      <c r="T8" s="417"/>
      <c r="U8" s="418"/>
      <c r="V8" s="418"/>
      <c r="W8" s="417"/>
      <c r="X8" s="420"/>
      <c r="Y8" s="420"/>
      <c r="Z8" s="420"/>
      <c r="AA8" s="417"/>
      <c r="AB8" s="416"/>
      <c r="AC8" s="417"/>
      <c r="AD8" s="418"/>
      <c r="AE8" s="418"/>
      <c r="AF8" s="417"/>
      <c r="AG8" s="420"/>
      <c r="AH8" s="420"/>
      <c r="AI8" s="420"/>
      <c r="AJ8" s="417"/>
      <c r="AK8" s="416"/>
      <c r="AL8" s="417"/>
      <c r="AM8" s="418"/>
      <c r="AN8" s="418"/>
      <c r="AO8" s="417"/>
      <c r="AP8" s="420"/>
      <c r="AQ8" s="420"/>
      <c r="AR8" s="420"/>
      <c r="AS8" s="417"/>
      <c r="AT8" s="416"/>
      <c r="AU8" s="417"/>
      <c r="AV8" s="418"/>
      <c r="AW8" s="418"/>
      <c r="AX8" s="417"/>
      <c r="AY8" s="420"/>
      <c r="AZ8" s="420"/>
      <c r="BA8" s="420"/>
      <c r="BB8" s="417"/>
      <c r="BC8" s="416"/>
      <c r="BD8" s="417"/>
      <c r="BE8" s="418"/>
      <c r="BF8" s="418"/>
      <c r="BG8" s="417"/>
      <c r="BH8" s="420"/>
      <c r="BI8" s="420"/>
      <c r="BJ8" s="420"/>
      <c r="BK8" s="417"/>
      <c r="BM8" s="417"/>
      <c r="BN8" s="418"/>
      <c r="BO8" s="418"/>
      <c r="BP8" s="417"/>
      <c r="BQ8" s="420"/>
      <c r="BR8" s="420"/>
      <c r="BS8" s="420"/>
      <c r="BT8" s="417"/>
      <c r="BV8" s="417"/>
      <c r="BW8" s="418"/>
      <c r="BX8" s="418"/>
      <c r="BY8" s="417"/>
      <c r="BZ8" s="420"/>
      <c r="CA8" s="420"/>
      <c r="CB8" s="420"/>
      <c r="CC8" s="417"/>
      <c r="CE8" s="417"/>
      <c r="CF8" s="418"/>
      <c r="CG8" s="418"/>
      <c r="CH8" s="417"/>
      <c r="CI8" s="420"/>
      <c r="CJ8" s="420"/>
      <c r="CK8" s="420"/>
      <c r="CL8" s="417"/>
      <c r="CN8" s="417"/>
      <c r="CO8" s="418"/>
      <c r="CP8" s="418"/>
      <c r="CQ8" s="417"/>
      <c r="CR8" s="420"/>
      <c r="CS8" s="420"/>
      <c r="CT8" s="420"/>
      <c r="CU8" s="417"/>
      <c r="CW8" s="417"/>
      <c r="CX8" s="418"/>
      <c r="CY8" s="418"/>
      <c r="CZ8" s="417"/>
      <c r="DA8" s="420"/>
      <c r="DB8" s="420"/>
      <c r="DC8" s="420"/>
      <c r="DD8" s="417"/>
      <c r="DF8" s="417"/>
      <c r="DG8" s="418"/>
      <c r="DH8" s="418"/>
      <c r="DI8" s="417"/>
      <c r="DJ8" s="420"/>
      <c r="DK8" s="420"/>
      <c r="DL8" s="420"/>
      <c r="DM8" s="417"/>
      <c r="DO8" s="417"/>
      <c r="DP8" s="418"/>
      <c r="DQ8" s="418"/>
      <c r="DR8" s="417"/>
      <c r="DS8" s="420"/>
      <c r="DT8" s="420"/>
      <c r="DU8" s="420"/>
      <c r="DV8" s="417"/>
      <c r="DX8" s="417"/>
      <c r="DY8" s="418"/>
      <c r="DZ8" s="418"/>
      <c r="EA8" s="417"/>
      <c r="EB8" s="420"/>
      <c r="EC8" s="420"/>
      <c r="ED8" s="420"/>
      <c r="EE8" s="417"/>
      <c r="EG8" s="417"/>
      <c r="EH8" s="418"/>
      <c r="EI8" s="418"/>
      <c r="EJ8" s="417"/>
      <c r="EK8" s="420"/>
      <c r="EL8" s="420"/>
      <c r="EM8" s="420"/>
      <c r="EN8" s="417"/>
      <c r="EP8" s="417"/>
      <c r="EQ8" s="418"/>
      <c r="ER8" s="418"/>
      <c r="ES8" s="417"/>
      <c r="ET8" s="420"/>
      <c r="EU8" s="420"/>
      <c r="EV8" s="420"/>
      <c r="EW8" s="417"/>
      <c r="EY8" s="417"/>
      <c r="EZ8" s="418"/>
      <c r="FA8" s="418"/>
      <c r="FB8" s="417"/>
      <c r="FC8" s="420"/>
      <c r="FD8" s="420"/>
      <c r="FE8" s="420"/>
      <c r="FF8" s="417"/>
      <c r="FH8" s="417"/>
      <c r="FI8" s="418"/>
      <c r="FJ8" s="418"/>
      <c r="FK8" s="417"/>
      <c r="FL8" s="420"/>
      <c r="FM8" s="420"/>
      <c r="FN8" s="420"/>
      <c r="FO8" s="417"/>
      <c r="FQ8" s="417"/>
      <c r="FR8" s="418"/>
      <c r="FS8" s="418"/>
      <c r="FT8" s="417"/>
      <c r="FU8" s="420"/>
      <c r="FV8" s="420"/>
      <c r="FW8" s="420"/>
      <c r="FX8" s="417"/>
      <c r="FZ8" s="417"/>
      <c r="GA8" s="418"/>
      <c r="GB8" s="418"/>
      <c r="GC8" s="417"/>
      <c r="GD8" s="420"/>
      <c r="GE8" s="420"/>
      <c r="GF8" s="420"/>
      <c r="GG8" s="417"/>
      <c r="GI8" s="417"/>
      <c r="GJ8" s="418"/>
      <c r="GK8" s="418"/>
      <c r="GL8" s="417"/>
      <c r="GM8" s="420"/>
      <c r="GN8" s="420"/>
      <c r="GO8" s="420"/>
      <c r="GP8" s="417"/>
      <c r="GR8" s="417"/>
      <c r="GS8" s="418"/>
      <c r="GT8" s="418"/>
      <c r="GU8" s="417"/>
      <c r="GV8" s="420"/>
      <c r="GW8" s="420"/>
      <c r="GX8" s="420"/>
      <c r="GY8" s="417"/>
      <c r="HA8" s="417"/>
      <c r="HB8" s="418"/>
      <c r="HC8" s="418"/>
      <c r="HD8" s="417"/>
      <c r="HE8" s="418"/>
      <c r="HF8" s="418"/>
      <c r="HG8" s="418"/>
      <c r="HH8" s="417"/>
      <c r="HJ8" s="417"/>
      <c r="HK8" s="418"/>
      <c r="HL8" s="418"/>
      <c r="HM8" s="417"/>
      <c r="HN8" s="420"/>
      <c r="HO8" s="420"/>
      <c r="HP8" s="420"/>
      <c r="HQ8" s="417"/>
      <c r="HS8" s="417"/>
      <c r="HT8" s="418"/>
      <c r="HU8" s="418"/>
      <c r="HV8" s="417"/>
      <c r="HW8" s="420"/>
      <c r="HX8" s="420"/>
      <c r="HY8" s="420"/>
      <c r="HZ8" s="417"/>
      <c r="IB8" s="417"/>
      <c r="IC8" s="418"/>
      <c r="ID8" s="418"/>
      <c r="IE8" s="417"/>
      <c r="IF8" s="420"/>
      <c r="IG8" s="420"/>
      <c r="IH8" s="420"/>
      <c r="II8" s="417"/>
      <c r="IK8" s="417"/>
      <c r="IL8" s="418"/>
      <c r="IM8" s="418"/>
      <c r="IN8" s="417"/>
      <c r="IO8" s="420"/>
      <c r="IP8" s="420"/>
      <c r="IQ8" s="420"/>
      <c r="IR8" s="417"/>
      <c r="IT8" s="417"/>
      <c r="IU8" s="418"/>
      <c r="IV8" s="418"/>
      <c r="IW8" s="417"/>
      <c r="IX8" s="420"/>
      <c r="IY8" s="420"/>
      <c r="IZ8" s="420"/>
      <c r="JA8" s="417"/>
      <c r="JC8" s="417"/>
      <c r="JD8" s="418"/>
      <c r="JE8" s="418"/>
      <c r="JF8" s="417"/>
      <c r="JG8" s="420"/>
      <c r="JH8" s="420"/>
      <c r="JI8" s="420"/>
      <c r="JJ8" s="417"/>
      <c r="JL8" s="417"/>
      <c r="JM8" s="420"/>
      <c r="JN8" s="420"/>
      <c r="JO8" s="417"/>
      <c r="JP8" s="420"/>
      <c r="JQ8" s="420"/>
      <c r="JR8" s="420"/>
      <c r="JS8" s="417"/>
      <c r="JU8" s="417"/>
      <c r="JV8" s="420"/>
      <c r="JW8" s="420"/>
      <c r="JX8" s="417"/>
      <c r="JY8" s="420"/>
      <c r="JZ8" s="420"/>
      <c r="KA8" s="420"/>
      <c r="KB8" s="417"/>
      <c r="KD8" s="417"/>
      <c r="KE8" s="420"/>
      <c r="KF8" s="420"/>
      <c r="KG8" s="417"/>
      <c r="KH8" s="420"/>
      <c r="KI8" s="420"/>
      <c r="KJ8" s="420"/>
      <c r="KK8" s="417"/>
      <c r="KM8" s="417"/>
      <c r="KN8" s="420"/>
      <c r="KO8" s="420"/>
      <c r="KP8" s="417"/>
      <c r="KQ8" s="420"/>
      <c r="KR8" s="420"/>
      <c r="KS8" s="420"/>
      <c r="KT8" s="417"/>
      <c r="KV8" s="417"/>
      <c r="KW8" s="420"/>
      <c r="KX8" s="420"/>
      <c r="KY8" s="417"/>
      <c r="KZ8" s="420"/>
      <c r="LA8" s="420"/>
      <c r="LB8" s="420"/>
      <c r="LC8" s="417"/>
      <c r="LE8" s="417"/>
      <c r="LF8" s="420"/>
      <c r="LG8" s="420"/>
      <c r="LH8" s="417"/>
      <c r="LI8" s="420"/>
      <c r="LJ8" s="420"/>
      <c r="LK8" s="417"/>
    </row>
    <row r="9" spans="1:323" ht="10.5">
      <c r="A9" s="434" t="s">
        <v>22</v>
      </c>
      <c r="B9" s="417">
        <v>2253.2280000000001</v>
      </c>
      <c r="C9" s="418">
        <v>12.424000000000001</v>
      </c>
      <c r="D9" s="418">
        <v>-2.1779999999999999</v>
      </c>
      <c r="E9" s="417">
        <f t="shared" ref="E9" si="115">B9+C9+D9</f>
        <v>2263.4740000000002</v>
      </c>
      <c r="F9" s="418">
        <v>192.976</v>
      </c>
      <c r="G9" s="418">
        <v>48.223999999999997</v>
      </c>
      <c r="H9" s="418">
        <v>-61.846000000000004</v>
      </c>
      <c r="I9" s="417">
        <f>E9+F9+G9+H9</f>
        <v>2442.8280000000004</v>
      </c>
      <c r="J9" s="419"/>
      <c r="K9" s="417">
        <v>2136.7299999999996</v>
      </c>
      <c r="L9" s="418">
        <v>12.766999999999999</v>
      </c>
      <c r="M9" s="418">
        <v>-2.2329999999999997</v>
      </c>
      <c r="N9" s="417">
        <f t="shared" ref="N9" si="116">K9+L9+M9</f>
        <v>2147.2639999999992</v>
      </c>
      <c r="O9" s="418">
        <v>196.53700000000001</v>
      </c>
      <c r="P9" s="418">
        <v>44.427</v>
      </c>
      <c r="Q9" s="418">
        <v>-59.016000000000005</v>
      </c>
      <c r="R9" s="417">
        <v>2329.2119999999995</v>
      </c>
      <c r="S9" s="419"/>
      <c r="T9" s="417">
        <v>2247.8449999999998</v>
      </c>
      <c r="U9" s="418">
        <v>13.629</v>
      </c>
      <c r="V9" s="418">
        <v>-2.742</v>
      </c>
      <c r="W9" s="417">
        <f t="shared" ref="W9" si="117">T9+U9+V9</f>
        <v>2258.7319999999995</v>
      </c>
      <c r="X9" s="418">
        <v>194.86600000000001</v>
      </c>
      <c r="Y9" s="418">
        <v>42.975999999999999</v>
      </c>
      <c r="Z9" s="418">
        <v>-61.758000000000003</v>
      </c>
      <c r="AA9" s="417">
        <f t="shared" si="53"/>
        <v>2434.8159999999998</v>
      </c>
      <c r="AB9" s="419"/>
      <c r="AC9" s="417">
        <v>2827.3779999999997</v>
      </c>
      <c r="AD9" s="418">
        <v>14.709999999999999</v>
      </c>
      <c r="AE9" s="418">
        <v>-2.8129999999999997</v>
      </c>
      <c r="AF9" s="417">
        <f t="shared" ref="AF9" si="118">AC9+AD9+AE9</f>
        <v>2839.2749999999996</v>
      </c>
      <c r="AG9" s="418">
        <v>196.87100000000001</v>
      </c>
      <c r="AH9" s="418">
        <v>46.823999999999998</v>
      </c>
      <c r="AI9" s="418">
        <v>-73.548000000000002</v>
      </c>
      <c r="AJ9" s="417">
        <f t="shared" si="55"/>
        <v>3009.4219999999996</v>
      </c>
      <c r="AK9" s="419"/>
      <c r="AL9" s="417">
        <v>2794.9349999999999</v>
      </c>
      <c r="AM9" s="418">
        <v>14.968</v>
      </c>
      <c r="AN9" s="418">
        <v>-2.9780000000000002</v>
      </c>
      <c r="AO9" s="417">
        <f t="shared" ref="AO9" si="119">AL9+AM9+AN9</f>
        <v>2806.9249999999997</v>
      </c>
      <c r="AP9" s="418">
        <v>197.047</v>
      </c>
      <c r="AQ9" s="418">
        <v>44.741999999999997</v>
      </c>
      <c r="AR9" s="418">
        <v>-66.865000000000009</v>
      </c>
      <c r="AS9" s="417">
        <f t="shared" si="57"/>
        <v>2981.8490000000002</v>
      </c>
      <c r="AT9" s="419"/>
      <c r="AU9" s="417">
        <v>2686.3749999999995</v>
      </c>
      <c r="AV9" s="418">
        <v>15.794000000000002</v>
      </c>
      <c r="AW9" s="418">
        <v>-2.9380000000000002</v>
      </c>
      <c r="AX9" s="417">
        <f t="shared" ref="AX9" si="120">AU9+AV9+AW9</f>
        <v>2699.2309999999993</v>
      </c>
      <c r="AY9" s="418">
        <v>195.01499999999999</v>
      </c>
      <c r="AZ9" s="418">
        <v>47.506</v>
      </c>
      <c r="BA9" s="418">
        <v>-68.509</v>
      </c>
      <c r="BB9" s="417">
        <f t="shared" si="59"/>
        <v>2873.242999999999</v>
      </c>
      <c r="BC9" s="419"/>
      <c r="BD9" s="417">
        <v>2842.587</v>
      </c>
      <c r="BE9" s="418">
        <v>16.805</v>
      </c>
      <c r="BF9" s="418">
        <v>-3.1030000000000002</v>
      </c>
      <c r="BG9" s="417">
        <f t="shared" ref="BG9" si="121">BD9+BE9+BF9</f>
        <v>2856.2889999999998</v>
      </c>
      <c r="BH9" s="418">
        <v>192.80199999999999</v>
      </c>
      <c r="BI9" s="418">
        <v>49.095999999999997</v>
      </c>
      <c r="BJ9" s="418">
        <v>-70.297000000000011</v>
      </c>
      <c r="BK9" s="417">
        <f t="shared" si="61"/>
        <v>3027.89</v>
      </c>
      <c r="BM9" s="417">
        <v>3607.1629999999996</v>
      </c>
      <c r="BN9" s="418">
        <v>17.785</v>
      </c>
      <c r="BO9" s="418">
        <v>-3.1429999999999998</v>
      </c>
      <c r="BP9" s="417">
        <f t="shared" ref="BP9" si="122">BM9+BN9+BO9</f>
        <v>3621.8049999999994</v>
      </c>
      <c r="BQ9" s="418">
        <v>199.501</v>
      </c>
      <c r="BR9" s="418">
        <v>56.457000000000001</v>
      </c>
      <c r="BS9" s="418">
        <v>-80.352999999999994</v>
      </c>
      <c r="BT9" s="417">
        <f t="shared" ref="BT9" si="123">BP9+BQ9+BR9+BS9</f>
        <v>3797.4099999999994</v>
      </c>
      <c r="BV9" s="417">
        <v>3598.3949999999995</v>
      </c>
      <c r="BW9" s="418">
        <v>17.559999999999999</v>
      </c>
      <c r="BX9" s="418">
        <v>-2.6919999999999997</v>
      </c>
      <c r="BY9" s="417">
        <f t="shared" ref="BY9" si="124">BV9+BW9+BX9</f>
        <v>3613.2629999999995</v>
      </c>
      <c r="BZ9" s="418">
        <v>205.43600000000001</v>
      </c>
      <c r="CA9" s="418">
        <v>51.167000000000002</v>
      </c>
      <c r="CB9" s="418">
        <v>-76.950999999999993</v>
      </c>
      <c r="CC9" s="417">
        <f t="shared" ref="CC9" si="125">BY9+BZ9+CA9+CB9</f>
        <v>3792.9149999999995</v>
      </c>
      <c r="CE9" s="417">
        <v>3682.6210000000001</v>
      </c>
      <c r="CF9" s="418">
        <v>16.746000000000002</v>
      </c>
      <c r="CG9" s="418">
        <v>-3.1819999999999999</v>
      </c>
      <c r="CH9" s="417">
        <f t="shared" ref="CH9" si="126">CE9+CF9+CG9</f>
        <v>3696.1850000000004</v>
      </c>
      <c r="CI9" s="418">
        <v>227.30600000000001</v>
      </c>
      <c r="CJ9" s="418">
        <v>55.048000000000002</v>
      </c>
      <c r="CK9" s="418">
        <v>-93.341000000000008</v>
      </c>
      <c r="CL9" s="417">
        <f t="shared" ref="CL9" si="127">CH9+CI9+CJ9+CK9</f>
        <v>3885.1980000000008</v>
      </c>
      <c r="CN9" s="417">
        <v>3656.6790000000001</v>
      </c>
      <c r="CO9" s="418">
        <v>17.792000000000002</v>
      </c>
      <c r="CP9" s="418">
        <v>-4.0040000000000004</v>
      </c>
      <c r="CQ9" s="417">
        <f t="shared" ref="CQ9" si="128">CN9+CO9+CP9</f>
        <v>3670.4670000000001</v>
      </c>
      <c r="CR9" s="418">
        <v>241.65899999999999</v>
      </c>
      <c r="CS9" s="418">
        <v>58.085999999999999</v>
      </c>
      <c r="CT9" s="418">
        <v>-91.441999999999993</v>
      </c>
      <c r="CU9" s="417">
        <f t="shared" ref="CU9" si="129">CQ9+CR9+CS9+CT9</f>
        <v>3878.77</v>
      </c>
      <c r="CW9" s="417">
        <v>4593.0779999999995</v>
      </c>
      <c r="CX9" s="418">
        <v>21.914999999999999</v>
      </c>
      <c r="CY9" s="418">
        <v>-4.4640000000000004</v>
      </c>
      <c r="CZ9" s="417">
        <f t="shared" ref="CZ9" si="130">CW9+CX9+CY9</f>
        <v>4610.5289999999995</v>
      </c>
      <c r="DA9" s="418">
        <v>269.298</v>
      </c>
      <c r="DB9" s="418">
        <v>66.144000000000005</v>
      </c>
      <c r="DC9" s="418">
        <v>-109.726</v>
      </c>
      <c r="DD9" s="417">
        <f t="shared" ref="DD9" si="131">CZ9+DA9+DB9+DC9</f>
        <v>4836.2449999999999</v>
      </c>
      <c r="DF9" s="417">
        <v>4307.1940000000004</v>
      </c>
      <c r="DG9" s="418">
        <v>27.413</v>
      </c>
      <c r="DH9" s="418">
        <v>-5.6230000000000002</v>
      </c>
      <c r="DI9" s="417">
        <f t="shared" ref="DI9" si="132">DF9+DG9+DH9</f>
        <v>4328.9840000000004</v>
      </c>
      <c r="DJ9" s="418">
        <v>278.19</v>
      </c>
      <c r="DK9" s="418">
        <v>55.792999999999999</v>
      </c>
      <c r="DL9" s="418">
        <v>-97.355999999999995</v>
      </c>
      <c r="DM9" s="417">
        <f t="shared" ref="DM9" si="133">DI9+DJ9+DK9+DL9</f>
        <v>4565.6109999999999</v>
      </c>
      <c r="DO9" s="417">
        <v>4281.9489999999996</v>
      </c>
      <c r="DP9" s="418">
        <v>31.437999999999999</v>
      </c>
      <c r="DQ9" s="418">
        <v>-5.2850000000000001</v>
      </c>
      <c r="DR9" s="417">
        <f t="shared" ref="DR9" si="134">DO9+DP9+DQ9</f>
        <v>4308.1019999999999</v>
      </c>
      <c r="DS9" s="418">
        <v>307.64699999999999</v>
      </c>
      <c r="DT9" s="418">
        <v>63.372999999999998</v>
      </c>
      <c r="DU9" s="418">
        <v>-114.88</v>
      </c>
      <c r="DV9" s="417">
        <f t="shared" ref="DV9" si="135">DR9+DS9+DT9+DU9</f>
        <v>4564.2419999999993</v>
      </c>
      <c r="DX9" s="417">
        <v>4835.7179999999998</v>
      </c>
      <c r="DY9" s="418">
        <v>37.903999999999996</v>
      </c>
      <c r="DZ9" s="418">
        <v>-9.4239999999999995</v>
      </c>
      <c r="EA9" s="417">
        <f t="shared" ref="EA9" si="136">DX9+DY9+DZ9</f>
        <v>4864.1979999999994</v>
      </c>
      <c r="EB9" s="418">
        <v>312.27600000000001</v>
      </c>
      <c r="EC9" s="418">
        <v>80.287000000000006</v>
      </c>
      <c r="ED9" s="418">
        <v>-112.78100000000001</v>
      </c>
      <c r="EE9" s="417">
        <f t="shared" ref="EE9" si="137">EA9+EB9+EC9+ED9</f>
        <v>5143.9799999999996</v>
      </c>
      <c r="EG9" s="417">
        <v>6373.808</v>
      </c>
      <c r="EH9" s="418">
        <v>45.963999999999999</v>
      </c>
      <c r="EI9" s="418">
        <v>-34.745000000000005</v>
      </c>
      <c r="EJ9" s="417">
        <f t="shared" ref="EJ9" si="138">EG9+EH9+EI9</f>
        <v>6385.027</v>
      </c>
      <c r="EK9" s="418">
        <v>327.98700000000002</v>
      </c>
      <c r="EL9" s="418">
        <v>82.837999999999994</v>
      </c>
      <c r="EM9" s="418">
        <v>-116.58599999999998</v>
      </c>
      <c r="EN9" s="417">
        <f t="shared" ref="EN9" si="139">EJ9+EK9+EL9+EM9</f>
        <v>6679.2659999999996</v>
      </c>
      <c r="EP9" s="417">
        <v>5204.92</v>
      </c>
      <c r="EQ9" s="418">
        <f>EQ5+EQ7</f>
        <v>58.481000000000002</v>
      </c>
      <c r="ER9" s="418">
        <v>-28.652000000000001</v>
      </c>
      <c r="ES9" s="417">
        <f t="shared" ref="ES9" si="140">EP9+EQ9+ER9</f>
        <v>5234.7489999999998</v>
      </c>
      <c r="ET9" s="418">
        <v>313.89400000000001</v>
      </c>
      <c r="EU9" s="418">
        <v>75.323999999999998</v>
      </c>
      <c r="EV9" s="418">
        <v>-93.302999999999997</v>
      </c>
      <c r="EW9" s="417">
        <f t="shared" ref="EW9" si="141">ES9+ET9+EU9+EV9</f>
        <v>5530.6639999999998</v>
      </c>
      <c r="EY9" s="417">
        <v>5516.9360000000006</v>
      </c>
      <c r="EZ9" s="418">
        <v>68.825999999999993</v>
      </c>
      <c r="FA9" s="418">
        <v>-17.516999999999999</v>
      </c>
      <c r="FB9" s="417">
        <f t="shared" ref="FB9" si="142">EY9+EZ9+FA9</f>
        <v>5568.2450000000008</v>
      </c>
      <c r="FC9" s="418">
        <v>299.322</v>
      </c>
      <c r="FD9" s="418">
        <v>44.968000000000004</v>
      </c>
      <c r="FE9" s="418">
        <v>-54.142000000000003</v>
      </c>
      <c r="FF9" s="417">
        <f t="shared" ref="FF9" si="143">FB9+FC9+FD9+FE9</f>
        <v>5858.3930000000009</v>
      </c>
      <c r="FH9" s="417">
        <v>8244.1770000000015</v>
      </c>
      <c r="FI9" s="418">
        <v>119.661</v>
      </c>
      <c r="FJ9" s="418">
        <v>-55.512</v>
      </c>
      <c r="FK9" s="417">
        <f t="shared" ref="FK9" si="144">FH9+FI9+FJ9</f>
        <v>8308.3260000000009</v>
      </c>
      <c r="FL9" s="418">
        <v>238.21600000000001</v>
      </c>
      <c r="FM9" s="418">
        <v>78.978999999999999</v>
      </c>
      <c r="FN9" s="418">
        <v>-91.614999999999995</v>
      </c>
      <c r="FO9" s="417">
        <f t="shared" ref="FO9" si="145">FK9+FL9+FM9+FN9</f>
        <v>8533.9060000000009</v>
      </c>
      <c r="FQ9" s="417">
        <f>FQ5+FQ7</f>
        <v>9978.7759999999998</v>
      </c>
      <c r="FR9" s="418">
        <v>201.49099999999999</v>
      </c>
      <c r="FS9" s="418">
        <v>-114.474</v>
      </c>
      <c r="FT9" s="417">
        <f t="shared" ref="FT9" si="146">FQ9+FR9+FS9</f>
        <v>10065.793</v>
      </c>
      <c r="FU9" s="418">
        <v>247.01599999999999</v>
      </c>
      <c r="FV9" s="418">
        <v>98.953000000000003</v>
      </c>
      <c r="FW9" s="418">
        <v>-116.34</v>
      </c>
      <c r="FX9" s="417">
        <f t="shared" ref="FX9" si="147">FT9+FU9+FV9+FW9</f>
        <v>10295.421999999999</v>
      </c>
      <c r="FZ9" s="417">
        <f>FZ5+FZ7</f>
        <v>8215.7870000000003</v>
      </c>
      <c r="GA9" s="418">
        <f>GA5+GA7</f>
        <v>178.22</v>
      </c>
      <c r="GB9" s="418">
        <f>GB7+GB5</f>
        <v>-141.19399999999999</v>
      </c>
      <c r="GC9" s="417">
        <f t="shared" ref="GC9" si="148">FZ9+GA9+GB9</f>
        <v>8252.8130000000001</v>
      </c>
      <c r="GD9" s="418">
        <v>303.74200000000002</v>
      </c>
      <c r="GE9" s="418">
        <v>85.477999999999994</v>
      </c>
      <c r="GF9" s="418">
        <v>-98.382999999999996</v>
      </c>
      <c r="GG9" s="417">
        <f t="shared" ref="GG9" si="149">GC9+GD9+GE9+GF9</f>
        <v>8543.65</v>
      </c>
      <c r="GI9" s="417">
        <f>GI5+GI7</f>
        <v>8914.6890000000003</v>
      </c>
      <c r="GJ9" s="418">
        <f>GJ5+GJ7</f>
        <v>320.20699999999999</v>
      </c>
      <c r="GK9" s="418">
        <f>GK7+GK5</f>
        <v>-221.58799999999999</v>
      </c>
      <c r="GL9" s="417">
        <f t="shared" ref="GL9" si="150">GI9+GJ9+GK9</f>
        <v>9013.3080000000009</v>
      </c>
      <c r="GM9" s="418">
        <v>348.87400000000002</v>
      </c>
      <c r="GN9" s="418">
        <v>74.778999999999996</v>
      </c>
      <c r="GO9" s="418">
        <v>-115.78700000000001</v>
      </c>
      <c r="GP9" s="417">
        <f t="shared" ref="GP9" si="151">GL9+GM9+GN9+GO9</f>
        <v>9321.1740000000009</v>
      </c>
      <c r="GR9" s="417">
        <f>GR5+GR7</f>
        <v>8561.4939999999988</v>
      </c>
      <c r="GS9" s="418">
        <f>GS5+GS7</f>
        <v>342.73199999999997</v>
      </c>
      <c r="GT9" s="418">
        <f>GT7+GT5</f>
        <v>-292.19299999999998</v>
      </c>
      <c r="GU9" s="417">
        <f t="shared" ref="GU9" si="152">GR9+GS9+GT9</f>
        <v>8612.0329999999994</v>
      </c>
      <c r="GV9" s="418">
        <v>375.50799999999998</v>
      </c>
      <c r="GW9" s="418">
        <v>87.388999999999996</v>
      </c>
      <c r="GX9" s="418">
        <v>-109.17700000000001</v>
      </c>
      <c r="GY9" s="417">
        <f t="shared" ref="GY9" si="153">GU9+GV9+GW9+GX9</f>
        <v>8965.7529999999988</v>
      </c>
      <c r="HA9" s="417">
        <f>HA5+HA7</f>
        <v>9395.7780000000002</v>
      </c>
      <c r="HB9" s="418">
        <f>HB5+HB7</f>
        <v>409.81300000000022</v>
      </c>
      <c r="HC9" s="418">
        <f>HC5+HC7</f>
        <v>-405.59500000000003</v>
      </c>
      <c r="HD9" s="417">
        <f t="shared" ref="HD9" si="154">HA9+HB9+HC9</f>
        <v>9399.996000000001</v>
      </c>
      <c r="HE9" s="418">
        <f>HE5+HE7</f>
        <v>427.6749999999999</v>
      </c>
      <c r="HF9" s="418">
        <f>HF5+HF7</f>
        <v>88.216999999999999</v>
      </c>
      <c r="HG9" s="418">
        <f>HG5+HG7</f>
        <v>-120.07199999999996</v>
      </c>
      <c r="HH9" s="417">
        <f t="shared" ref="HH9" si="155">HD9+HE9+HF9+HG9</f>
        <v>9795.8160000000007</v>
      </c>
      <c r="HJ9" s="417">
        <f>HJ5+HJ7</f>
        <v>35087.748</v>
      </c>
      <c r="HK9" s="418">
        <f>HK5+HK7</f>
        <v>1250.972</v>
      </c>
      <c r="HL9" s="418">
        <f>HL7+HL5</f>
        <v>-1060.57</v>
      </c>
      <c r="HM9" s="417">
        <f t="shared" ref="HM9" si="156">HJ9+HK9+HL9</f>
        <v>35278.15</v>
      </c>
      <c r="HN9" s="418">
        <v>1455.799</v>
      </c>
      <c r="HO9" s="418">
        <v>335.863</v>
      </c>
      <c r="HP9" s="418">
        <v>-443.41899999999998</v>
      </c>
      <c r="HQ9" s="417">
        <f t="shared" ref="HQ9" si="157">HM9+HN9+HO9+HP9</f>
        <v>36626.392999999996</v>
      </c>
      <c r="HS9" s="417">
        <f>HS5+HS7</f>
        <v>8739.82</v>
      </c>
      <c r="HT9" s="418">
        <f>HT5+HT7</f>
        <v>421.67499999999995</v>
      </c>
      <c r="HU9" s="418">
        <f>HU5+HU7</f>
        <v>-399.31900000000002</v>
      </c>
      <c r="HV9" s="417">
        <f>HS9+HT9+HU9</f>
        <v>8762.1759999999995</v>
      </c>
      <c r="HW9" s="418">
        <f>HW5+HW7</f>
        <v>487.48700000000002</v>
      </c>
      <c r="HX9" s="418">
        <f>HX5+HX7</f>
        <v>82.879000000000005</v>
      </c>
      <c r="HY9" s="418">
        <f>HY5+HY7</f>
        <v>-135.52600000000001</v>
      </c>
      <c r="HZ9" s="417">
        <f t="shared" ref="HZ9" si="158">HV9+HW9+HX9+HY9</f>
        <v>9197.0159999999996</v>
      </c>
      <c r="IB9" s="417">
        <f>IB5+IB7</f>
        <v>8545.5470000000005</v>
      </c>
      <c r="IC9" s="418">
        <f>IC5+IC7</f>
        <v>442.21800000000007</v>
      </c>
      <c r="ID9" s="418">
        <f>ID5+ID7</f>
        <v>-425.37600000000003</v>
      </c>
      <c r="IE9" s="417">
        <f>IB9+IC9+ID9</f>
        <v>8562.389000000001</v>
      </c>
      <c r="IF9" s="418">
        <f>IF5+IF7</f>
        <v>510.81299999999993</v>
      </c>
      <c r="IG9" s="418">
        <f>IG5+IG7</f>
        <v>91.147999999999982</v>
      </c>
      <c r="IH9" s="418">
        <f>IH5+IH7</f>
        <v>-133.48500000000001</v>
      </c>
      <c r="II9" s="417">
        <f t="shared" ref="II9" si="159">IE9+IF9+IG9+IH9</f>
        <v>9030.8649999999998</v>
      </c>
      <c r="IK9" s="417">
        <f>IK5+IK7</f>
        <v>8760.4259999999995</v>
      </c>
      <c r="IL9" s="418">
        <f>IL5+IL7</f>
        <v>487.4559999999999</v>
      </c>
      <c r="IM9" s="418">
        <f>IM5+IM7</f>
        <v>-440.863</v>
      </c>
      <c r="IN9" s="417">
        <f>IK9+IL9+IM9</f>
        <v>8807.0190000000002</v>
      </c>
      <c r="IO9" s="418">
        <f>IO5+IO7</f>
        <v>548.84400000000005</v>
      </c>
      <c r="IP9" s="418">
        <f>IP5+IP7</f>
        <v>93.011000000000038</v>
      </c>
      <c r="IQ9" s="418">
        <f>IQ5+IQ7</f>
        <v>-127.47899999999998</v>
      </c>
      <c r="IR9" s="417">
        <f t="shared" ref="IR9" si="160">IN9+IO9+IP9+IQ9</f>
        <v>9321.3950000000023</v>
      </c>
      <c r="IT9" s="417">
        <f>IT5+IT7</f>
        <v>11113.599000000002</v>
      </c>
      <c r="IU9" s="418">
        <f>IU5+IU7</f>
        <v>575.37200000000007</v>
      </c>
      <c r="IV9" s="418">
        <f>IV5+IV7</f>
        <v>-521.55300000000011</v>
      </c>
      <c r="IW9" s="417">
        <f>IT9+IU9+IV9</f>
        <v>11167.418000000001</v>
      </c>
      <c r="IX9" s="418">
        <f>IX5+IX7</f>
        <v>557.31200000000013</v>
      </c>
      <c r="IY9" s="418">
        <f>IY5+IY7</f>
        <v>99.146000000000029</v>
      </c>
      <c r="IZ9" s="418">
        <f>IZ5+IZ7</f>
        <v>-140.55499999999995</v>
      </c>
      <c r="JA9" s="417">
        <f t="shared" ref="JA9" si="161">IW9+IX9+IY9+IZ9</f>
        <v>11683.321000000002</v>
      </c>
      <c r="JC9" s="417">
        <f>JC5+JC7</f>
        <v>37159.392</v>
      </c>
      <c r="JD9" s="418">
        <f>JD5+JD7</f>
        <v>1926.721</v>
      </c>
      <c r="JE9" s="418">
        <f>JE5+JE7</f>
        <v>-1787.1110000000001</v>
      </c>
      <c r="JF9" s="417">
        <f>JC9+JD9+JE9</f>
        <v>37299.002</v>
      </c>
      <c r="JG9" s="418">
        <f>JG5+JG7</f>
        <v>2104.4560000000001</v>
      </c>
      <c r="JH9" s="418">
        <f>JH5+JH7</f>
        <v>366.18400000000003</v>
      </c>
      <c r="JI9" s="418">
        <f>JI5+JI7</f>
        <v>-537.04499999999996</v>
      </c>
      <c r="JJ9" s="417">
        <f t="shared" ref="JJ9" si="162">JF9+JG9+JH9+JI9</f>
        <v>39232.597000000002</v>
      </c>
      <c r="JL9" s="417">
        <f>JL5+JL7</f>
        <v>9033.3619999999992</v>
      </c>
      <c r="JM9" s="418">
        <f>JM5+JM7</f>
        <v>500.423</v>
      </c>
      <c r="JN9" s="418">
        <f>JN5+JN7</f>
        <v>-466.45100000000002</v>
      </c>
      <c r="JO9" s="417">
        <f>JL9+JM9+JN9</f>
        <v>9067.3339999999989</v>
      </c>
      <c r="JP9" s="418">
        <f>JP5+JP7</f>
        <v>579.58600000000001</v>
      </c>
      <c r="JQ9" s="418">
        <f>JQ5+JQ7</f>
        <v>91.242000000000004</v>
      </c>
      <c r="JR9" s="418">
        <f>JR5+JR7</f>
        <v>-150.869</v>
      </c>
      <c r="JS9" s="417">
        <f t="shared" ref="JS9" si="163">JO9+JP9+JQ9+JR9</f>
        <v>9587.2929999999978</v>
      </c>
      <c r="JU9" s="417">
        <v>8533.8610000000026</v>
      </c>
      <c r="JV9" s="418">
        <v>512.63699999999994</v>
      </c>
      <c r="JW9" s="418">
        <v>-474.24199999999996</v>
      </c>
      <c r="JX9" s="417">
        <v>8572.256000000003</v>
      </c>
      <c r="JY9" s="418">
        <v>541.85200000000009</v>
      </c>
      <c r="JZ9" s="418">
        <v>93.531999999999996</v>
      </c>
      <c r="KA9" s="418">
        <v>-134.30600000000001</v>
      </c>
      <c r="KB9" s="417">
        <v>9073.3340000000026</v>
      </c>
      <c r="KD9" s="417">
        <f>KD5+KD7</f>
        <v>8515.0859999999957</v>
      </c>
      <c r="KE9" s="418">
        <f>KE5+KE7</f>
        <v>560.91100000000006</v>
      </c>
      <c r="KF9" s="418">
        <f>KF5+KF7</f>
        <v>-497.17900000000009</v>
      </c>
      <c r="KG9" s="417">
        <f>KD9+KE9+KF9</f>
        <v>8578.8179999999957</v>
      </c>
      <c r="KH9" s="418">
        <f>KH5+KH7</f>
        <v>545.73099999999999</v>
      </c>
      <c r="KI9" s="418">
        <f>KI5+KI7</f>
        <v>54.373000000000005</v>
      </c>
      <c r="KJ9" s="418">
        <f>KJ5+KJ7</f>
        <v>-136.67300000000003</v>
      </c>
      <c r="KK9" s="417">
        <f t="shared" ref="KK9" si="164">KG9+KH9+KI9+KJ9</f>
        <v>9042.2489999999943</v>
      </c>
      <c r="KM9" s="417">
        <v>10472.438000000006</v>
      </c>
      <c r="KN9" s="418">
        <v>647.95400000000006</v>
      </c>
      <c r="KO9" s="418">
        <v>-570.65099999999984</v>
      </c>
      <c r="KP9" s="417">
        <v>10549.741000000005</v>
      </c>
      <c r="KQ9" s="418">
        <v>564.6389999999999</v>
      </c>
      <c r="KR9" s="418">
        <v>0</v>
      </c>
      <c r="KS9" s="418">
        <v>-75.909999999999911</v>
      </c>
      <c r="KT9" s="417">
        <v>11038.470000000005</v>
      </c>
      <c r="KV9" s="417">
        <f>KV5+KV7</f>
        <v>36554.747000000003</v>
      </c>
      <c r="KW9" s="418">
        <f>KW5+KW7</f>
        <v>2221.9250000000002</v>
      </c>
      <c r="KX9" s="418">
        <f>KX5+KX7</f>
        <v>-2008.5229999999999</v>
      </c>
      <c r="KY9" s="417">
        <f>KV9+KW9+KX9</f>
        <v>36768.149000000005</v>
      </c>
      <c r="KZ9" s="418">
        <f>KZ5+KZ7</f>
        <v>2231.808</v>
      </c>
      <c r="LA9" s="418">
        <f>LA5+LA7</f>
        <v>239.14699999999999</v>
      </c>
      <c r="LB9" s="418">
        <f>LB5+LB7</f>
        <v>-497.75799999999998</v>
      </c>
      <c r="LC9" s="417">
        <f t="shared" ref="LC9" si="165">KY9+KZ9+LA9+LB9</f>
        <v>38741.345999999998</v>
      </c>
      <c r="LE9" s="417">
        <f>LE7+LE5</f>
        <v>9197.9279999999999</v>
      </c>
      <c r="LF9" s="418">
        <f>LF7+LF5</f>
        <v>602.63100000000009</v>
      </c>
      <c r="LG9" s="418">
        <f>LG7+LG5</f>
        <v>-561.29399999999998</v>
      </c>
      <c r="LH9" s="417">
        <f>LE9+LF9+LG9</f>
        <v>9239.2649999999994</v>
      </c>
      <c r="LI9" s="418">
        <f>LI7+LI5</f>
        <v>535.947</v>
      </c>
      <c r="LJ9" s="418">
        <f>LJ7+LJ5</f>
        <v>-50.286000000000001</v>
      </c>
      <c r="LK9" s="417">
        <f>LH9+LI9+LJ9</f>
        <v>9724.9259999999995</v>
      </c>
    </row>
    <row r="10" spans="1:323" ht="3.75" customHeight="1">
      <c r="A10" s="169"/>
      <c r="B10" s="417"/>
      <c r="C10" s="418"/>
      <c r="D10" s="418"/>
      <c r="E10" s="417"/>
      <c r="F10" s="420"/>
      <c r="G10" s="420"/>
      <c r="H10" s="420"/>
      <c r="I10" s="417"/>
      <c r="J10" s="416"/>
      <c r="K10" s="417"/>
      <c r="L10" s="418"/>
      <c r="M10" s="418"/>
      <c r="N10" s="417"/>
      <c r="O10" s="420"/>
      <c r="P10" s="420"/>
      <c r="Q10" s="420"/>
      <c r="R10" s="417"/>
      <c r="S10" s="416"/>
      <c r="T10" s="417"/>
      <c r="U10" s="418"/>
      <c r="V10" s="418"/>
      <c r="W10" s="417"/>
      <c r="X10" s="420"/>
      <c r="Y10" s="420"/>
      <c r="Z10" s="420"/>
      <c r="AA10" s="417"/>
      <c r="AB10" s="416"/>
      <c r="AC10" s="417"/>
      <c r="AD10" s="418"/>
      <c r="AE10" s="418"/>
      <c r="AF10" s="417"/>
      <c r="AG10" s="420"/>
      <c r="AH10" s="420"/>
      <c r="AI10" s="420"/>
      <c r="AJ10" s="417"/>
      <c r="AK10" s="416"/>
      <c r="AL10" s="417"/>
      <c r="AM10" s="418"/>
      <c r="AN10" s="418"/>
      <c r="AO10" s="417"/>
      <c r="AP10" s="420"/>
      <c r="AQ10" s="420"/>
      <c r="AR10" s="420"/>
      <c r="AS10" s="417"/>
      <c r="AT10" s="416"/>
      <c r="AU10" s="417"/>
      <c r="AV10" s="418"/>
      <c r="AW10" s="418"/>
      <c r="AX10" s="417"/>
      <c r="AY10" s="420"/>
      <c r="AZ10" s="420"/>
      <c r="BA10" s="420"/>
      <c r="BB10" s="417"/>
      <c r="BC10" s="416"/>
      <c r="BD10" s="417"/>
      <c r="BE10" s="418"/>
      <c r="BF10" s="418"/>
      <c r="BG10" s="417"/>
      <c r="BH10" s="420"/>
      <c r="BI10" s="420"/>
      <c r="BJ10" s="420"/>
      <c r="BK10" s="417"/>
      <c r="BM10" s="417"/>
      <c r="BN10" s="418"/>
      <c r="BO10" s="418"/>
      <c r="BP10" s="417"/>
      <c r="BQ10" s="420"/>
      <c r="BR10" s="420"/>
      <c r="BS10" s="420"/>
      <c r="BT10" s="417"/>
      <c r="BV10" s="417"/>
      <c r="BW10" s="418"/>
      <c r="BX10" s="418"/>
      <c r="BY10" s="417"/>
      <c r="BZ10" s="420"/>
      <c r="CA10" s="420"/>
      <c r="CB10" s="420"/>
      <c r="CC10" s="417"/>
      <c r="CE10" s="417"/>
      <c r="CF10" s="418"/>
      <c r="CG10" s="418"/>
      <c r="CH10" s="417"/>
      <c r="CI10" s="420"/>
      <c r="CJ10" s="420"/>
      <c r="CK10" s="420"/>
      <c r="CL10" s="417"/>
      <c r="CN10" s="417"/>
      <c r="CO10" s="418"/>
      <c r="CP10" s="418"/>
      <c r="CQ10" s="417"/>
      <c r="CR10" s="420"/>
      <c r="CS10" s="420"/>
      <c r="CT10" s="420"/>
      <c r="CU10" s="417"/>
      <c r="CW10" s="417"/>
      <c r="CX10" s="418"/>
      <c r="CY10" s="418"/>
      <c r="CZ10" s="417"/>
      <c r="DA10" s="420"/>
      <c r="DB10" s="420"/>
      <c r="DC10" s="420"/>
      <c r="DD10" s="417"/>
      <c r="DF10" s="417"/>
      <c r="DG10" s="418"/>
      <c r="DH10" s="418"/>
      <c r="DI10" s="417"/>
      <c r="DJ10" s="420"/>
      <c r="DK10" s="420"/>
      <c r="DL10" s="420"/>
      <c r="DM10" s="417"/>
      <c r="DO10" s="417"/>
      <c r="DP10" s="418"/>
      <c r="DQ10" s="418"/>
      <c r="DR10" s="417"/>
      <c r="DS10" s="420"/>
      <c r="DT10" s="420"/>
      <c r="DU10" s="420"/>
      <c r="DV10" s="417"/>
      <c r="DX10" s="417"/>
      <c r="DY10" s="418"/>
      <c r="DZ10" s="418"/>
      <c r="EA10" s="417"/>
      <c r="EB10" s="420"/>
      <c r="EC10" s="420"/>
      <c r="ED10" s="420"/>
      <c r="EE10" s="417"/>
      <c r="EG10" s="417"/>
      <c r="EH10" s="418"/>
      <c r="EI10" s="418"/>
      <c r="EJ10" s="417"/>
      <c r="EK10" s="420"/>
      <c r="EL10" s="420"/>
      <c r="EM10" s="420"/>
      <c r="EN10" s="417"/>
      <c r="EP10" s="417"/>
      <c r="EQ10" s="418"/>
      <c r="ER10" s="418"/>
      <c r="ES10" s="417"/>
      <c r="ET10" s="420"/>
      <c r="EU10" s="420"/>
      <c r="EV10" s="420"/>
      <c r="EW10" s="417"/>
      <c r="EY10" s="417"/>
      <c r="EZ10" s="418"/>
      <c r="FA10" s="418"/>
      <c r="FB10" s="417"/>
      <c r="FC10" s="420"/>
      <c r="FD10" s="420"/>
      <c r="FE10" s="420"/>
      <c r="FF10" s="417"/>
      <c r="FH10" s="417"/>
      <c r="FI10" s="418"/>
      <c r="FJ10" s="418"/>
      <c r="FK10" s="417"/>
      <c r="FL10" s="420"/>
      <c r="FM10" s="420"/>
      <c r="FN10" s="420"/>
      <c r="FO10" s="417"/>
      <c r="FQ10" s="417"/>
      <c r="FR10" s="418"/>
      <c r="FS10" s="418"/>
      <c r="FT10" s="417"/>
      <c r="FU10" s="420"/>
      <c r="FV10" s="420"/>
      <c r="FW10" s="420"/>
      <c r="FX10" s="417"/>
      <c r="FZ10" s="417"/>
      <c r="GA10" s="418"/>
      <c r="GB10" s="418"/>
      <c r="GC10" s="417"/>
      <c r="GD10" s="420"/>
      <c r="GE10" s="420"/>
      <c r="GF10" s="420"/>
      <c r="GG10" s="417"/>
      <c r="GI10" s="417"/>
      <c r="GJ10" s="418"/>
      <c r="GK10" s="418"/>
      <c r="GL10" s="417"/>
      <c r="GM10" s="420"/>
      <c r="GN10" s="420"/>
      <c r="GO10" s="420"/>
      <c r="GP10" s="417"/>
      <c r="GR10" s="417"/>
      <c r="GS10" s="418"/>
      <c r="GT10" s="418"/>
      <c r="GU10" s="417"/>
      <c r="GV10" s="420"/>
      <c r="GW10" s="420"/>
      <c r="GX10" s="420"/>
      <c r="GY10" s="417"/>
      <c r="HA10" s="417"/>
      <c r="HB10" s="418"/>
      <c r="HC10" s="418"/>
      <c r="HD10" s="417"/>
      <c r="HE10" s="418"/>
      <c r="HF10" s="418"/>
      <c r="HG10" s="418"/>
      <c r="HH10" s="417"/>
      <c r="HJ10" s="417"/>
      <c r="HK10" s="418"/>
      <c r="HL10" s="418"/>
      <c r="HM10" s="417"/>
      <c r="HN10" s="420"/>
      <c r="HO10" s="420"/>
      <c r="HP10" s="420"/>
      <c r="HQ10" s="417"/>
      <c r="HS10" s="417"/>
      <c r="HT10" s="418"/>
      <c r="HU10" s="418"/>
      <c r="HV10" s="417"/>
      <c r="HW10" s="420"/>
      <c r="HX10" s="420"/>
      <c r="HY10" s="420"/>
      <c r="HZ10" s="417"/>
      <c r="IB10" s="417"/>
      <c r="IC10" s="418"/>
      <c r="ID10" s="418"/>
      <c r="IE10" s="417"/>
      <c r="IF10" s="420"/>
      <c r="IG10" s="420"/>
      <c r="IH10" s="420"/>
      <c r="II10" s="417"/>
      <c r="IK10" s="417"/>
      <c r="IL10" s="418"/>
      <c r="IM10" s="418"/>
      <c r="IN10" s="417"/>
      <c r="IO10" s="420"/>
      <c r="IP10" s="420"/>
      <c r="IQ10" s="420"/>
      <c r="IR10" s="417"/>
      <c r="IT10" s="417"/>
      <c r="IU10" s="418"/>
      <c r="IV10" s="418"/>
      <c r="IW10" s="417"/>
      <c r="IX10" s="420"/>
      <c r="IY10" s="420"/>
      <c r="IZ10" s="420"/>
      <c r="JA10" s="417"/>
      <c r="JC10" s="417"/>
      <c r="JD10" s="418"/>
      <c r="JE10" s="418"/>
      <c r="JF10" s="417"/>
      <c r="JG10" s="420"/>
      <c r="JH10" s="420"/>
      <c r="JI10" s="420"/>
      <c r="JJ10" s="417"/>
      <c r="JL10" s="417"/>
      <c r="JM10" s="420"/>
      <c r="JN10" s="420"/>
      <c r="JO10" s="417"/>
      <c r="JP10" s="420"/>
      <c r="JQ10" s="420"/>
      <c r="JR10" s="420"/>
      <c r="JS10" s="417"/>
      <c r="JU10" s="417"/>
      <c r="JV10" s="420"/>
      <c r="JW10" s="420"/>
      <c r="JX10" s="417"/>
      <c r="JY10" s="420"/>
      <c r="JZ10" s="420"/>
      <c r="KA10" s="420"/>
      <c r="KB10" s="417"/>
      <c r="KD10" s="417"/>
      <c r="KE10" s="420"/>
      <c r="KF10" s="420"/>
      <c r="KG10" s="417"/>
      <c r="KH10" s="420"/>
      <c r="KI10" s="420"/>
      <c r="KJ10" s="420"/>
      <c r="KK10" s="417"/>
      <c r="KM10" s="417"/>
      <c r="KN10" s="420"/>
      <c r="KO10" s="420"/>
      <c r="KP10" s="417"/>
      <c r="KQ10" s="420"/>
      <c r="KR10" s="420"/>
      <c r="KS10" s="420"/>
      <c r="KT10" s="417"/>
      <c r="KV10" s="417"/>
      <c r="KW10" s="420"/>
      <c r="KX10" s="420"/>
      <c r="KY10" s="417"/>
      <c r="KZ10" s="420"/>
      <c r="LA10" s="420"/>
      <c r="LB10" s="420"/>
      <c r="LC10" s="417"/>
      <c r="LE10" s="417"/>
      <c r="LF10" s="420"/>
      <c r="LG10" s="420"/>
      <c r="LH10" s="417"/>
      <c r="LI10" s="420"/>
      <c r="LJ10" s="420"/>
      <c r="LK10" s="417"/>
    </row>
    <row r="11" spans="1:323" ht="10.5">
      <c r="A11" s="169" t="s">
        <v>21</v>
      </c>
      <c r="B11" s="417">
        <v>-1577.3810000000001</v>
      </c>
      <c r="C11" s="418">
        <v>-4.7069999999999999</v>
      </c>
      <c r="D11" s="418">
        <v>2.1779999999999999</v>
      </c>
      <c r="E11" s="417">
        <f t="shared" ref="E11" si="166">B11+C11+D11</f>
        <v>-1579.91</v>
      </c>
      <c r="F11" s="418">
        <v>-30.382000000000001</v>
      </c>
      <c r="G11" s="418">
        <v>-8.6859999999999999</v>
      </c>
      <c r="H11" s="418">
        <v>0</v>
      </c>
      <c r="I11" s="417">
        <f>E11+F11+G11+H11</f>
        <v>-1618.9780000000001</v>
      </c>
      <c r="J11" s="419"/>
      <c r="K11" s="417">
        <v>-1461.7320000000002</v>
      </c>
      <c r="L11" s="418">
        <v>-5.2789999999999999</v>
      </c>
      <c r="M11" s="418">
        <v>2.2329999999999997</v>
      </c>
      <c r="N11" s="417">
        <f t="shared" ref="N11" si="167">K11+L11+M11</f>
        <v>-1464.7780000000002</v>
      </c>
      <c r="O11" s="418">
        <v>-29.742000000000001</v>
      </c>
      <c r="P11" s="418">
        <v>-6.6349999999999998</v>
      </c>
      <c r="Q11" s="418">
        <v>0</v>
      </c>
      <c r="R11" s="417">
        <v>-1501.1550000000002</v>
      </c>
      <c r="S11" s="419"/>
      <c r="T11" s="417">
        <v>-1539.183</v>
      </c>
      <c r="U11" s="418">
        <v>-6.38</v>
      </c>
      <c r="V11" s="418">
        <v>2.742</v>
      </c>
      <c r="W11" s="417">
        <f t="shared" ref="W11" si="168">T11+U11+V11</f>
        <v>-1542.8210000000001</v>
      </c>
      <c r="X11" s="418">
        <v>-29.103000000000002</v>
      </c>
      <c r="Y11" s="418">
        <v>-6.4139999999999997</v>
      </c>
      <c r="Z11" s="418">
        <v>0</v>
      </c>
      <c r="AA11" s="417">
        <f t="shared" si="53"/>
        <v>-1578.3380000000002</v>
      </c>
      <c r="AB11" s="419"/>
      <c r="AC11" s="417">
        <v>-1993.998</v>
      </c>
      <c r="AD11" s="418">
        <v>-7.4359999999999999</v>
      </c>
      <c r="AE11" s="418">
        <v>2.8129999999999997</v>
      </c>
      <c r="AF11" s="417">
        <f t="shared" ref="AF11" si="169">AC11+AD11+AE11</f>
        <v>-1998.6209999999999</v>
      </c>
      <c r="AG11" s="418">
        <v>-27.908999999999999</v>
      </c>
      <c r="AH11" s="418">
        <v>-6.5679999999999996</v>
      </c>
      <c r="AI11" s="418">
        <v>9.3675067702747583E-17</v>
      </c>
      <c r="AJ11" s="417">
        <f t="shared" si="55"/>
        <v>-2033.098</v>
      </c>
      <c r="AK11" s="419"/>
      <c r="AL11" s="417">
        <v>-1969.6490000000001</v>
      </c>
      <c r="AM11" s="418">
        <v>-7.79</v>
      </c>
      <c r="AN11" s="418">
        <v>2.9609999999999999</v>
      </c>
      <c r="AO11" s="417">
        <f t="shared" ref="AO11" si="170">AL11+AM11+AN11</f>
        <v>-1974.4780000000001</v>
      </c>
      <c r="AP11" s="418">
        <v>-26.698</v>
      </c>
      <c r="AQ11" s="418">
        <v>-6.2779999999999996</v>
      </c>
      <c r="AR11" s="418">
        <v>0</v>
      </c>
      <c r="AS11" s="417">
        <f t="shared" si="57"/>
        <v>-2007.4540000000002</v>
      </c>
      <c r="AT11" s="419"/>
      <c r="AU11" s="417">
        <v>-1859.2439999999999</v>
      </c>
      <c r="AV11" s="418">
        <v>-7.9489999999999998</v>
      </c>
      <c r="AW11" s="418">
        <v>2.9</v>
      </c>
      <c r="AX11" s="417">
        <f t="shared" ref="AX11" si="171">AU11+AV11+AW11</f>
        <v>-1864.2929999999999</v>
      </c>
      <c r="AY11" s="418">
        <v>-23.638999999999999</v>
      </c>
      <c r="AZ11" s="418">
        <v>-5.8150000000000004</v>
      </c>
      <c r="BA11" s="418">
        <v>0</v>
      </c>
      <c r="BB11" s="417">
        <f t="shared" si="59"/>
        <v>-1893.7469999999998</v>
      </c>
      <c r="BC11" s="419"/>
      <c r="BD11" s="417">
        <v>-1968.5110000000002</v>
      </c>
      <c r="BE11" s="418">
        <v>-8.0649999999999995</v>
      </c>
      <c r="BF11" s="418">
        <v>3.0539999999999998</v>
      </c>
      <c r="BG11" s="417">
        <f t="shared" ref="BG11" si="172">BD11+BE11+BF11</f>
        <v>-1973.5220000000002</v>
      </c>
      <c r="BH11" s="418">
        <v>-22.082000000000001</v>
      </c>
      <c r="BI11" s="418">
        <v>-5.0640000000000001</v>
      </c>
      <c r="BJ11" s="418">
        <v>0</v>
      </c>
      <c r="BK11" s="417">
        <f t="shared" si="61"/>
        <v>-2000.6680000000003</v>
      </c>
      <c r="BM11" s="417">
        <v>-2560.9360000000001</v>
      </c>
      <c r="BN11" s="418">
        <v>-8.1300000000000008</v>
      </c>
      <c r="BO11" s="418">
        <v>3.12</v>
      </c>
      <c r="BP11" s="417">
        <f t="shared" ref="BP11" si="173">BM11+BN11+BO11</f>
        <v>-2565.9460000000004</v>
      </c>
      <c r="BQ11" s="418">
        <v>-19.393000000000001</v>
      </c>
      <c r="BR11" s="418">
        <v>-4.6360000000000001</v>
      </c>
      <c r="BS11" s="418">
        <v>0</v>
      </c>
      <c r="BT11" s="417">
        <f t="shared" ref="BT11" si="174">BP11+BQ11+BR11+BS11</f>
        <v>-2589.9750000000004</v>
      </c>
      <c r="BV11" s="417">
        <v>-2565.6680000000001</v>
      </c>
      <c r="BW11" s="418">
        <v>-6.9320000000000004</v>
      </c>
      <c r="BX11" s="418">
        <v>2.6920000000000002</v>
      </c>
      <c r="BY11" s="417">
        <f t="shared" ref="BY11" si="175">BV11+BW11+BX11</f>
        <v>-2569.9079999999999</v>
      </c>
      <c r="BZ11" s="418">
        <v>-19.707999999999998</v>
      </c>
      <c r="CA11" s="418">
        <v>-5.0990000000000002</v>
      </c>
      <c r="CB11" s="418">
        <v>0</v>
      </c>
      <c r="CC11" s="417">
        <f t="shared" ref="CC11" si="176">BY11+BZ11+CA11+CB11</f>
        <v>-2594.7150000000001</v>
      </c>
      <c r="CE11" s="417">
        <v>-2583.3690000000001</v>
      </c>
      <c r="CF11" s="418">
        <v>-7.6970000000000001</v>
      </c>
      <c r="CG11" s="418">
        <v>2.9049999999999998</v>
      </c>
      <c r="CH11" s="417">
        <f t="shared" ref="CH11" si="177">CE11+CF11+CG11</f>
        <v>-2588.1610000000001</v>
      </c>
      <c r="CI11" s="418">
        <v>-21.245000000000001</v>
      </c>
      <c r="CJ11" s="418">
        <v>-4.859</v>
      </c>
      <c r="CK11" s="418">
        <v>0.27700000000000014</v>
      </c>
      <c r="CL11" s="417">
        <f t="shared" ref="CL11" si="178">CH11+CI11+CJ11+CK11</f>
        <v>-2613.9879999999998</v>
      </c>
      <c r="CN11" s="417">
        <v>-2575.0230000000001</v>
      </c>
      <c r="CO11" s="418">
        <v>-8.8119999999999994</v>
      </c>
      <c r="CP11" s="418">
        <v>3.2360000000000002</v>
      </c>
      <c r="CQ11" s="417">
        <f t="shared" ref="CQ11" si="179">CN11+CO11+CP11</f>
        <v>-2580.5990000000002</v>
      </c>
      <c r="CR11" s="418">
        <v>-24.64</v>
      </c>
      <c r="CS11" s="418">
        <v>-4.7060000000000004</v>
      </c>
      <c r="CT11" s="418">
        <v>0.76799999999999935</v>
      </c>
      <c r="CU11" s="417">
        <f t="shared" ref="CU11" si="180">CQ11+CR11+CS11+CT11</f>
        <v>-2609.1770000000001</v>
      </c>
      <c r="CW11" s="417">
        <v>-3307.0140000000001</v>
      </c>
      <c r="CX11" s="418">
        <v>-10.92</v>
      </c>
      <c r="CY11" s="418">
        <v>3.58</v>
      </c>
      <c r="CZ11" s="417">
        <f t="shared" ref="CZ11" si="181">CW11+CX11+CY11</f>
        <v>-3314.3540000000003</v>
      </c>
      <c r="DA11" s="418">
        <v>-25.984000000000002</v>
      </c>
      <c r="DB11" s="418">
        <v>-4.7119999999999997</v>
      </c>
      <c r="DC11" s="418">
        <v>0.88400000000000034</v>
      </c>
      <c r="DD11" s="417">
        <f t="shared" ref="DD11" si="182">CZ11+DA11+DB11+DC11</f>
        <v>-3344.1660000000002</v>
      </c>
      <c r="DF11" s="417">
        <v>-3104.0160000000001</v>
      </c>
      <c r="DG11" s="418">
        <v>-17.173000000000002</v>
      </c>
      <c r="DH11" s="418">
        <v>3.6240000000000001</v>
      </c>
      <c r="DI11" s="417">
        <f t="shared" ref="DI11" si="183">DF11+DG11+DH11</f>
        <v>-3117.5650000000005</v>
      </c>
      <c r="DJ11" s="418">
        <v>-29.902999999999999</v>
      </c>
      <c r="DK11" s="418">
        <v>-6.1879999999999997</v>
      </c>
      <c r="DL11" s="418">
        <v>0</v>
      </c>
      <c r="DM11" s="417">
        <f t="shared" ref="DM11" si="184">DI11+DJ11+DK11+DL11</f>
        <v>-3153.6560000000004</v>
      </c>
      <c r="DO11" s="417">
        <v>-3201.3519999999999</v>
      </c>
      <c r="DP11" s="418">
        <v>-18.068999999999999</v>
      </c>
      <c r="DQ11" s="418">
        <v>3.5529999999999999</v>
      </c>
      <c r="DR11" s="417">
        <f t="shared" ref="DR11" si="185">DO11+DP11+DQ11</f>
        <v>-3215.8679999999999</v>
      </c>
      <c r="DS11" s="418">
        <v>-32.091000000000001</v>
      </c>
      <c r="DT11" s="418">
        <v>-6.8579999999999997</v>
      </c>
      <c r="DU11" s="418">
        <v>0</v>
      </c>
      <c r="DV11" s="417">
        <f t="shared" ref="DV11" si="186">DR11+DS11+DT11+DU11</f>
        <v>-3254.817</v>
      </c>
      <c r="DX11" s="417">
        <v>-3419.8339999999998</v>
      </c>
      <c r="DY11" s="418">
        <v>-23.363</v>
      </c>
      <c r="DZ11" s="418">
        <v>3.9180000000000001</v>
      </c>
      <c r="EA11" s="417">
        <f t="shared" ref="EA11" si="187">DX11+DY11+DZ11</f>
        <v>-3439.2789999999995</v>
      </c>
      <c r="EB11" s="418">
        <v>-35.456000000000003</v>
      </c>
      <c r="EC11" s="418">
        <v>-6.4370000000000003</v>
      </c>
      <c r="ED11" s="418">
        <v>0</v>
      </c>
      <c r="EE11" s="417">
        <f t="shared" ref="EE11" si="188">EA11+EB11+EC11+ED11</f>
        <v>-3481.1719999999996</v>
      </c>
      <c r="EG11" s="417">
        <v>-4534.5240000000003</v>
      </c>
      <c r="EH11" s="418">
        <v>-28.765000000000001</v>
      </c>
      <c r="EI11" s="418">
        <v>3.6520000000000001</v>
      </c>
      <c r="EJ11" s="417">
        <f t="shared" ref="EJ11" si="189">EG11+EH11+EI11</f>
        <v>-4559.6370000000006</v>
      </c>
      <c r="EK11" s="418">
        <v>-29.716999999999999</v>
      </c>
      <c r="EL11" s="418">
        <v>-7.0449999999999999</v>
      </c>
      <c r="EM11" s="418">
        <v>0</v>
      </c>
      <c r="EN11" s="417">
        <f t="shared" ref="EN11" si="190">EJ11+EK11+EL11+EM11</f>
        <v>-4596.3990000000003</v>
      </c>
      <c r="EP11" s="417">
        <v>-3773.337</v>
      </c>
      <c r="EQ11" s="418">
        <v>-44.006999999999998</v>
      </c>
      <c r="ER11" s="418">
        <v>3.0680000000000001</v>
      </c>
      <c r="ES11" s="417">
        <f t="shared" ref="ES11" si="191">EP11+EQ11+ER11</f>
        <v>-3814.2759999999998</v>
      </c>
      <c r="ET11" s="418">
        <v>-25.981000000000002</v>
      </c>
      <c r="EU11" s="418">
        <v>-7.68</v>
      </c>
      <c r="EV11" s="418">
        <v>0</v>
      </c>
      <c r="EW11" s="417">
        <f t="shared" ref="EW11" si="192">ES11+ET11+EU11+EV11</f>
        <v>-3847.9369999999999</v>
      </c>
      <c r="EY11" s="417">
        <v>-4074.558</v>
      </c>
      <c r="EZ11" s="418">
        <v>-59.863999999999997</v>
      </c>
      <c r="FA11" s="418">
        <v>1.381</v>
      </c>
      <c r="FB11" s="417">
        <f t="shared" ref="FB11" si="193">EY11+EZ11+FA11</f>
        <v>-4133.0409999999993</v>
      </c>
      <c r="FC11" s="418">
        <v>-19.077000000000002</v>
      </c>
      <c r="FD11" s="418">
        <v>-7.6230000000000002</v>
      </c>
      <c r="FE11" s="418">
        <v>0</v>
      </c>
      <c r="FF11" s="417">
        <f t="shared" ref="FF11" si="194">FB11+FC11+FD11+FE11</f>
        <v>-4159.7409999999991</v>
      </c>
      <c r="FH11" s="417">
        <v>-6031.3289999999997</v>
      </c>
      <c r="FI11" s="418">
        <v>-99.766000000000005</v>
      </c>
      <c r="FJ11" s="418">
        <v>1.5029999999999999</v>
      </c>
      <c r="FK11" s="417">
        <f t="shared" ref="FK11" si="195">FH11+FI11+FJ11</f>
        <v>-6129.5919999999996</v>
      </c>
      <c r="FL11" s="418">
        <v>-9.7189999999999994</v>
      </c>
      <c r="FM11" s="418">
        <v>-8.5139999999999993</v>
      </c>
      <c r="FN11" s="418">
        <v>0</v>
      </c>
      <c r="FO11" s="417">
        <f t="shared" ref="FO11" si="196">FK11+FL11+FM11+FN11</f>
        <v>-6147.8249999999998</v>
      </c>
      <c r="FQ11" s="417">
        <v>-7433.1589999999997</v>
      </c>
      <c r="FR11" s="418">
        <v>-151.971</v>
      </c>
      <c r="FS11" s="418">
        <v>4.8879999999999999</v>
      </c>
      <c r="FT11" s="417">
        <f t="shared" ref="FT11" si="197">FQ11+FR11+FS11</f>
        <v>-7580.2419999999993</v>
      </c>
      <c r="FU11" s="418">
        <v>-8.6189999999999998</v>
      </c>
      <c r="FV11" s="418">
        <v>-8.2729999999999997</v>
      </c>
      <c r="FW11" s="418">
        <v>0</v>
      </c>
      <c r="FX11" s="417">
        <f t="shared" ref="FX11" si="198">FT11+FU11+FV11+FW11</f>
        <v>-7597.1339999999991</v>
      </c>
      <c r="FZ11" s="417">
        <v>-6053.5169999999998</v>
      </c>
      <c r="GA11" s="418">
        <v>-132.72800000000001</v>
      </c>
      <c r="GB11" s="418">
        <v>3.5339999999999998</v>
      </c>
      <c r="GC11" s="417">
        <f t="shared" ref="GC11" si="199">FZ11+GA11+GB11</f>
        <v>-6182.7110000000002</v>
      </c>
      <c r="GD11" s="418">
        <v>-8.9760000000000009</v>
      </c>
      <c r="GE11" s="418">
        <v>-8.8450000000000006</v>
      </c>
      <c r="GF11" s="418">
        <v>0</v>
      </c>
      <c r="GG11" s="417">
        <f t="shared" ref="GG11" si="200">GC11+GD11+GE11+GF11</f>
        <v>-6200.5320000000002</v>
      </c>
      <c r="GI11" s="417">
        <v>-6524.5450000000001</v>
      </c>
      <c r="GJ11" s="418">
        <v>-184.05</v>
      </c>
      <c r="GK11" s="418">
        <v>3.556</v>
      </c>
      <c r="GL11" s="417">
        <f t="shared" ref="GL11" si="201">GI11+GJ11+GK11</f>
        <v>-6705.0390000000007</v>
      </c>
      <c r="GM11" s="418">
        <v>-17.504000000000001</v>
      </c>
      <c r="GN11" s="418">
        <v>-8.5739999999999998</v>
      </c>
      <c r="GO11" s="418">
        <v>0</v>
      </c>
      <c r="GP11" s="417">
        <f t="shared" ref="GP11" si="202">GL11+GM11+GN11+GO11</f>
        <v>-6731.1170000000002</v>
      </c>
      <c r="GR11" s="417">
        <v>-6864.4930000000004</v>
      </c>
      <c r="GS11" s="418">
        <v>-17.463999999999999</v>
      </c>
      <c r="GT11" s="418">
        <v>4.0570000000000004</v>
      </c>
      <c r="GU11" s="417">
        <f t="shared" ref="GU11" si="203">GR11+GS11+GT11</f>
        <v>-6877.9000000000005</v>
      </c>
      <c r="GV11" s="418">
        <v>-25.652999999999999</v>
      </c>
      <c r="GW11" s="418">
        <v>-8.6709999999999994</v>
      </c>
      <c r="GX11" s="418">
        <v>0</v>
      </c>
      <c r="GY11" s="417">
        <f t="shared" ref="GY11" si="204">GU11+GV11+GW11+GX11</f>
        <v>-6912.2240000000011</v>
      </c>
      <c r="HA11" s="417">
        <v>-7013.5059999999994</v>
      </c>
      <c r="HB11" s="418">
        <v>-16.257999999999981</v>
      </c>
      <c r="HC11" s="418">
        <v>4.0689999999999991</v>
      </c>
      <c r="HD11" s="417">
        <f t="shared" ref="HD11" si="205">HA11+HB11+HC11</f>
        <v>-7025.6949999999988</v>
      </c>
      <c r="HE11" s="418">
        <v>-36.927000000000007</v>
      </c>
      <c r="HF11" s="418">
        <v>-9.5269999999999992</v>
      </c>
      <c r="HG11" s="418">
        <v>0</v>
      </c>
      <c r="HH11" s="417">
        <f t="shared" ref="HH11" si="206">HD11+HE11+HF11+HG11</f>
        <v>-7072.1489999999985</v>
      </c>
      <c r="HJ11" s="417">
        <v>-26456.061000000002</v>
      </c>
      <c r="HK11" s="418">
        <v>-350.5</v>
      </c>
      <c r="HL11" s="418">
        <v>15.215999999999999</v>
      </c>
      <c r="HM11" s="417">
        <f t="shared" ref="HM11" si="207">HJ11+HK11+HL11</f>
        <v>-26791.345000000001</v>
      </c>
      <c r="HN11" s="418">
        <v>-89.06</v>
      </c>
      <c r="HO11" s="418">
        <v>-35.616999999999997</v>
      </c>
      <c r="HP11" s="418">
        <v>0</v>
      </c>
      <c r="HQ11" s="417">
        <f t="shared" ref="HQ11" si="208">HM11+HN11+HO11+HP11</f>
        <v>-26916.022000000001</v>
      </c>
      <c r="HS11" s="417">
        <v>-6319.04</v>
      </c>
      <c r="HT11" s="418">
        <v>-15.159000000000001</v>
      </c>
      <c r="HU11" s="418">
        <v>3.7730000000000001</v>
      </c>
      <c r="HV11" s="417">
        <f t="shared" ref="HV11" si="209">HS11+HT11+HU11</f>
        <v>-6330.4259999999995</v>
      </c>
      <c r="HW11" s="418">
        <v>-53.371000000000002</v>
      </c>
      <c r="HX11" s="418">
        <v>-12.773</v>
      </c>
      <c r="HY11" s="418">
        <v>0</v>
      </c>
      <c r="HZ11" s="417">
        <f t="shared" ref="HZ11" si="210">HV11+HW11+HX11+HY11</f>
        <v>-6396.57</v>
      </c>
      <c r="IB11" s="417">
        <v>-6098.0809999999992</v>
      </c>
      <c r="IC11" s="418">
        <v>-15.351000000000001</v>
      </c>
      <c r="ID11" s="418">
        <v>3.8180000000000001</v>
      </c>
      <c r="IE11" s="417">
        <f t="shared" ref="IE11" si="211">IB11+IC11+ID11</f>
        <v>-6109.6139999999987</v>
      </c>
      <c r="IF11" s="418">
        <v>-75.5</v>
      </c>
      <c r="IG11" s="418">
        <v>-11.989000000000001</v>
      </c>
      <c r="IH11" s="418">
        <v>0</v>
      </c>
      <c r="II11" s="417">
        <f t="shared" ref="II11" si="212">IE11+IF11+IG11+IH11</f>
        <v>-6197.1029999999982</v>
      </c>
      <c r="IK11" s="417">
        <v>-6340.1000000000031</v>
      </c>
      <c r="IL11" s="418">
        <v>-16.112000000000002</v>
      </c>
      <c r="IM11" s="418">
        <v>3.8670000000000004</v>
      </c>
      <c r="IN11" s="417">
        <f t="shared" ref="IN11" si="213">IK11+IL11+IM11</f>
        <v>-6352.345000000003</v>
      </c>
      <c r="IO11" s="418">
        <v>-96.109999999999985</v>
      </c>
      <c r="IP11" s="418">
        <v>-13.122999999999998</v>
      </c>
      <c r="IQ11" s="418">
        <v>0</v>
      </c>
      <c r="IR11" s="417">
        <f t="shared" ref="IR11" si="214">IN11+IO11+IP11+IQ11</f>
        <v>-6461.5780000000022</v>
      </c>
      <c r="IT11" s="417">
        <v>-8057.4280000000008</v>
      </c>
      <c r="IU11" s="418">
        <v>-14.268999999999997</v>
      </c>
      <c r="IV11" s="418">
        <v>3.9759999999999986</v>
      </c>
      <c r="IW11" s="417">
        <f t="shared" ref="IW11" si="215">IT11+IU11+IV11</f>
        <v>-8067.7210000000014</v>
      </c>
      <c r="IX11" s="418">
        <v>-91.365000000000009</v>
      </c>
      <c r="IY11" s="418">
        <v>-10.945</v>
      </c>
      <c r="IZ11" s="418">
        <v>0</v>
      </c>
      <c r="JA11" s="417">
        <f t="shared" ref="JA11" si="216">IW11+IX11+IY11+IZ11</f>
        <v>-8170.0310000000009</v>
      </c>
      <c r="JC11" s="417">
        <v>-26814.649000000001</v>
      </c>
      <c r="JD11" s="418">
        <v>-60.890999999999998</v>
      </c>
      <c r="JE11" s="418">
        <v>15.433999999999999</v>
      </c>
      <c r="JF11" s="417">
        <f t="shared" ref="JF11" si="217">JC11+JD11+JE11</f>
        <v>-26860.106</v>
      </c>
      <c r="JG11" s="418">
        <v>-316.346</v>
      </c>
      <c r="JH11" s="418">
        <v>-48.83</v>
      </c>
      <c r="JI11" s="418">
        <v>0</v>
      </c>
      <c r="JJ11" s="417">
        <f t="shared" ref="JJ11" si="218">JF11+JG11+JH11+JI11</f>
        <v>-27225.282000000003</v>
      </c>
      <c r="JL11" s="417">
        <v>-6586.64</v>
      </c>
      <c r="JM11" s="418">
        <v>-5.5549999999999997</v>
      </c>
      <c r="JN11" s="418">
        <v>4.1539999999999999</v>
      </c>
      <c r="JO11" s="417">
        <f t="shared" ref="JO11" si="219">JL11+JM11+JN11</f>
        <v>-6588.0410000000002</v>
      </c>
      <c r="JP11" s="418">
        <v>-98.245999999999995</v>
      </c>
      <c r="JQ11" s="418">
        <v>-11.786</v>
      </c>
      <c r="JR11" s="418">
        <v>0</v>
      </c>
      <c r="JS11" s="417">
        <f t="shared" ref="JS11" si="220">JO11+JP11+JQ11+JR11</f>
        <v>-6698.0730000000003</v>
      </c>
      <c r="JU11" s="417">
        <v>-6101.5929999999998</v>
      </c>
      <c r="JV11" s="418">
        <v>2.1359999999999997</v>
      </c>
      <c r="JW11" s="418">
        <v>-4.1539999999999999</v>
      </c>
      <c r="JX11" s="417">
        <v>-6103.6109999999999</v>
      </c>
      <c r="JY11" s="418">
        <v>-97.796000000000006</v>
      </c>
      <c r="JZ11" s="418">
        <v>-11.023999999999999</v>
      </c>
      <c r="KA11" s="418">
        <v>0</v>
      </c>
      <c r="KB11" s="417">
        <v>-6212.4310000000005</v>
      </c>
      <c r="KD11" s="417">
        <v>-6539.1399999999985</v>
      </c>
      <c r="KE11" s="418">
        <v>-16.529</v>
      </c>
      <c r="KF11" s="418">
        <v>0</v>
      </c>
      <c r="KG11" s="417">
        <f t="shared" ref="KG11" si="221">KD11+KE11+KF11</f>
        <v>-6555.668999999999</v>
      </c>
      <c r="KH11" s="418">
        <v>-91.249000000000009</v>
      </c>
      <c r="KI11" s="418">
        <v>-10.101000000000001</v>
      </c>
      <c r="KJ11" s="418">
        <v>0</v>
      </c>
      <c r="KK11" s="417">
        <f t="shared" ref="KK11" si="222">KG11+KH11+KI11+KJ11</f>
        <v>-6657.0189999999984</v>
      </c>
      <c r="KM11" s="417">
        <v>-7343.8450000000003</v>
      </c>
      <c r="KN11" s="418">
        <v>-13.100000000000001</v>
      </c>
      <c r="KO11" s="418">
        <v>0</v>
      </c>
      <c r="KP11" s="417">
        <v>-7356.9450000000006</v>
      </c>
      <c r="KQ11" s="418">
        <v>-79.322999999999965</v>
      </c>
      <c r="KR11" s="418">
        <v>0</v>
      </c>
      <c r="KS11" s="418">
        <v>0</v>
      </c>
      <c r="KT11" s="417">
        <v>-7436.2680000000009</v>
      </c>
      <c r="KV11" s="417">
        <v>-26571.218000000001</v>
      </c>
      <c r="KW11" s="418">
        <v>-33.048000000000002</v>
      </c>
      <c r="KX11" s="418">
        <v>0</v>
      </c>
      <c r="KY11" s="417">
        <f t="shared" ref="KY11" si="223">KV11+KW11+KX11</f>
        <v>-26604.266</v>
      </c>
      <c r="KZ11" s="418">
        <v>-366.61399999999998</v>
      </c>
      <c r="LA11" s="418">
        <v>-32.911000000000001</v>
      </c>
      <c r="LB11" s="418">
        <v>0</v>
      </c>
      <c r="LC11" s="417">
        <f t="shared" ref="LC11" si="224">KY11+KZ11+LA11+LB11</f>
        <v>-27003.791000000001</v>
      </c>
      <c r="LE11" s="417">
        <v>-6468.5780000000004</v>
      </c>
      <c r="LF11" s="418">
        <v>-7.2910000000000004</v>
      </c>
      <c r="LG11" s="418">
        <v>0</v>
      </c>
      <c r="LH11" s="417">
        <f t="shared" ref="LH11" si="225">LE11+LF11+LG11</f>
        <v>-6475.8690000000006</v>
      </c>
      <c r="LI11" s="418">
        <v>-71.216999999999999</v>
      </c>
      <c r="LJ11" s="418">
        <v>0</v>
      </c>
      <c r="LK11" s="417">
        <f>LH11+LI11+LJ11</f>
        <v>-6547.0860000000002</v>
      </c>
    </row>
    <row r="12" spans="1:323" ht="3.75" customHeight="1">
      <c r="A12" s="169"/>
      <c r="B12" s="417"/>
      <c r="C12" s="418"/>
      <c r="D12" s="418"/>
      <c r="E12" s="417"/>
      <c r="F12" s="420"/>
      <c r="G12" s="420"/>
      <c r="H12" s="420"/>
      <c r="I12" s="417"/>
      <c r="J12" s="416"/>
      <c r="K12" s="417"/>
      <c r="L12" s="418"/>
      <c r="M12" s="418"/>
      <c r="N12" s="417"/>
      <c r="O12" s="420"/>
      <c r="P12" s="420"/>
      <c r="Q12" s="420"/>
      <c r="R12" s="417"/>
      <c r="S12" s="416"/>
      <c r="T12" s="417"/>
      <c r="U12" s="418"/>
      <c r="V12" s="418"/>
      <c r="W12" s="417"/>
      <c r="X12" s="420"/>
      <c r="Y12" s="420"/>
      <c r="Z12" s="420"/>
      <c r="AA12" s="417"/>
      <c r="AB12" s="416"/>
      <c r="AC12" s="417"/>
      <c r="AD12" s="418"/>
      <c r="AE12" s="418"/>
      <c r="AF12" s="417"/>
      <c r="AG12" s="420"/>
      <c r="AH12" s="420"/>
      <c r="AI12" s="420"/>
      <c r="AJ12" s="417"/>
      <c r="AK12" s="416"/>
      <c r="AL12" s="417"/>
      <c r="AM12" s="418"/>
      <c r="AN12" s="418"/>
      <c r="AO12" s="417"/>
      <c r="AP12" s="420"/>
      <c r="AQ12" s="420"/>
      <c r="AR12" s="420"/>
      <c r="AS12" s="417"/>
      <c r="AT12" s="416"/>
      <c r="AU12" s="417"/>
      <c r="AV12" s="418"/>
      <c r="AW12" s="418"/>
      <c r="AX12" s="417"/>
      <c r="AY12" s="420"/>
      <c r="AZ12" s="420"/>
      <c r="BA12" s="420"/>
      <c r="BB12" s="417"/>
      <c r="BC12" s="416"/>
      <c r="BD12" s="417"/>
      <c r="BE12" s="418"/>
      <c r="BF12" s="418"/>
      <c r="BG12" s="417"/>
      <c r="BH12" s="420"/>
      <c r="BI12" s="420"/>
      <c r="BJ12" s="420"/>
      <c r="BK12" s="417"/>
      <c r="BM12" s="417"/>
      <c r="BN12" s="418"/>
      <c r="BO12" s="418"/>
      <c r="BP12" s="417"/>
      <c r="BQ12" s="420"/>
      <c r="BR12" s="420"/>
      <c r="BS12" s="420"/>
      <c r="BT12" s="417"/>
      <c r="BV12" s="417"/>
      <c r="BW12" s="418"/>
      <c r="BX12" s="418"/>
      <c r="BY12" s="417"/>
      <c r="BZ12" s="420"/>
      <c r="CA12" s="420"/>
      <c r="CB12" s="420"/>
      <c r="CC12" s="417"/>
      <c r="CE12" s="417"/>
      <c r="CF12" s="418"/>
      <c r="CG12" s="418"/>
      <c r="CH12" s="417"/>
      <c r="CI12" s="420"/>
      <c r="CJ12" s="420"/>
      <c r="CK12" s="420"/>
      <c r="CL12" s="417"/>
      <c r="CN12" s="417"/>
      <c r="CO12" s="418"/>
      <c r="CP12" s="418"/>
      <c r="CQ12" s="417"/>
      <c r="CR12" s="420"/>
      <c r="CS12" s="420"/>
      <c r="CT12" s="420"/>
      <c r="CU12" s="417"/>
      <c r="CW12" s="417"/>
      <c r="CX12" s="418"/>
      <c r="CY12" s="418"/>
      <c r="CZ12" s="417"/>
      <c r="DA12" s="420"/>
      <c r="DB12" s="420"/>
      <c r="DC12" s="420"/>
      <c r="DD12" s="417"/>
      <c r="DF12" s="417"/>
      <c r="DG12" s="418"/>
      <c r="DH12" s="418"/>
      <c r="DI12" s="417"/>
      <c r="DJ12" s="420"/>
      <c r="DK12" s="420"/>
      <c r="DL12" s="420"/>
      <c r="DM12" s="417"/>
      <c r="DO12" s="417"/>
      <c r="DP12" s="418"/>
      <c r="DQ12" s="418"/>
      <c r="DR12" s="417"/>
      <c r="DS12" s="420"/>
      <c r="DT12" s="420"/>
      <c r="DU12" s="420"/>
      <c r="DV12" s="417"/>
      <c r="DX12" s="417"/>
      <c r="DY12" s="418"/>
      <c r="DZ12" s="418"/>
      <c r="EA12" s="417"/>
      <c r="EB12" s="420"/>
      <c r="EC12" s="420"/>
      <c r="ED12" s="420"/>
      <c r="EE12" s="417"/>
      <c r="EG12" s="417"/>
      <c r="EH12" s="418"/>
      <c r="EI12" s="418"/>
      <c r="EJ12" s="417"/>
      <c r="EK12" s="420"/>
      <c r="EL12" s="420"/>
      <c r="EM12" s="420"/>
      <c r="EN12" s="417"/>
      <c r="EP12" s="417"/>
      <c r="EQ12" s="418"/>
      <c r="ER12" s="418"/>
      <c r="ES12" s="417"/>
      <c r="ET12" s="420"/>
      <c r="EU12" s="420"/>
      <c r="EV12" s="420"/>
      <c r="EW12" s="417"/>
      <c r="EY12" s="417"/>
      <c r="EZ12" s="418"/>
      <c r="FA12" s="418"/>
      <c r="FB12" s="417"/>
      <c r="FC12" s="420"/>
      <c r="FD12" s="420"/>
      <c r="FE12" s="420"/>
      <c r="FF12" s="417"/>
      <c r="FH12" s="417"/>
      <c r="FI12" s="418"/>
      <c r="FJ12" s="418"/>
      <c r="FK12" s="417"/>
      <c r="FL12" s="420"/>
      <c r="FM12" s="420"/>
      <c r="FN12" s="420"/>
      <c r="FO12" s="417"/>
      <c r="FQ12" s="417"/>
      <c r="FR12" s="418"/>
      <c r="FS12" s="418"/>
      <c r="FT12" s="417"/>
      <c r="FU12" s="420"/>
      <c r="FV12" s="420"/>
      <c r="FW12" s="420"/>
      <c r="FX12" s="417"/>
      <c r="FZ12" s="417"/>
      <c r="GA12" s="418"/>
      <c r="GB12" s="418"/>
      <c r="GC12" s="417"/>
      <c r="GD12" s="420"/>
      <c r="GE12" s="420"/>
      <c r="GF12" s="420"/>
      <c r="GG12" s="417"/>
      <c r="GI12" s="417"/>
      <c r="GJ12" s="418"/>
      <c r="GK12" s="418"/>
      <c r="GL12" s="417"/>
      <c r="GM12" s="420"/>
      <c r="GN12" s="420"/>
      <c r="GO12" s="420"/>
      <c r="GP12" s="417"/>
      <c r="GR12" s="417"/>
      <c r="GS12" s="418"/>
      <c r="GT12" s="418"/>
      <c r="GU12" s="417"/>
      <c r="GV12" s="420"/>
      <c r="GW12" s="420"/>
      <c r="GX12" s="420"/>
      <c r="GY12" s="417"/>
      <c r="HA12" s="417"/>
      <c r="HB12" s="418"/>
      <c r="HC12" s="418"/>
      <c r="HD12" s="417"/>
      <c r="HE12" s="418"/>
      <c r="HF12" s="418"/>
      <c r="HG12" s="418"/>
      <c r="HH12" s="417"/>
      <c r="HJ12" s="417"/>
      <c r="HK12" s="418"/>
      <c r="HL12" s="418"/>
      <c r="HM12" s="417"/>
      <c r="HN12" s="420"/>
      <c r="HO12" s="420"/>
      <c r="HP12" s="420"/>
      <c r="HQ12" s="417"/>
      <c r="HS12" s="417"/>
      <c r="HT12" s="418"/>
      <c r="HU12" s="418"/>
      <c r="HV12" s="417"/>
      <c r="HW12" s="420"/>
      <c r="HX12" s="420"/>
      <c r="HY12" s="420"/>
      <c r="HZ12" s="417"/>
      <c r="IB12" s="417"/>
      <c r="IC12" s="418"/>
      <c r="ID12" s="418"/>
      <c r="IE12" s="417"/>
      <c r="IF12" s="420"/>
      <c r="IG12" s="420"/>
      <c r="IH12" s="420"/>
      <c r="II12" s="417"/>
      <c r="IK12" s="417"/>
      <c r="IL12" s="418"/>
      <c r="IM12" s="418"/>
      <c r="IN12" s="417"/>
      <c r="IO12" s="420"/>
      <c r="IP12" s="420"/>
      <c r="IQ12" s="420"/>
      <c r="IR12" s="417"/>
      <c r="IT12" s="417"/>
      <c r="IU12" s="418"/>
      <c r="IV12" s="418"/>
      <c r="IW12" s="417"/>
      <c r="IX12" s="420"/>
      <c r="IY12" s="420"/>
      <c r="IZ12" s="420"/>
      <c r="JA12" s="417"/>
      <c r="JC12" s="417"/>
      <c r="JD12" s="418"/>
      <c r="JE12" s="418"/>
      <c r="JF12" s="417"/>
      <c r="JG12" s="420"/>
      <c r="JH12" s="420"/>
      <c r="JI12" s="420"/>
      <c r="JJ12" s="417"/>
      <c r="JL12" s="417"/>
      <c r="JM12" s="420"/>
      <c r="JN12" s="420"/>
      <c r="JO12" s="417"/>
      <c r="JP12" s="420"/>
      <c r="JQ12" s="420"/>
      <c r="JR12" s="420"/>
      <c r="JS12" s="417"/>
      <c r="JU12" s="417"/>
      <c r="JV12" s="420"/>
      <c r="JW12" s="420"/>
      <c r="JX12" s="417"/>
      <c r="JY12" s="420"/>
      <c r="JZ12" s="420"/>
      <c r="KA12" s="420"/>
      <c r="KB12" s="417"/>
      <c r="KD12" s="417"/>
      <c r="KE12" s="420"/>
      <c r="KF12" s="420"/>
      <c r="KG12" s="417"/>
      <c r="KH12" s="420"/>
      <c r="KI12" s="420"/>
      <c r="KJ12" s="420"/>
      <c r="KK12" s="417"/>
      <c r="KM12" s="417"/>
      <c r="KN12" s="420"/>
      <c r="KO12" s="420"/>
      <c r="KP12" s="417"/>
      <c r="KQ12" s="420"/>
      <c r="KR12" s="420"/>
      <c r="KS12" s="420"/>
      <c r="KT12" s="417"/>
      <c r="KV12" s="417"/>
      <c r="KW12" s="420"/>
      <c r="KX12" s="420"/>
      <c r="KY12" s="417"/>
      <c r="KZ12" s="420"/>
      <c r="LA12" s="420"/>
      <c r="LB12" s="420"/>
      <c r="LC12" s="417"/>
      <c r="LE12" s="417"/>
      <c r="LF12" s="420"/>
      <c r="LG12" s="420"/>
      <c r="LH12" s="417"/>
      <c r="LI12" s="420"/>
      <c r="LJ12" s="420"/>
      <c r="LK12" s="417"/>
    </row>
    <row r="13" spans="1:323" ht="10.5">
      <c r="A13" s="436" t="s">
        <v>20</v>
      </c>
      <c r="B13" s="417">
        <v>675.84699999999998</v>
      </c>
      <c r="C13" s="418">
        <v>7.7170000000000014</v>
      </c>
      <c r="D13" s="418">
        <v>0</v>
      </c>
      <c r="E13" s="417">
        <f t="shared" ref="E13" si="226">B13+C13+D13</f>
        <v>683.56399999999996</v>
      </c>
      <c r="F13" s="418">
        <v>162.59399999999999</v>
      </c>
      <c r="G13" s="418">
        <v>39.537999999999997</v>
      </c>
      <c r="H13" s="418">
        <v>-61.846000000000004</v>
      </c>
      <c r="I13" s="417">
        <f>E13+F13+G13+H13</f>
        <v>823.84999999999991</v>
      </c>
      <c r="J13" s="419"/>
      <c r="K13" s="417">
        <v>674.99799999999937</v>
      </c>
      <c r="L13" s="418">
        <v>7.4879999999999995</v>
      </c>
      <c r="M13" s="418">
        <v>0</v>
      </c>
      <c r="N13" s="417">
        <f t="shared" ref="N13" si="227">K13+L13+M13</f>
        <v>682.48599999999942</v>
      </c>
      <c r="O13" s="418">
        <v>166.79500000000002</v>
      </c>
      <c r="P13" s="418">
        <v>37.792000000000002</v>
      </c>
      <c r="Q13" s="418">
        <v>-59.016000000000005</v>
      </c>
      <c r="R13" s="417">
        <v>828.05699999999933</v>
      </c>
      <c r="S13" s="419"/>
      <c r="T13" s="417">
        <v>708.66199999999981</v>
      </c>
      <c r="U13" s="418">
        <v>7.2489999999999997</v>
      </c>
      <c r="V13" s="418">
        <v>0</v>
      </c>
      <c r="W13" s="417">
        <f t="shared" ref="W13" si="228">T13+U13+V13</f>
        <v>715.91099999999983</v>
      </c>
      <c r="X13" s="418">
        <v>165.76300000000001</v>
      </c>
      <c r="Y13" s="418">
        <v>36.561999999999998</v>
      </c>
      <c r="Z13" s="418">
        <v>-61.758000000000003</v>
      </c>
      <c r="AA13" s="417">
        <f t="shared" si="53"/>
        <v>856.47799999999984</v>
      </c>
      <c r="AB13" s="419"/>
      <c r="AC13" s="417">
        <v>833.37999999999965</v>
      </c>
      <c r="AD13" s="418">
        <v>7.2739999999999991</v>
      </c>
      <c r="AE13" s="418">
        <v>0</v>
      </c>
      <c r="AF13" s="417">
        <f t="shared" ref="AF13" si="229">AC13+AD13+AE13</f>
        <v>840.65399999999966</v>
      </c>
      <c r="AG13" s="418">
        <v>168.96200000000002</v>
      </c>
      <c r="AH13" s="418">
        <v>40.256</v>
      </c>
      <c r="AI13" s="418">
        <v>-73.548000000000002</v>
      </c>
      <c r="AJ13" s="417">
        <f t="shared" si="55"/>
        <v>976.32399999999961</v>
      </c>
      <c r="AK13" s="419"/>
      <c r="AL13" s="417">
        <v>825.28599999999983</v>
      </c>
      <c r="AM13" s="418">
        <v>7.1779999999999999</v>
      </c>
      <c r="AN13" s="418">
        <v>-1.7000000000000348E-2</v>
      </c>
      <c r="AO13" s="417">
        <f t="shared" ref="AO13" si="230">AL13+AM13+AN13</f>
        <v>832.44699999999978</v>
      </c>
      <c r="AP13" s="418">
        <v>170.34899999999999</v>
      </c>
      <c r="AQ13" s="418">
        <v>38.463999999999999</v>
      </c>
      <c r="AR13" s="418">
        <v>-66.865000000000009</v>
      </c>
      <c r="AS13" s="417">
        <f t="shared" si="57"/>
        <v>974.39499999999975</v>
      </c>
      <c r="AT13" s="419"/>
      <c r="AU13" s="417">
        <v>827.13099999999963</v>
      </c>
      <c r="AV13" s="418">
        <v>7.8450000000000024</v>
      </c>
      <c r="AW13" s="418">
        <v>-3.8000000000000256E-2</v>
      </c>
      <c r="AX13" s="417">
        <f t="shared" ref="AX13" si="231">AU13+AV13+AW13</f>
        <v>834.93799999999965</v>
      </c>
      <c r="AY13" s="418">
        <v>171.37599999999998</v>
      </c>
      <c r="AZ13" s="418">
        <v>41.691000000000003</v>
      </c>
      <c r="BA13" s="418">
        <v>-68.509</v>
      </c>
      <c r="BB13" s="417">
        <f t="shared" si="59"/>
        <v>979.49599999999964</v>
      </c>
      <c r="BC13" s="419"/>
      <c r="BD13" s="417">
        <v>874.07599999999979</v>
      </c>
      <c r="BE13" s="418">
        <v>8.74</v>
      </c>
      <c r="BF13" s="418">
        <v>-4.9000000000000377E-2</v>
      </c>
      <c r="BG13" s="417">
        <f t="shared" ref="BG13" si="232">BD13+BE13+BF13</f>
        <v>882.76699999999983</v>
      </c>
      <c r="BH13" s="418">
        <v>170.72</v>
      </c>
      <c r="BI13" s="418">
        <v>44.031999999999996</v>
      </c>
      <c r="BJ13" s="418">
        <v>-70.297000000000011</v>
      </c>
      <c r="BK13" s="417">
        <f t="shared" si="61"/>
        <v>1027.2219999999998</v>
      </c>
      <c r="BM13" s="417">
        <v>1046.2269999999994</v>
      </c>
      <c r="BN13" s="418">
        <v>9.6549999999999994</v>
      </c>
      <c r="BO13" s="418">
        <v>-2.3E-2</v>
      </c>
      <c r="BP13" s="417">
        <f t="shared" ref="BP13" si="233">BM13+BN13+BO13</f>
        <v>1055.8589999999995</v>
      </c>
      <c r="BQ13" s="418">
        <v>180.108</v>
      </c>
      <c r="BR13" s="418">
        <v>51.820999999999998</v>
      </c>
      <c r="BS13" s="418">
        <v>-80.352999999999994</v>
      </c>
      <c r="BT13" s="417">
        <f t="shared" ref="BT13" si="234">BP13+BQ13+BR13+BS13</f>
        <v>1207.4349999999993</v>
      </c>
      <c r="BV13" s="417">
        <v>1032.7269999999994</v>
      </c>
      <c r="BW13" s="418">
        <v>10.627999999999998</v>
      </c>
      <c r="BX13" s="418">
        <v>0</v>
      </c>
      <c r="BY13" s="417">
        <f t="shared" ref="BY13" si="235">BV13+BW13+BX13</f>
        <v>1043.3549999999993</v>
      </c>
      <c r="BZ13" s="418">
        <v>185.72800000000001</v>
      </c>
      <c r="CA13" s="418">
        <v>46.067999999999998</v>
      </c>
      <c r="CB13" s="418">
        <v>-76.950999999999993</v>
      </c>
      <c r="CC13" s="417">
        <f t="shared" ref="CC13" si="236">BY13+BZ13+CA13+CB13</f>
        <v>1198.1999999999994</v>
      </c>
      <c r="CE13" s="417">
        <v>1099.252</v>
      </c>
      <c r="CF13" s="418">
        <v>9.049000000000003</v>
      </c>
      <c r="CG13" s="418">
        <v>-0.27700000000000014</v>
      </c>
      <c r="CH13" s="417">
        <f t="shared" ref="CH13" si="237">CE13+CF13+CG13</f>
        <v>1108.0239999999999</v>
      </c>
      <c r="CI13" s="418">
        <v>206.06100000000001</v>
      </c>
      <c r="CJ13" s="418">
        <v>50.189</v>
      </c>
      <c r="CK13" s="418">
        <v>-93.064000000000007</v>
      </c>
      <c r="CL13" s="417">
        <f t="shared" ref="CL13" si="238">CH13+CI13+CJ13+CK13</f>
        <v>1271.2099999999998</v>
      </c>
      <c r="CN13" s="417">
        <v>1081.6559999999999</v>
      </c>
      <c r="CO13" s="418">
        <v>8.9800000000000022</v>
      </c>
      <c r="CP13" s="418">
        <v>-0.76800000000000024</v>
      </c>
      <c r="CQ13" s="417">
        <f t="shared" ref="CQ13" si="239">CN13+CO13+CP13</f>
        <v>1089.8679999999999</v>
      </c>
      <c r="CR13" s="418">
        <v>217.01900000000001</v>
      </c>
      <c r="CS13" s="418">
        <v>53.379999999999995</v>
      </c>
      <c r="CT13" s="418">
        <v>-90.673999999999992</v>
      </c>
      <c r="CU13" s="417">
        <f t="shared" ref="CU13" si="240">CQ13+CR13+CS13+CT13</f>
        <v>1269.5929999999998</v>
      </c>
      <c r="CW13" s="417">
        <v>1286.0639999999994</v>
      </c>
      <c r="CX13" s="418">
        <v>10.994999999999999</v>
      </c>
      <c r="CY13" s="418">
        <v>-0.88400000000000034</v>
      </c>
      <c r="CZ13" s="417">
        <f t="shared" ref="CZ13" si="241">CW13+CX13+CY13</f>
        <v>1296.1749999999993</v>
      </c>
      <c r="DA13" s="418">
        <v>243.31399999999999</v>
      </c>
      <c r="DB13" s="418">
        <v>61.432000000000002</v>
      </c>
      <c r="DC13" s="418">
        <v>-108.842</v>
      </c>
      <c r="DD13" s="417">
        <f t="shared" ref="DD13" si="242">CZ13+DA13+DB13+DC13</f>
        <v>1492.0789999999993</v>
      </c>
      <c r="DF13" s="417">
        <v>1203.1780000000003</v>
      </c>
      <c r="DG13" s="418">
        <v>10.239999999999998</v>
      </c>
      <c r="DH13" s="418">
        <v>-1.9990000000000001</v>
      </c>
      <c r="DI13" s="417">
        <f t="shared" ref="DI13" si="243">DF13+DG13+DH13</f>
        <v>1211.4190000000003</v>
      </c>
      <c r="DJ13" s="418">
        <v>248.28700000000001</v>
      </c>
      <c r="DK13" s="418">
        <v>49.604999999999997</v>
      </c>
      <c r="DL13" s="418">
        <v>-97.355999999999995</v>
      </c>
      <c r="DM13" s="417">
        <f t="shared" ref="DM13" si="244">DI13+DJ13+DK13+DL13</f>
        <v>1411.9550000000004</v>
      </c>
      <c r="DO13" s="417">
        <v>1080.5969999999998</v>
      </c>
      <c r="DP13" s="418">
        <v>13.369</v>
      </c>
      <c r="DQ13" s="418">
        <v>-1.7320000000000002</v>
      </c>
      <c r="DR13" s="417">
        <f t="shared" ref="DR13" si="245">DO13+DP13+DQ13</f>
        <v>1092.2339999999997</v>
      </c>
      <c r="DS13" s="418">
        <v>275.55599999999998</v>
      </c>
      <c r="DT13" s="418">
        <v>56.515000000000001</v>
      </c>
      <c r="DU13" s="418">
        <v>-114.88</v>
      </c>
      <c r="DV13" s="417">
        <f t="shared" ref="DV13" si="246">DR13+DS13+DT13+DU13</f>
        <v>1309.4249999999997</v>
      </c>
      <c r="DX13" s="417">
        <v>1415.884</v>
      </c>
      <c r="DY13" s="418">
        <v>14.540999999999997</v>
      </c>
      <c r="DZ13" s="418">
        <v>-5.5059999999999993</v>
      </c>
      <c r="EA13" s="417">
        <f t="shared" ref="EA13" si="247">DX13+DY13+DZ13</f>
        <v>1424.9189999999999</v>
      </c>
      <c r="EB13" s="418">
        <v>276.82</v>
      </c>
      <c r="EC13" s="418">
        <v>73.850000000000009</v>
      </c>
      <c r="ED13" s="418">
        <v>-112.78100000000001</v>
      </c>
      <c r="EE13" s="417">
        <f t="shared" ref="EE13" si="248">EA13+EB13+EC13+ED13</f>
        <v>1662.8079999999998</v>
      </c>
      <c r="EG13" s="417">
        <v>1839.2839999999997</v>
      </c>
      <c r="EH13" s="418">
        <v>17.198999999999998</v>
      </c>
      <c r="EI13" s="418">
        <v>-31.093000000000004</v>
      </c>
      <c r="EJ13" s="417">
        <f t="shared" ref="EJ13" si="249">EG13+EH13+EI13</f>
        <v>1825.3899999999996</v>
      </c>
      <c r="EK13" s="418">
        <v>298.27000000000004</v>
      </c>
      <c r="EL13" s="418">
        <v>75.792999999999992</v>
      </c>
      <c r="EM13" s="418">
        <v>-116.58599999999998</v>
      </c>
      <c r="EN13" s="417">
        <f t="shared" ref="EN13" si="250">EJ13+EK13+EL13+EM13</f>
        <v>2082.8670000000002</v>
      </c>
      <c r="EP13" s="417">
        <v>1431.5830000000001</v>
      </c>
      <c r="EQ13" s="418">
        <f>EQ11+EQ9</f>
        <v>14.474000000000004</v>
      </c>
      <c r="ER13" s="418">
        <f>ER11+ER9</f>
        <v>-25.584</v>
      </c>
      <c r="ES13" s="417">
        <f t="shared" ref="ES13" si="251">EP13+EQ13+ER13</f>
        <v>1420.473</v>
      </c>
      <c r="ET13" s="418">
        <v>287.91300000000001</v>
      </c>
      <c r="EU13" s="418">
        <v>67.644000000000005</v>
      </c>
      <c r="EV13" s="418">
        <v>-93.302999999999997</v>
      </c>
      <c r="EW13" s="417">
        <f t="shared" ref="EW13" si="252">ES13+ET13+EU13+EV13</f>
        <v>1682.7269999999999</v>
      </c>
      <c r="EY13" s="417">
        <v>1442.3780000000006</v>
      </c>
      <c r="EZ13" s="418">
        <v>8.9619999999999962</v>
      </c>
      <c r="FA13" s="418">
        <v>-16.135999999999999</v>
      </c>
      <c r="FB13" s="417">
        <f t="shared" ref="FB13" si="253">EY13+EZ13+FA13</f>
        <v>1435.2040000000006</v>
      </c>
      <c r="FC13" s="418">
        <v>280.245</v>
      </c>
      <c r="FD13" s="418">
        <v>37.345000000000006</v>
      </c>
      <c r="FE13" s="418">
        <v>-54.142000000000003</v>
      </c>
      <c r="FF13" s="417">
        <f t="shared" ref="FF13" si="254">FB13+FC13+FD13+FE13</f>
        <v>1698.6520000000005</v>
      </c>
      <c r="FH13" s="417">
        <v>2212.8480000000018</v>
      </c>
      <c r="FI13" s="418">
        <v>19.894999999999996</v>
      </c>
      <c r="FJ13" s="418">
        <v>-54.009</v>
      </c>
      <c r="FK13" s="417">
        <f t="shared" ref="FK13" si="255">FH13+FI13+FJ13</f>
        <v>2178.7340000000017</v>
      </c>
      <c r="FL13" s="418">
        <v>228.49700000000001</v>
      </c>
      <c r="FM13" s="418">
        <v>70.465000000000003</v>
      </c>
      <c r="FN13" s="418">
        <v>-91.614999999999995</v>
      </c>
      <c r="FO13" s="417">
        <f t="shared" ref="FO13" si="256">FK13+FL13+FM13+FN13</f>
        <v>2386.0810000000019</v>
      </c>
      <c r="FQ13" s="417">
        <v>2545.6170000000002</v>
      </c>
      <c r="FR13" s="418">
        <v>49.519999999999982</v>
      </c>
      <c r="FS13" s="418">
        <v>-109.586</v>
      </c>
      <c r="FT13" s="417">
        <f t="shared" ref="FT13" si="257">FQ13+FR13+FS13</f>
        <v>2485.5510000000004</v>
      </c>
      <c r="FU13" s="418">
        <v>238.39699999999999</v>
      </c>
      <c r="FV13" s="418">
        <v>90.68</v>
      </c>
      <c r="FW13" s="418">
        <v>-116.34</v>
      </c>
      <c r="FX13" s="417">
        <f t="shared" ref="FX13" si="258">FT13+FU13+FV13+FW13</f>
        <v>2698.288</v>
      </c>
      <c r="FZ13" s="417">
        <v>2162.27</v>
      </c>
      <c r="GA13" s="418">
        <f>GA11+GA9</f>
        <v>45.49199999999999</v>
      </c>
      <c r="GB13" s="418">
        <f>GB11+GB9</f>
        <v>-137.66</v>
      </c>
      <c r="GC13" s="417">
        <f t="shared" ref="GC13" si="259">FZ13+GA13+GB13</f>
        <v>2070.1020000000003</v>
      </c>
      <c r="GD13" s="418">
        <f>GD9+GD11</f>
        <v>294.76600000000002</v>
      </c>
      <c r="GE13" s="418">
        <f>GE9+GE11</f>
        <v>76.632999999999996</v>
      </c>
      <c r="GF13" s="418">
        <f>GF9+GF11</f>
        <v>-98.382999999999996</v>
      </c>
      <c r="GG13" s="417">
        <f t="shared" ref="GG13" si="260">GC13+GD13+GE13+GF13</f>
        <v>2343.1180000000004</v>
      </c>
      <c r="GI13" s="417">
        <v>2390.1439999999998</v>
      </c>
      <c r="GJ13" s="418">
        <f>GJ11+GJ9</f>
        <v>136.15699999999998</v>
      </c>
      <c r="GK13" s="418">
        <f>GK11+GK9</f>
        <v>-218.03199999999998</v>
      </c>
      <c r="GL13" s="417">
        <f t="shared" ref="GL13" si="261">GI13+GJ13+GK13</f>
        <v>2308.2689999999998</v>
      </c>
      <c r="GM13" s="418">
        <f>GM9+GM11</f>
        <v>331.37</v>
      </c>
      <c r="GN13" s="418">
        <f>GN9+GN11</f>
        <v>66.204999999999998</v>
      </c>
      <c r="GO13" s="418">
        <f>GO9+GO11</f>
        <v>-115.78700000000001</v>
      </c>
      <c r="GP13" s="417">
        <f t="shared" ref="GP13" si="262">GL13+GM13+GN13+GO13</f>
        <v>2590.0569999999998</v>
      </c>
      <c r="GR13" s="417">
        <f>GR11+GR9</f>
        <v>1697.0009999999984</v>
      </c>
      <c r="GS13" s="418">
        <f>GS11+GS9</f>
        <v>325.26799999999997</v>
      </c>
      <c r="GT13" s="418">
        <f>GT11+GT9</f>
        <v>-288.13599999999997</v>
      </c>
      <c r="GU13" s="417">
        <f t="shared" ref="GU13" si="263">GR13+GS13+GT13</f>
        <v>1734.1329999999984</v>
      </c>
      <c r="GV13" s="418">
        <f>GV9+GV11</f>
        <v>349.85499999999996</v>
      </c>
      <c r="GW13" s="418">
        <f>GW9+GW11</f>
        <v>78.717999999999989</v>
      </c>
      <c r="GX13" s="418">
        <f>GX9+GX11</f>
        <v>-109.17700000000001</v>
      </c>
      <c r="GY13" s="417">
        <f t="shared" ref="GY13" si="264">GU13+GV13+GW13+GX13</f>
        <v>2053.5289999999982</v>
      </c>
      <c r="HA13" s="417">
        <f>HA11+HA9</f>
        <v>2382.2720000000008</v>
      </c>
      <c r="HB13" s="418">
        <f>HB11+HB9</f>
        <v>393.55500000000023</v>
      </c>
      <c r="HC13" s="418">
        <f>HC11+HC9</f>
        <v>-401.52600000000001</v>
      </c>
      <c r="HD13" s="417">
        <f t="shared" ref="HD13" si="265">HA13+HB13+HC13</f>
        <v>2374.3010000000013</v>
      </c>
      <c r="HE13" s="418">
        <f>HE11+HE9</f>
        <v>390.74799999999988</v>
      </c>
      <c r="HF13" s="418">
        <f>HF11+HF9</f>
        <v>78.69</v>
      </c>
      <c r="HG13" s="418">
        <f>HG11+HG9</f>
        <v>-120.07199999999996</v>
      </c>
      <c r="HH13" s="417">
        <f t="shared" ref="HH13" si="266">HD13+HE13+HF13+HG13</f>
        <v>2723.6670000000013</v>
      </c>
      <c r="HJ13" s="417">
        <f>HJ11+HJ9</f>
        <v>8631.6869999999981</v>
      </c>
      <c r="HK13" s="418">
        <f>HK11+HK9</f>
        <v>900.47199999999998</v>
      </c>
      <c r="HL13" s="418">
        <f>HL11+HL9</f>
        <v>-1045.354</v>
      </c>
      <c r="HM13" s="417">
        <f t="shared" ref="HM13" si="267">HJ13+HK13+HL13</f>
        <v>8486.8049999999985</v>
      </c>
      <c r="HN13" s="418">
        <f>HN9+HN11</f>
        <v>1366.739</v>
      </c>
      <c r="HO13" s="418">
        <f>HO9+HO11</f>
        <v>300.24599999999998</v>
      </c>
      <c r="HP13" s="418">
        <f>HP9+HP11</f>
        <v>-443.41899999999998</v>
      </c>
      <c r="HQ13" s="417">
        <f t="shared" ref="HQ13" si="268">HM13+HN13+HO13+HP13</f>
        <v>9710.3709999999974</v>
      </c>
      <c r="HS13" s="417">
        <f>HS11+HS9</f>
        <v>2420.7799999999997</v>
      </c>
      <c r="HT13" s="418">
        <f>HT11+HT9</f>
        <v>406.51599999999996</v>
      </c>
      <c r="HU13" s="418">
        <f>HU11+HU9</f>
        <v>-395.54599999999999</v>
      </c>
      <c r="HV13" s="417">
        <f t="shared" ref="HV13" si="269">HS13+HT13+HU13</f>
        <v>2431.75</v>
      </c>
      <c r="HW13" s="418">
        <f>HW11+HW9</f>
        <v>434.11600000000004</v>
      </c>
      <c r="HX13" s="418">
        <f>HX11+HX9</f>
        <v>70.106000000000009</v>
      </c>
      <c r="HY13" s="418">
        <f>HY11+HY9</f>
        <v>-135.52600000000001</v>
      </c>
      <c r="HZ13" s="417">
        <f t="shared" ref="HZ13" si="270">HV13+HW13+HX13+HY13</f>
        <v>2800.4460000000004</v>
      </c>
      <c r="IB13" s="417">
        <f>IB11+IB9</f>
        <v>2447.4660000000013</v>
      </c>
      <c r="IC13" s="418">
        <f>IC11+IC9</f>
        <v>426.86700000000008</v>
      </c>
      <c r="ID13" s="418">
        <f>ID11+ID9</f>
        <v>-421.55800000000005</v>
      </c>
      <c r="IE13" s="417">
        <f t="shared" ref="IE13" si="271">IB13+IC13+ID13</f>
        <v>2452.7750000000015</v>
      </c>
      <c r="IF13" s="418">
        <f>IF11+IF9</f>
        <v>435.31299999999993</v>
      </c>
      <c r="IG13" s="418">
        <f>IG11+IG9</f>
        <v>79.158999999999978</v>
      </c>
      <c r="IH13" s="418">
        <f>IH11+IH9</f>
        <v>-133.48500000000001</v>
      </c>
      <c r="II13" s="417">
        <f t="shared" ref="II13" si="272">IE13+IF13+IG13+IH13</f>
        <v>2833.7620000000015</v>
      </c>
      <c r="IK13" s="417">
        <f>IK11+IK9</f>
        <v>2420.3259999999964</v>
      </c>
      <c r="IL13" s="418">
        <f>IL11+IL9</f>
        <v>471.34399999999988</v>
      </c>
      <c r="IM13" s="418">
        <f>IM11+IM9</f>
        <v>-436.99599999999998</v>
      </c>
      <c r="IN13" s="417">
        <f t="shared" ref="IN13" si="273">IK13+IL13+IM13</f>
        <v>2454.6739999999963</v>
      </c>
      <c r="IO13" s="418">
        <f>IO11+IO9</f>
        <v>452.73400000000004</v>
      </c>
      <c r="IP13" s="418">
        <f>IP11+IP9</f>
        <v>79.888000000000034</v>
      </c>
      <c r="IQ13" s="418">
        <f>IQ11+IQ9</f>
        <v>-127.47899999999998</v>
      </c>
      <c r="IR13" s="417">
        <f t="shared" ref="IR13" si="274">IN13+IO13+IP13+IQ13</f>
        <v>2859.8169999999964</v>
      </c>
      <c r="IT13" s="417">
        <f>IT11+IT9</f>
        <v>3056.1710000000012</v>
      </c>
      <c r="IU13" s="418">
        <f>IU11+IU9</f>
        <v>561.10300000000007</v>
      </c>
      <c r="IV13" s="418">
        <f>IV11+IV9</f>
        <v>-517.57700000000011</v>
      </c>
      <c r="IW13" s="417">
        <f t="shared" ref="IW13" si="275">IT13+IU13+IV13</f>
        <v>3099.697000000001</v>
      </c>
      <c r="IX13" s="418">
        <f>IX11+IX9</f>
        <v>465.94700000000012</v>
      </c>
      <c r="IY13" s="418">
        <f>IY11+IY9</f>
        <v>88.201000000000022</v>
      </c>
      <c r="IZ13" s="418">
        <f>IZ11+IZ9</f>
        <v>-140.55499999999995</v>
      </c>
      <c r="JA13" s="417">
        <f t="shared" ref="JA13" si="276">IW13+IX13+IY13+IZ13</f>
        <v>3513.2900000000013</v>
      </c>
      <c r="JC13" s="417">
        <f>JC11+JC9</f>
        <v>10344.742999999999</v>
      </c>
      <c r="JD13" s="418">
        <f>JD11+JD9</f>
        <v>1865.83</v>
      </c>
      <c r="JE13" s="418">
        <f>JE11+JE9</f>
        <v>-1771.6770000000001</v>
      </c>
      <c r="JF13" s="417">
        <f t="shared" ref="JF13" si="277">JC13+JD13+JE13</f>
        <v>10438.895999999999</v>
      </c>
      <c r="JG13" s="418">
        <f>JG11+JG9</f>
        <v>1788.1100000000001</v>
      </c>
      <c r="JH13" s="418">
        <f>JH11+JH9</f>
        <v>317.35400000000004</v>
      </c>
      <c r="JI13" s="418">
        <f>JI11+JI9</f>
        <v>-537.04499999999996</v>
      </c>
      <c r="JJ13" s="417">
        <f t="shared" ref="JJ13" si="278">JF13+JG13+JH13+JI13</f>
        <v>12007.314999999999</v>
      </c>
      <c r="JL13" s="417">
        <f>JL11+JL9</f>
        <v>2446.7219999999988</v>
      </c>
      <c r="JM13" s="418">
        <f>JM11+JM9</f>
        <v>494.86799999999999</v>
      </c>
      <c r="JN13" s="418">
        <f>JN11+JN9</f>
        <v>-462.29700000000003</v>
      </c>
      <c r="JO13" s="417">
        <f t="shared" ref="JO13" si="279">JL13+JM13+JN13</f>
        <v>2479.2929999999988</v>
      </c>
      <c r="JP13" s="418">
        <f>JP11+JP9</f>
        <v>481.34000000000003</v>
      </c>
      <c r="JQ13" s="418">
        <f>JQ11+JQ9</f>
        <v>79.456000000000003</v>
      </c>
      <c r="JR13" s="418">
        <f>JR11+JR9</f>
        <v>-150.869</v>
      </c>
      <c r="JS13" s="417">
        <f t="shared" ref="JS13" si="280">JO13+JP13+JQ13+JR13</f>
        <v>2889.2199999999989</v>
      </c>
      <c r="JU13" s="417">
        <v>2432.2680000000028</v>
      </c>
      <c r="JV13" s="418">
        <v>514.77299999999991</v>
      </c>
      <c r="JW13" s="418">
        <v>-478.39599999999996</v>
      </c>
      <c r="JX13" s="417">
        <v>2468.6450000000032</v>
      </c>
      <c r="JY13" s="418">
        <v>444.0560000000001</v>
      </c>
      <c r="JZ13" s="418">
        <v>82.507999999999996</v>
      </c>
      <c r="KA13" s="418">
        <v>-134.30600000000001</v>
      </c>
      <c r="KB13" s="417">
        <v>2860.903000000003</v>
      </c>
      <c r="KD13" s="417">
        <f>KD11+KD9</f>
        <v>1975.9459999999972</v>
      </c>
      <c r="KE13" s="418">
        <f>KE11+KE9</f>
        <v>544.38200000000006</v>
      </c>
      <c r="KF13" s="418">
        <f>KF11+KF9</f>
        <v>-497.17900000000009</v>
      </c>
      <c r="KG13" s="417">
        <f t="shared" ref="KG13" si="281">KD13+KE13+KF13</f>
        <v>2023.1489999999972</v>
      </c>
      <c r="KH13" s="418">
        <f>KH11+KH9</f>
        <v>454.48199999999997</v>
      </c>
      <c r="KI13" s="418">
        <f>KI11+KI9</f>
        <v>44.272000000000006</v>
      </c>
      <c r="KJ13" s="418">
        <f>KJ11+KJ9</f>
        <v>-136.67300000000003</v>
      </c>
      <c r="KK13" s="417">
        <f t="shared" ref="KK13" si="282">KG13+KH13+KI13+KJ13</f>
        <v>2385.2299999999968</v>
      </c>
      <c r="KM13" s="417">
        <v>3128.5930000000053</v>
      </c>
      <c r="KN13" s="418">
        <v>634.85400000000004</v>
      </c>
      <c r="KO13" s="418">
        <v>-570.65099999999984</v>
      </c>
      <c r="KP13" s="417">
        <v>3192.7960000000057</v>
      </c>
      <c r="KQ13" s="418">
        <v>485.31599999999992</v>
      </c>
      <c r="KR13" s="418">
        <v>0</v>
      </c>
      <c r="KS13" s="418">
        <v>-75.909999999999911</v>
      </c>
      <c r="KT13" s="417">
        <v>3602.2020000000057</v>
      </c>
      <c r="KV13" s="417">
        <f>KV11+KV9</f>
        <v>9983.5290000000023</v>
      </c>
      <c r="KW13" s="418">
        <f>KW11+KW9</f>
        <v>2188.8770000000004</v>
      </c>
      <c r="KX13" s="418">
        <f>KX11+KX9</f>
        <v>-2008.5229999999999</v>
      </c>
      <c r="KY13" s="417">
        <f t="shared" ref="KY13" si="283">KV13+KW13+KX13</f>
        <v>10163.883000000003</v>
      </c>
      <c r="KZ13" s="418">
        <f>KZ11+KZ9</f>
        <v>1865.194</v>
      </c>
      <c r="LA13" s="418">
        <f>LA11+LA9</f>
        <v>206.23599999999999</v>
      </c>
      <c r="LB13" s="418">
        <f>LB11+LB9</f>
        <v>-497.75799999999998</v>
      </c>
      <c r="LC13" s="417">
        <f t="shared" ref="LC13" si="284">KY13+KZ13+LA13+LB13</f>
        <v>11737.555000000004</v>
      </c>
      <c r="LE13" s="417">
        <f>LE11+LE9</f>
        <v>2729.3499999999995</v>
      </c>
      <c r="LF13" s="418">
        <f>LF11+LF9</f>
        <v>595.34</v>
      </c>
      <c r="LG13" s="418">
        <f>LG11+LG9</f>
        <v>-561.29399999999998</v>
      </c>
      <c r="LH13" s="417">
        <f t="shared" ref="LH13" si="285">LE13+LF13+LG13</f>
        <v>2763.3959999999997</v>
      </c>
      <c r="LI13" s="418">
        <f>LI11+LI9</f>
        <v>464.73</v>
      </c>
      <c r="LJ13" s="418">
        <f>LJ11+LJ9</f>
        <v>-50.286000000000001</v>
      </c>
      <c r="LK13" s="417">
        <f>LH13+LI13+LJ13</f>
        <v>3177.8399999999997</v>
      </c>
    </row>
    <row r="14" spans="1:323" ht="3.75" customHeight="1">
      <c r="A14" s="169"/>
      <c r="B14" s="417"/>
      <c r="C14" s="418"/>
      <c r="D14" s="418"/>
      <c r="E14" s="417"/>
      <c r="F14" s="420"/>
      <c r="G14" s="420"/>
      <c r="H14" s="420"/>
      <c r="I14" s="417"/>
      <c r="J14" s="416"/>
      <c r="K14" s="417"/>
      <c r="L14" s="418"/>
      <c r="M14" s="418"/>
      <c r="N14" s="417"/>
      <c r="O14" s="420"/>
      <c r="P14" s="420"/>
      <c r="Q14" s="420"/>
      <c r="R14" s="417"/>
      <c r="S14" s="416"/>
      <c r="T14" s="417"/>
      <c r="U14" s="418"/>
      <c r="V14" s="418"/>
      <c r="W14" s="417"/>
      <c r="X14" s="420"/>
      <c r="Y14" s="420"/>
      <c r="Z14" s="420"/>
      <c r="AA14" s="417"/>
      <c r="AB14" s="416"/>
      <c r="AC14" s="417"/>
      <c r="AD14" s="418"/>
      <c r="AE14" s="418"/>
      <c r="AF14" s="417"/>
      <c r="AG14" s="420"/>
      <c r="AH14" s="420"/>
      <c r="AI14" s="420"/>
      <c r="AJ14" s="417"/>
      <c r="AK14" s="416"/>
      <c r="AL14" s="417"/>
      <c r="AM14" s="418"/>
      <c r="AN14" s="418"/>
      <c r="AO14" s="417"/>
      <c r="AP14" s="420"/>
      <c r="AQ14" s="420"/>
      <c r="AR14" s="420"/>
      <c r="AS14" s="417"/>
      <c r="AT14" s="416"/>
      <c r="AU14" s="417"/>
      <c r="AV14" s="418"/>
      <c r="AW14" s="418"/>
      <c r="AX14" s="417"/>
      <c r="AY14" s="420"/>
      <c r="AZ14" s="420"/>
      <c r="BA14" s="420"/>
      <c r="BB14" s="417"/>
      <c r="BC14" s="416"/>
      <c r="BD14" s="417"/>
      <c r="BE14" s="418"/>
      <c r="BF14" s="418"/>
      <c r="BG14" s="417"/>
      <c r="BH14" s="420"/>
      <c r="BI14" s="420"/>
      <c r="BJ14" s="420"/>
      <c r="BK14" s="417"/>
      <c r="BM14" s="417"/>
      <c r="BN14" s="418"/>
      <c r="BO14" s="418"/>
      <c r="BP14" s="417"/>
      <c r="BQ14" s="420"/>
      <c r="BR14" s="420"/>
      <c r="BS14" s="420"/>
      <c r="BT14" s="417"/>
      <c r="BV14" s="417"/>
      <c r="BW14" s="418"/>
      <c r="BX14" s="418"/>
      <c r="BY14" s="417"/>
      <c r="BZ14" s="420"/>
      <c r="CA14" s="420"/>
      <c r="CB14" s="420"/>
      <c r="CC14" s="417"/>
      <c r="CE14" s="417"/>
      <c r="CF14" s="418"/>
      <c r="CG14" s="418"/>
      <c r="CH14" s="417"/>
      <c r="CI14" s="420"/>
      <c r="CJ14" s="420"/>
      <c r="CK14" s="420"/>
      <c r="CL14" s="417"/>
      <c r="CN14" s="417"/>
      <c r="CO14" s="418"/>
      <c r="CP14" s="418"/>
      <c r="CQ14" s="417"/>
      <c r="CR14" s="420"/>
      <c r="CS14" s="420"/>
      <c r="CT14" s="420"/>
      <c r="CU14" s="417"/>
      <c r="CW14" s="417"/>
      <c r="CX14" s="418"/>
      <c r="CY14" s="418"/>
      <c r="CZ14" s="417"/>
      <c r="DA14" s="420"/>
      <c r="DB14" s="420"/>
      <c r="DC14" s="420"/>
      <c r="DD14" s="417"/>
      <c r="DF14" s="417"/>
      <c r="DG14" s="418"/>
      <c r="DH14" s="418"/>
      <c r="DI14" s="417"/>
      <c r="DJ14" s="420"/>
      <c r="DK14" s="420"/>
      <c r="DL14" s="420"/>
      <c r="DM14" s="417"/>
      <c r="DO14" s="417"/>
      <c r="DP14" s="418"/>
      <c r="DQ14" s="418"/>
      <c r="DR14" s="417"/>
      <c r="DS14" s="420"/>
      <c r="DT14" s="420"/>
      <c r="DU14" s="420"/>
      <c r="DV14" s="417"/>
      <c r="DX14" s="417"/>
      <c r="DY14" s="418"/>
      <c r="DZ14" s="418"/>
      <c r="EA14" s="417"/>
      <c r="EB14" s="420"/>
      <c r="EC14" s="420"/>
      <c r="ED14" s="420"/>
      <c r="EE14" s="417"/>
      <c r="EG14" s="417"/>
      <c r="EH14" s="418"/>
      <c r="EI14" s="418"/>
      <c r="EJ14" s="417"/>
      <c r="EK14" s="420"/>
      <c r="EL14" s="420"/>
      <c r="EM14" s="420"/>
      <c r="EN14" s="417"/>
      <c r="EP14" s="417"/>
      <c r="EQ14" s="418"/>
      <c r="ER14" s="418"/>
      <c r="ES14" s="417"/>
      <c r="ET14" s="420"/>
      <c r="EU14" s="420"/>
      <c r="EV14" s="420"/>
      <c r="EW14" s="417"/>
      <c r="EY14" s="417"/>
      <c r="EZ14" s="418"/>
      <c r="FA14" s="418"/>
      <c r="FB14" s="417"/>
      <c r="FC14" s="420"/>
      <c r="FD14" s="420"/>
      <c r="FE14" s="420"/>
      <c r="FF14" s="417"/>
      <c r="FH14" s="417"/>
      <c r="FI14" s="418"/>
      <c r="FJ14" s="418"/>
      <c r="FK14" s="417"/>
      <c r="FL14" s="420"/>
      <c r="FM14" s="420"/>
      <c r="FN14" s="420"/>
      <c r="FO14" s="417"/>
      <c r="FQ14" s="417"/>
      <c r="FR14" s="418"/>
      <c r="FS14" s="418"/>
      <c r="FT14" s="417"/>
      <c r="FU14" s="420"/>
      <c r="FV14" s="420"/>
      <c r="FW14" s="420"/>
      <c r="FX14" s="417"/>
      <c r="FZ14" s="417"/>
      <c r="GA14" s="418"/>
      <c r="GB14" s="418"/>
      <c r="GC14" s="417"/>
      <c r="GD14" s="420"/>
      <c r="GE14" s="420"/>
      <c r="GF14" s="420"/>
      <c r="GG14" s="417"/>
      <c r="GI14" s="417"/>
      <c r="GJ14" s="418"/>
      <c r="GK14" s="418"/>
      <c r="GL14" s="417"/>
      <c r="GM14" s="420"/>
      <c r="GN14" s="420"/>
      <c r="GO14" s="420"/>
      <c r="GP14" s="417"/>
      <c r="GR14" s="417"/>
      <c r="GS14" s="418"/>
      <c r="GT14" s="418"/>
      <c r="GU14" s="417"/>
      <c r="GV14" s="420"/>
      <c r="GW14" s="420"/>
      <c r="GX14" s="420"/>
      <c r="GY14" s="417"/>
      <c r="HA14" s="417"/>
      <c r="HB14" s="418"/>
      <c r="HC14" s="418"/>
      <c r="HD14" s="417"/>
      <c r="HE14" s="418"/>
      <c r="HF14" s="418"/>
      <c r="HG14" s="418"/>
      <c r="HH14" s="417"/>
      <c r="HJ14" s="417"/>
      <c r="HK14" s="418"/>
      <c r="HL14" s="418"/>
      <c r="HM14" s="417"/>
      <c r="HN14" s="420"/>
      <c r="HO14" s="420"/>
      <c r="HP14" s="420"/>
      <c r="HQ14" s="417"/>
      <c r="HS14" s="417"/>
      <c r="HT14" s="418"/>
      <c r="HU14" s="418"/>
      <c r="HV14" s="417"/>
      <c r="HW14" s="420"/>
      <c r="HX14" s="420"/>
      <c r="HY14" s="420"/>
      <c r="HZ14" s="417"/>
      <c r="IB14" s="417"/>
      <c r="IC14" s="418"/>
      <c r="ID14" s="418"/>
      <c r="IE14" s="417"/>
      <c r="IF14" s="420"/>
      <c r="IG14" s="420"/>
      <c r="IH14" s="420"/>
      <c r="II14" s="417"/>
      <c r="IK14" s="417"/>
      <c r="IL14" s="418"/>
      <c r="IM14" s="418"/>
      <c r="IN14" s="417"/>
      <c r="IO14" s="420"/>
      <c r="IP14" s="420"/>
      <c r="IQ14" s="420"/>
      <c r="IR14" s="417"/>
      <c r="IT14" s="417"/>
      <c r="IU14" s="418"/>
      <c r="IV14" s="418"/>
      <c r="IW14" s="417"/>
      <c r="IX14" s="420"/>
      <c r="IY14" s="420"/>
      <c r="IZ14" s="420"/>
      <c r="JA14" s="417"/>
      <c r="JC14" s="417"/>
      <c r="JD14" s="418"/>
      <c r="JE14" s="418"/>
      <c r="JF14" s="417"/>
      <c r="JG14" s="420"/>
      <c r="JH14" s="420"/>
      <c r="JI14" s="420"/>
      <c r="JJ14" s="417"/>
      <c r="JL14" s="417"/>
      <c r="JM14" s="420"/>
      <c r="JN14" s="420"/>
      <c r="JO14" s="417"/>
      <c r="JP14" s="420"/>
      <c r="JQ14" s="420"/>
      <c r="JR14" s="420"/>
      <c r="JS14" s="417"/>
      <c r="JU14" s="417"/>
      <c r="JV14" s="420"/>
      <c r="JW14" s="420"/>
      <c r="JX14" s="417"/>
      <c r="JY14" s="420"/>
      <c r="JZ14" s="420"/>
      <c r="KA14" s="420"/>
      <c r="KB14" s="417"/>
      <c r="KD14" s="417"/>
      <c r="KE14" s="420"/>
      <c r="KF14" s="420"/>
      <c r="KG14" s="417"/>
      <c r="KH14" s="420"/>
      <c r="KI14" s="420"/>
      <c r="KJ14" s="420"/>
      <c r="KK14" s="417"/>
      <c r="KM14" s="417"/>
      <c r="KN14" s="420"/>
      <c r="KO14" s="420"/>
      <c r="KP14" s="417"/>
      <c r="KQ14" s="420"/>
      <c r="KR14" s="420"/>
      <c r="KS14" s="420"/>
      <c r="KT14" s="417"/>
      <c r="KV14" s="417"/>
      <c r="KW14" s="420"/>
      <c r="KX14" s="420"/>
      <c r="KY14" s="417"/>
      <c r="KZ14" s="420"/>
      <c r="LA14" s="420"/>
      <c r="LB14" s="420"/>
      <c r="LC14" s="417"/>
      <c r="LE14" s="417"/>
      <c r="LF14" s="420"/>
      <c r="LG14" s="420"/>
      <c r="LH14" s="417"/>
      <c r="LI14" s="420"/>
      <c r="LJ14" s="420"/>
      <c r="LK14" s="417"/>
    </row>
    <row r="15" spans="1:323" ht="10.5">
      <c r="A15" s="169" t="s">
        <v>383</v>
      </c>
      <c r="B15" s="417">
        <v>-426.77699999999999</v>
      </c>
      <c r="C15" s="418">
        <v>0</v>
      </c>
      <c r="D15" s="418">
        <v>0</v>
      </c>
      <c r="E15" s="417">
        <f t="shared" ref="E15:E20" si="286">B15+C15+D15</f>
        <v>-426.77699999999999</v>
      </c>
      <c r="F15" s="418">
        <v>-72.710999999999999</v>
      </c>
      <c r="G15" s="418">
        <v>-33.465000000000003</v>
      </c>
      <c r="H15" s="418">
        <v>46.402000000000001</v>
      </c>
      <c r="I15" s="417">
        <f t="shared" ref="I15:I20" si="287">E15+F15+G15+H15</f>
        <v>-486.55099999999999</v>
      </c>
      <c r="J15" s="419"/>
      <c r="K15" s="417">
        <v>-417.77299999999997</v>
      </c>
      <c r="L15" s="418">
        <v>0</v>
      </c>
      <c r="M15" s="418">
        <v>0</v>
      </c>
      <c r="N15" s="417">
        <f t="shared" ref="N15:N20" si="288">K15+L15+M15</f>
        <v>-417.77299999999997</v>
      </c>
      <c r="O15" s="418">
        <v>-74.421000000000006</v>
      </c>
      <c r="P15" s="418">
        <v>-29.911999999999999</v>
      </c>
      <c r="Q15" s="418">
        <v>42.277999999999999</v>
      </c>
      <c r="R15" s="417">
        <v>-479.82799999999997</v>
      </c>
      <c r="S15" s="419"/>
      <c r="T15" s="417">
        <v>-434.471</v>
      </c>
      <c r="U15" s="418">
        <v>0</v>
      </c>
      <c r="V15" s="418">
        <v>0</v>
      </c>
      <c r="W15" s="417">
        <f t="shared" ref="W15:W20" si="289">T15+U15+V15</f>
        <v>-434.471</v>
      </c>
      <c r="X15" s="418">
        <v>-76.674999999999997</v>
      </c>
      <c r="Y15" s="418">
        <v>-28.309000000000001</v>
      </c>
      <c r="Z15" s="418">
        <v>41.817999999999998</v>
      </c>
      <c r="AA15" s="417">
        <f t="shared" si="53"/>
        <v>-497.63700000000006</v>
      </c>
      <c r="AB15" s="419"/>
      <c r="AC15" s="417">
        <v>-497.23699999999997</v>
      </c>
      <c r="AD15" s="418">
        <v>0</v>
      </c>
      <c r="AE15" s="418">
        <v>0</v>
      </c>
      <c r="AF15" s="417">
        <f t="shared" ref="AF15:AF20" si="290">AC15+AD15+AE15</f>
        <v>-497.23699999999997</v>
      </c>
      <c r="AG15" s="418">
        <v>-79.448999999999998</v>
      </c>
      <c r="AH15" s="418">
        <v>-32.128999999999998</v>
      </c>
      <c r="AI15" s="418">
        <v>49.048000000000002</v>
      </c>
      <c r="AJ15" s="417">
        <f t="shared" si="55"/>
        <v>-559.76699999999994</v>
      </c>
      <c r="AK15" s="419"/>
      <c r="AL15" s="417">
        <v>-508.60400000000004</v>
      </c>
      <c r="AM15" s="418">
        <v>0</v>
      </c>
      <c r="AN15" s="418">
        <v>1.7000000000000001E-2</v>
      </c>
      <c r="AO15" s="417">
        <f t="shared" ref="AO15:AO20" si="291">AL15+AM15+AN15</f>
        <v>-508.58700000000005</v>
      </c>
      <c r="AP15" s="418">
        <v>-78.521000000000001</v>
      </c>
      <c r="AQ15" s="418">
        <v>-30.119</v>
      </c>
      <c r="AR15" s="418">
        <v>45.937999999999995</v>
      </c>
      <c r="AS15" s="417">
        <f t="shared" si="57"/>
        <v>-571.2890000000001</v>
      </c>
      <c r="AT15" s="419"/>
      <c r="AU15" s="417">
        <v>-489.28599999999994</v>
      </c>
      <c r="AV15" s="418">
        <v>0</v>
      </c>
      <c r="AW15" s="418">
        <v>3.7999999999999999E-2</v>
      </c>
      <c r="AX15" s="417">
        <f t="shared" ref="AX15:AX20" si="292">AU15+AV15+AW15</f>
        <v>-489.24799999999993</v>
      </c>
      <c r="AY15" s="418">
        <v>-82.962999999999994</v>
      </c>
      <c r="AZ15" s="418">
        <v>-32.335999999999999</v>
      </c>
      <c r="BA15" s="418">
        <v>47.259</v>
      </c>
      <c r="BB15" s="417">
        <f t="shared" si="59"/>
        <v>-557.2879999999999</v>
      </c>
      <c r="BC15" s="419"/>
      <c r="BD15" s="417">
        <v>-519.30999999999995</v>
      </c>
      <c r="BE15" s="418">
        <v>0</v>
      </c>
      <c r="BF15" s="418">
        <v>4.9000000000000002E-2</v>
      </c>
      <c r="BG15" s="417">
        <f t="shared" ref="BG15:BG20" si="293">BD15+BE15+BF15</f>
        <v>-519.26099999999997</v>
      </c>
      <c r="BH15" s="418">
        <v>-83.631</v>
      </c>
      <c r="BI15" s="418">
        <v>-33.612000000000002</v>
      </c>
      <c r="BJ15" s="418">
        <v>49.798000000000002</v>
      </c>
      <c r="BK15" s="417">
        <f t="shared" si="61"/>
        <v>-586.7059999999999</v>
      </c>
      <c r="BM15" s="417">
        <v>-602.88</v>
      </c>
      <c r="BN15" s="418">
        <v>0</v>
      </c>
      <c r="BO15" s="418">
        <v>2.3E-2</v>
      </c>
      <c r="BP15" s="417">
        <f t="shared" ref="BP15:BP20" si="294">BM15+BN15+BO15</f>
        <v>-602.85699999999997</v>
      </c>
      <c r="BQ15" s="418">
        <v>-105.477</v>
      </c>
      <c r="BR15" s="418">
        <v>-38.939</v>
      </c>
      <c r="BS15" s="418">
        <v>58.050999999999995</v>
      </c>
      <c r="BT15" s="417">
        <f t="shared" ref="BT15:BT20" si="295">BP15+BQ15+BR15+BS15</f>
        <v>-689.22199999999987</v>
      </c>
      <c r="BV15" s="417">
        <v>-641.87300000000005</v>
      </c>
      <c r="BW15" s="418">
        <v>0</v>
      </c>
      <c r="BX15" s="418">
        <v>0</v>
      </c>
      <c r="BY15" s="417">
        <f t="shared" ref="BY15:BY20" si="296">BV15+BW15+BX15</f>
        <v>-641.87300000000005</v>
      </c>
      <c r="BZ15" s="418">
        <v>-83.215999999999994</v>
      </c>
      <c r="CA15" s="418">
        <v>-36.082000000000001</v>
      </c>
      <c r="CB15" s="418">
        <v>55.065000000000005</v>
      </c>
      <c r="CC15" s="417">
        <f t="shared" ref="CC15:CC20" si="297">BY15+BZ15+CA15+CB15</f>
        <v>-706.10599999999999</v>
      </c>
      <c r="CE15" s="417">
        <v>-661.65</v>
      </c>
      <c r="CF15" s="418">
        <v>0</v>
      </c>
      <c r="CG15" s="418">
        <v>0.27699999999999997</v>
      </c>
      <c r="CH15" s="417">
        <f t="shared" ref="CH15:CH20" si="298">CE15+CF15+CG15</f>
        <v>-661.37299999999993</v>
      </c>
      <c r="CI15" s="418">
        <v>-91.149000000000001</v>
      </c>
      <c r="CJ15" s="418">
        <v>-42.622999999999998</v>
      </c>
      <c r="CK15" s="418">
        <v>64.744</v>
      </c>
      <c r="CL15" s="417">
        <f t="shared" ref="CL15:CL20" si="299">CH15+CI15+CJ15+CK15</f>
        <v>-730.40099999999995</v>
      </c>
      <c r="CN15" s="417">
        <v>-668.87400000000002</v>
      </c>
      <c r="CO15" s="418">
        <v>-1.111</v>
      </c>
      <c r="CP15" s="418">
        <v>0.76800000000000002</v>
      </c>
      <c r="CQ15" s="417">
        <f t="shared" ref="CQ15:CQ20" si="300">CN15+CO15+CP15</f>
        <v>-669.21699999999998</v>
      </c>
      <c r="CR15" s="418">
        <v>-91.474000000000004</v>
      </c>
      <c r="CS15" s="418">
        <v>-45.841999999999999</v>
      </c>
      <c r="CT15" s="418">
        <v>63.436999999999998</v>
      </c>
      <c r="CU15" s="417">
        <f t="shared" ref="CU15:CU20" si="301">CQ15+CR15+CS15+CT15</f>
        <v>-743.096</v>
      </c>
      <c r="CW15" s="417">
        <v>-774.91499999999996</v>
      </c>
      <c r="CX15" s="418">
        <v>-0.95299999999999996</v>
      </c>
      <c r="CY15" s="418">
        <v>0.8839999999999999</v>
      </c>
      <c r="CZ15" s="417">
        <f t="shared" ref="CZ15:CZ20" si="302">CW15+CX15+CY15</f>
        <v>-774.98399999999992</v>
      </c>
      <c r="DA15" s="418">
        <v>-100.59699999999999</v>
      </c>
      <c r="DB15" s="418">
        <v>-50.287999999999997</v>
      </c>
      <c r="DC15" s="418">
        <v>71.863000000000014</v>
      </c>
      <c r="DD15" s="417">
        <f t="shared" ref="DD15:DD20" si="303">CZ15+DA15+DB15+DC15</f>
        <v>-854.00599999999986</v>
      </c>
      <c r="DF15" s="417">
        <v>-693.76700000000005</v>
      </c>
      <c r="DG15" s="418">
        <v>-1.208</v>
      </c>
      <c r="DH15" s="418">
        <v>1.998</v>
      </c>
      <c r="DI15" s="417">
        <f t="shared" ref="DI15:DI20" si="304">DF15+DG15+DH15</f>
        <v>-692.97699999999998</v>
      </c>
      <c r="DJ15" s="418">
        <v>-99.411000000000001</v>
      </c>
      <c r="DK15" s="418">
        <v>-42.926000000000002</v>
      </c>
      <c r="DL15" s="418">
        <v>67.307999999999993</v>
      </c>
      <c r="DM15" s="417">
        <f t="shared" ref="DM15:DM20" si="305">DI15+DJ15+DK15+DL15</f>
        <v>-768.00599999999997</v>
      </c>
      <c r="DO15" s="417">
        <v>-726.851</v>
      </c>
      <c r="DP15" s="418">
        <v>-1.0740000000000001</v>
      </c>
      <c r="DQ15" s="418">
        <v>1.73</v>
      </c>
      <c r="DR15" s="417">
        <f t="shared" ref="DR15:DR20" si="306">DO15+DP15+DQ15</f>
        <v>-726.19499999999994</v>
      </c>
      <c r="DS15" s="418">
        <v>-104.35899999999999</v>
      </c>
      <c r="DT15" s="418">
        <v>-48.808</v>
      </c>
      <c r="DU15" s="418">
        <v>77.144000000000005</v>
      </c>
      <c r="DV15" s="417">
        <f t="shared" ref="DV15:DV20" si="307">DR15+DS15+DT15+DU15</f>
        <v>-802.21799999999996</v>
      </c>
      <c r="DX15" s="417">
        <v>-893.16</v>
      </c>
      <c r="DY15" s="418">
        <v>-2.3010000000000002</v>
      </c>
      <c r="DZ15" s="418">
        <v>5.508</v>
      </c>
      <c r="EA15" s="417">
        <f t="shared" ref="EA15:EA20" si="308">DX15+DY15+DZ15</f>
        <v>-889.95299999999997</v>
      </c>
      <c r="EB15" s="418">
        <v>-109.73399999999999</v>
      </c>
      <c r="EC15" s="418">
        <v>-62.707000000000001</v>
      </c>
      <c r="ED15" s="418">
        <v>80.63600000000001</v>
      </c>
      <c r="EE15" s="417">
        <f t="shared" ref="EE15:EE20" si="309">EA15+EB15+EC15+ED15</f>
        <v>-981.75800000000004</v>
      </c>
      <c r="EG15" s="417">
        <v>-1167.56</v>
      </c>
      <c r="EH15" s="418">
        <v>1.4790000000000001</v>
      </c>
      <c r="EI15" s="418">
        <v>31.093</v>
      </c>
      <c r="EJ15" s="417">
        <f t="shared" ref="EJ15:EJ20" si="310">EG15+EH15+EI15</f>
        <v>-1134.9879999999998</v>
      </c>
      <c r="EK15" s="418">
        <v>-116.26600000000001</v>
      </c>
      <c r="EL15" s="418">
        <v>-66.617999999999995</v>
      </c>
      <c r="EM15" s="418">
        <v>83.252999999999986</v>
      </c>
      <c r="EN15" s="417">
        <f t="shared" ref="EN15:EN20" si="311">EJ15+EK15+EL15+EM15</f>
        <v>-1234.6189999999999</v>
      </c>
      <c r="EP15" s="417">
        <v>-961.31899999999996</v>
      </c>
      <c r="EQ15" s="418">
        <v>-2.528</v>
      </c>
      <c r="ER15" s="418">
        <v>25.584</v>
      </c>
      <c r="ES15" s="417">
        <f t="shared" ref="ES15:ES20" si="312">EP15+EQ15+ER15</f>
        <v>-938.26300000000003</v>
      </c>
      <c r="ET15" s="418">
        <v>-117.13200000000001</v>
      </c>
      <c r="EU15" s="418">
        <v>-61.116929569999996</v>
      </c>
      <c r="EV15" s="418">
        <v>74.326999999999998</v>
      </c>
      <c r="EW15" s="417">
        <f t="shared" ref="EW15:EW20" si="313">ES15+ET15+EU15+EV15</f>
        <v>-1042.1849295699999</v>
      </c>
      <c r="EY15" s="417">
        <v>-1130.3599999999999</v>
      </c>
      <c r="EZ15" s="418">
        <v>-2.1190000000000002</v>
      </c>
      <c r="FA15" s="418">
        <v>16.135999999999999</v>
      </c>
      <c r="FB15" s="417">
        <f t="shared" ref="FB15:FB20" si="314">EY15+EZ15+FA15</f>
        <v>-1116.3429999999998</v>
      </c>
      <c r="FC15" s="418">
        <v>-112.471</v>
      </c>
      <c r="FD15" s="418">
        <v>-12.868000000000002</v>
      </c>
      <c r="FE15" s="418">
        <v>39.081000000000003</v>
      </c>
      <c r="FF15" s="417">
        <f t="shared" ref="FF15:FF20" si="315">FB15+FC15+FD15+FE15</f>
        <v>-1202.6009999999999</v>
      </c>
      <c r="FH15" s="417">
        <v>-1481.6369999999999</v>
      </c>
      <c r="FI15" s="418">
        <v>-4.9569999999999999</v>
      </c>
      <c r="FJ15" s="418">
        <v>54.009</v>
      </c>
      <c r="FK15" s="417">
        <f t="shared" ref="FK15:FK20" si="316">FH15+FI15+FJ15</f>
        <v>-1432.585</v>
      </c>
      <c r="FL15" s="418">
        <v>-104.49299999999999</v>
      </c>
      <c r="FM15" s="418">
        <v>-54.63</v>
      </c>
      <c r="FN15" s="418">
        <v>82.490999999999985</v>
      </c>
      <c r="FO15" s="417">
        <f t="shared" ref="FO15:FO20" si="317">FK15+FL15+FM15+FN15</f>
        <v>-1509.2170000000001</v>
      </c>
      <c r="FQ15" s="417">
        <v>-1760.876</v>
      </c>
      <c r="FR15" s="418">
        <v>-24.137</v>
      </c>
      <c r="FS15" s="418">
        <v>109.586</v>
      </c>
      <c r="FT15" s="417">
        <f t="shared" ref="FT15:FT20" si="318">FQ15+FR15+FS15</f>
        <v>-1675.4269999999999</v>
      </c>
      <c r="FU15" s="418">
        <v>-115.015</v>
      </c>
      <c r="FV15" s="418">
        <v>-84.125</v>
      </c>
      <c r="FW15" s="418">
        <v>102.23000000000002</v>
      </c>
      <c r="FX15" s="417">
        <f t="shared" ref="FX15:FX20" si="319">FT15+FU15+FV15+FW15</f>
        <v>-1772.337</v>
      </c>
      <c r="FZ15" s="417">
        <v>-1520.136</v>
      </c>
      <c r="GA15" s="418">
        <v>-37.729999999999997</v>
      </c>
      <c r="GB15" s="418">
        <v>137.66</v>
      </c>
      <c r="GC15" s="417">
        <f t="shared" ref="GC15:GC20" si="320">FZ15+GA15+GB15</f>
        <v>-1420.2059999999999</v>
      </c>
      <c r="GD15" s="418">
        <v>-118.232</v>
      </c>
      <c r="GE15" s="418">
        <v>-62.95</v>
      </c>
      <c r="GF15" s="418">
        <v>77.239999999999995</v>
      </c>
      <c r="GG15" s="417">
        <f t="shared" ref="GG15:GG20" si="321">GC15+GD15+GE15+GF15</f>
        <v>-1524.1479999999999</v>
      </c>
      <c r="GI15" s="417">
        <v>-1731.248</v>
      </c>
      <c r="GJ15" s="418">
        <v>-98.2</v>
      </c>
      <c r="GK15" s="418">
        <v>218.03200000000001</v>
      </c>
      <c r="GL15" s="417">
        <f t="shared" ref="GL15:GL20" si="322">GI15+GJ15+GK15</f>
        <v>-1611.4160000000002</v>
      </c>
      <c r="GM15" s="418">
        <v>-122.127</v>
      </c>
      <c r="GN15" s="418">
        <v>-50.847000000000001</v>
      </c>
      <c r="GO15" s="418">
        <v>85.924999999999997</v>
      </c>
      <c r="GP15" s="417">
        <f t="shared" ref="GP15:GP20" si="323">GL15+GM15+GN15+GO15</f>
        <v>-1698.4650000000001</v>
      </c>
      <c r="GR15" s="417">
        <v>-1509.914</v>
      </c>
      <c r="GS15" s="418">
        <v>-361.33800000000002</v>
      </c>
      <c r="GT15" s="418">
        <v>288.13600000000002</v>
      </c>
      <c r="GU15" s="417">
        <f t="shared" ref="GU15:GU20" si="324">GR15+GS15+GT15</f>
        <v>-1583.116</v>
      </c>
      <c r="GV15" s="418">
        <v>-130.065</v>
      </c>
      <c r="GW15" s="418">
        <v>-65.838999999999999</v>
      </c>
      <c r="GX15" s="418">
        <v>87.213999999999999</v>
      </c>
      <c r="GY15" s="417">
        <f t="shared" ref="GY15:GY20" si="325">GU15+GV15+GW15+GX15</f>
        <v>-1691.806</v>
      </c>
      <c r="HA15" s="417">
        <v>-1772.9300000000003</v>
      </c>
      <c r="HB15" s="418">
        <v>-388.28699999999986</v>
      </c>
      <c r="HC15" s="418">
        <v>401.52600000000007</v>
      </c>
      <c r="HD15" s="417">
        <f t="shared" ref="HD15:HD20" si="326">HA15+HB15+HC15</f>
        <v>-1759.691</v>
      </c>
      <c r="HE15" s="418">
        <v>-112.27700000000002</v>
      </c>
      <c r="HF15" s="418">
        <v>-49.879999999999981</v>
      </c>
      <c r="HG15" s="418">
        <v>80.729999999999976</v>
      </c>
      <c r="HH15" s="417">
        <f t="shared" ref="HH15:HH20" si="327">HD15+HE15+HF15+HG15</f>
        <v>-1841.1179999999999</v>
      </c>
      <c r="HJ15" s="417">
        <v>-6534.2280000000001</v>
      </c>
      <c r="HK15" s="418">
        <v>-885.55499999999995</v>
      </c>
      <c r="HL15" s="418">
        <v>1045.354</v>
      </c>
      <c r="HM15" s="417">
        <f t="shared" ref="HM15:HM20" si="328">HJ15+HK15+HL15</f>
        <v>-6374.4290000000001</v>
      </c>
      <c r="HN15" s="418">
        <v>-482.70100000000002</v>
      </c>
      <c r="HO15" s="418">
        <v>-229.51599999999999</v>
      </c>
      <c r="HP15" s="418">
        <v>331.10899999999998</v>
      </c>
      <c r="HQ15" s="417">
        <f t="shared" ref="HQ15:HQ20" si="329">HM15+HN15+HO15+HP15</f>
        <v>-6755.5369999999994</v>
      </c>
      <c r="HS15" s="417">
        <v>-1585.9860000000001</v>
      </c>
      <c r="HT15" s="418">
        <v>-398.79300000000001</v>
      </c>
      <c r="HU15" s="418">
        <v>395.54599999999999</v>
      </c>
      <c r="HV15" s="417">
        <f t="shared" ref="HV15:HV20" si="330">HS15+HT15+HU15</f>
        <v>-1589.2329999999999</v>
      </c>
      <c r="HW15" s="418">
        <v>-135.667</v>
      </c>
      <c r="HX15" s="418">
        <v>-54.628</v>
      </c>
      <c r="HY15" s="418">
        <v>85.974999999999994</v>
      </c>
      <c r="HZ15" s="417">
        <f t="shared" ref="HZ15:HZ20" si="331">HV15+HW15+HX15+HY15</f>
        <v>-1693.5529999999999</v>
      </c>
      <c r="IB15" s="417">
        <v>-1572.8709999999999</v>
      </c>
      <c r="IC15" s="418">
        <v>-418.42700000000002</v>
      </c>
      <c r="ID15" s="418">
        <v>421.55800000000005</v>
      </c>
      <c r="IE15" s="417">
        <f t="shared" ref="IE15:IE20" si="332">IB15+IC15+ID15</f>
        <v>-1569.7399999999998</v>
      </c>
      <c r="IF15" s="418">
        <v>-131.18300000000002</v>
      </c>
      <c r="IG15" s="418">
        <v>-61.204999999999998</v>
      </c>
      <c r="IH15" s="418">
        <v>86.956000000000017</v>
      </c>
      <c r="II15" s="417">
        <f t="shared" ref="II15:II20" si="333">IE15+IF15+IG15+IH15</f>
        <v>-1675.1719999999996</v>
      </c>
      <c r="IK15" s="417">
        <v>-1542.443</v>
      </c>
      <c r="IL15" s="418">
        <v>-442.82799999999997</v>
      </c>
      <c r="IM15" s="418">
        <v>436.99599999999992</v>
      </c>
      <c r="IN15" s="417">
        <f t="shared" ref="IN15:IN20" si="334">IK15+IL15+IM15</f>
        <v>-1548.2750000000001</v>
      </c>
      <c r="IO15" s="418">
        <v>-137.31499999999997</v>
      </c>
      <c r="IP15" s="418">
        <v>-61.703000000000003</v>
      </c>
      <c r="IQ15" s="418">
        <v>86.039999999999992</v>
      </c>
      <c r="IR15" s="417">
        <f t="shared" ref="IR15:IR20" si="335">IN15+IO15+IP15+IQ15</f>
        <v>-1661.2530000000002</v>
      </c>
      <c r="IT15" s="417">
        <v>-1986.7939999999996</v>
      </c>
      <c r="IU15" s="418">
        <v>-564.64400000000001</v>
      </c>
      <c r="IV15" s="418">
        <v>517.577</v>
      </c>
      <c r="IW15" s="417">
        <f t="shared" ref="IW15:IW20" si="336">IT15+IU15+IV15</f>
        <v>-2033.8609999999996</v>
      </c>
      <c r="IX15" s="418">
        <v>-138.96600000000004</v>
      </c>
      <c r="IY15" s="418">
        <v>-68.561000000000007</v>
      </c>
      <c r="IZ15" s="418">
        <v>89.818999999999988</v>
      </c>
      <c r="JA15" s="417">
        <f t="shared" ref="JA15:JA20" si="337">IW15+IX15+IY15+IZ15</f>
        <v>-2151.569</v>
      </c>
      <c r="JC15" s="417">
        <v>-6688.0940000000001</v>
      </c>
      <c r="JD15" s="418">
        <v>-1824.692</v>
      </c>
      <c r="JE15" s="418">
        <v>1771.6769999999999</v>
      </c>
      <c r="JF15" s="417">
        <f t="shared" ref="JF15:JF20" si="338">JC15+JD15+JE15</f>
        <v>-6741.1090000000004</v>
      </c>
      <c r="JG15" s="418">
        <v>-543.13099999999997</v>
      </c>
      <c r="JH15" s="418">
        <v>-246.09700000000001</v>
      </c>
      <c r="JI15" s="418">
        <v>348.79</v>
      </c>
      <c r="JJ15" s="417">
        <f t="shared" ref="JJ15:JJ20" si="339">JF15+JG15+JH15+JI15</f>
        <v>-7181.5470000000005</v>
      </c>
      <c r="JL15" s="417">
        <v>-1588.325</v>
      </c>
      <c r="JM15" s="418">
        <v>-518.39</v>
      </c>
      <c r="JN15" s="418">
        <v>462.29700000000003</v>
      </c>
      <c r="JO15" s="417">
        <f t="shared" ref="JO15:JO20" si="340">JL15+JM15+JN15</f>
        <v>-1644.4180000000001</v>
      </c>
      <c r="JP15" s="418">
        <v>-142.679</v>
      </c>
      <c r="JQ15" s="418">
        <v>-61.546999999999997</v>
      </c>
      <c r="JR15" s="418">
        <v>82.620999999999995</v>
      </c>
      <c r="JS15" s="417">
        <f t="shared" ref="JS15:JS20" si="341">JO15+JP15+JQ15+JR15</f>
        <v>-1766.0230000000001</v>
      </c>
      <c r="JU15" s="417">
        <v>-1576.4199999999998</v>
      </c>
      <c r="JV15" s="418">
        <v>-499.01800000000003</v>
      </c>
      <c r="JW15" s="418">
        <v>478.39599999999996</v>
      </c>
      <c r="JX15" s="417">
        <v>-1597.0420000000001</v>
      </c>
      <c r="JY15" s="418">
        <v>-134.57699999999997</v>
      </c>
      <c r="JZ15" s="418">
        <v>-61.713999999999999</v>
      </c>
      <c r="KA15" s="418">
        <v>92.445000000000007</v>
      </c>
      <c r="KB15" s="417">
        <v>-1700.8880000000001</v>
      </c>
      <c r="KD15" s="417">
        <v>-1691.1974213499996</v>
      </c>
      <c r="KE15" s="418">
        <v>-530.54799999999989</v>
      </c>
      <c r="KF15" s="418">
        <v>497.17900000000009</v>
      </c>
      <c r="KG15" s="417">
        <f t="shared" ref="KG15:KG20" si="342">KD15+KE15+KF15</f>
        <v>-1724.5664213499995</v>
      </c>
      <c r="KH15" s="418">
        <v>-131.30100000000002</v>
      </c>
      <c r="KI15" s="418">
        <v>-21.209000000000003</v>
      </c>
      <c r="KJ15" s="418">
        <v>96.916000000000039</v>
      </c>
      <c r="KK15" s="417">
        <f t="shared" ref="KK15:KK20" si="343">KG15+KH15+KI15+KJ15</f>
        <v>-1780.1604213499995</v>
      </c>
      <c r="KM15" s="417">
        <v>-1990.4135786499999</v>
      </c>
      <c r="KN15" s="418">
        <v>-616.27700000000038</v>
      </c>
      <c r="KO15" s="418">
        <v>570.65099999999984</v>
      </c>
      <c r="KP15" s="417">
        <v>-2036.0395786500003</v>
      </c>
      <c r="KQ15" s="418">
        <v>-130.58199999999997</v>
      </c>
      <c r="KR15" s="418">
        <v>0</v>
      </c>
      <c r="KS15" s="418">
        <v>31.843999999999966</v>
      </c>
      <c r="KT15" s="417">
        <v>-2134.7775786500001</v>
      </c>
      <c r="KV15" s="417">
        <v>-6846.3559999999998</v>
      </c>
      <c r="KW15" s="418">
        <v>-2164.2330000000002</v>
      </c>
      <c r="KX15" s="418">
        <v>2008.5229999999999</v>
      </c>
      <c r="KY15" s="417">
        <f t="shared" ref="KY15:KY20" si="344">KV15+KW15+KX15</f>
        <v>-7002.0659999999998</v>
      </c>
      <c r="KZ15" s="418">
        <v>-539.13900000000001</v>
      </c>
      <c r="LA15" s="418">
        <v>-144.47</v>
      </c>
      <c r="LB15" s="418">
        <v>303.82600000000002</v>
      </c>
      <c r="LC15" s="417">
        <f t="shared" ref="LC15:LC20" si="345">KY15+KZ15+LA15+LB15</f>
        <v>-7381.8490000000002</v>
      </c>
      <c r="LE15" s="417">
        <v>-1656.329</v>
      </c>
      <c r="LF15" s="418">
        <v>-564.90300000000002</v>
      </c>
      <c r="LG15" s="418">
        <v>561.29399999999998</v>
      </c>
      <c r="LH15" s="417">
        <f t="shared" ref="LH15:LH20" si="346">LE15+LF15+LG15</f>
        <v>-1659.9380000000001</v>
      </c>
      <c r="LI15" s="418">
        <v>-128.90700000000001</v>
      </c>
      <c r="LJ15" s="418">
        <v>31.148</v>
      </c>
      <c r="LK15" s="417">
        <f t="shared" ref="LK15:LK20" si="347">LH15+LI15+LJ15</f>
        <v>-1757.6970000000001</v>
      </c>
    </row>
    <row r="16" spans="1:323" ht="10.5">
      <c r="A16" s="169" t="s">
        <v>384</v>
      </c>
      <c r="B16" s="417">
        <v>-105.116</v>
      </c>
      <c r="C16" s="418">
        <v>-5.9470000000000001</v>
      </c>
      <c r="D16" s="418">
        <v>0</v>
      </c>
      <c r="E16" s="417">
        <f t="shared" si="286"/>
        <v>-111.063</v>
      </c>
      <c r="F16" s="418">
        <v>-0.505</v>
      </c>
      <c r="G16" s="418">
        <v>-6.1040000000000001</v>
      </c>
      <c r="H16" s="418">
        <v>0</v>
      </c>
      <c r="I16" s="417">
        <f t="shared" si="287"/>
        <v>-117.672</v>
      </c>
      <c r="J16" s="419"/>
      <c r="K16" s="417">
        <v>-112.15899999999999</v>
      </c>
      <c r="L16" s="418">
        <v>-6.2869999999999999</v>
      </c>
      <c r="M16" s="418">
        <v>0</v>
      </c>
      <c r="N16" s="417">
        <f t="shared" si="288"/>
        <v>-118.446</v>
      </c>
      <c r="O16" s="418">
        <v>-0.47899999999999998</v>
      </c>
      <c r="P16" s="418">
        <v>-5.9630000000000001</v>
      </c>
      <c r="Q16" s="418">
        <v>0</v>
      </c>
      <c r="R16" s="417">
        <v>-124.88799999999999</v>
      </c>
      <c r="S16" s="419"/>
      <c r="T16" s="417">
        <v>-113.217</v>
      </c>
      <c r="U16" s="418">
        <v>-5.32</v>
      </c>
      <c r="V16" s="418">
        <v>0</v>
      </c>
      <c r="W16" s="417">
        <f t="shared" si="289"/>
        <v>-118.53700000000001</v>
      </c>
      <c r="X16" s="418">
        <v>-2.9449999999999998</v>
      </c>
      <c r="Y16" s="418">
        <v>-5.8540000000000001</v>
      </c>
      <c r="Z16" s="418">
        <v>0</v>
      </c>
      <c r="AA16" s="417">
        <f t="shared" si="53"/>
        <v>-127.336</v>
      </c>
      <c r="AB16" s="419"/>
      <c r="AC16" s="417">
        <v>-127.92599999999999</v>
      </c>
      <c r="AD16" s="418">
        <v>-5.9610000000000003</v>
      </c>
      <c r="AE16" s="418">
        <v>0</v>
      </c>
      <c r="AF16" s="417">
        <f t="shared" si="290"/>
        <v>-133.887</v>
      </c>
      <c r="AG16" s="418">
        <v>0.879</v>
      </c>
      <c r="AH16" s="418">
        <v>-6.5979999999999999</v>
      </c>
      <c r="AI16" s="418">
        <v>0</v>
      </c>
      <c r="AJ16" s="417">
        <f t="shared" si="55"/>
        <v>-139.60600000000002</v>
      </c>
      <c r="AK16" s="419"/>
      <c r="AL16" s="417">
        <v>-114.351</v>
      </c>
      <c r="AM16" s="418">
        <v>-5.7679999999999998</v>
      </c>
      <c r="AN16" s="418">
        <v>0</v>
      </c>
      <c r="AO16" s="417">
        <f t="shared" si="291"/>
        <v>-120.119</v>
      </c>
      <c r="AP16" s="418">
        <v>-0.20399999999999999</v>
      </c>
      <c r="AQ16" s="418">
        <v>-5.1660000000000004</v>
      </c>
      <c r="AR16" s="418">
        <v>0</v>
      </c>
      <c r="AS16" s="417">
        <f t="shared" si="57"/>
        <v>-125.48899999999999</v>
      </c>
      <c r="AT16" s="419"/>
      <c r="AU16" s="417">
        <v>-119.38</v>
      </c>
      <c r="AV16" s="418">
        <v>-6.7850000000000001</v>
      </c>
      <c r="AW16" s="418">
        <v>0</v>
      </c>
      <c r="AX16" s="417">
        <f t="shared" si="292"/>
        <v>-126.16499999999999</v>
      </c>
      <c r="AY16" s="418">
        <v>-1.046</v>
      </c>
      <c r="AZ16" s="418">
        <v>-4.8529999999999998</v>
      </c>
      <c r="BA16" s="418">
        <v>0</v>
      </c>
      <c r="BB16" s="417">
        <f t="shared" si="59"/>
        <v>-132.06399999999999</v>
      </c>
      <c r="BC16" s="419"/>
      <c r="BD16" s="417">
        <v>-126.28400000000001</v>
      </c>
      <c r="BE16" s="418">
        <v>-6.0609999999999999</v>
      </c>
      <c r="BF16" s="418">
        <v>0</v>
      </c>
      <c r="BG16" s="417">
        <f t="shared" si="293"/>
        <v>-132.345</v>
      </c>
      <c r="BH16" s="418">
        <v>-0.41899999999999998</v>
      </c>
      <c r="BI16" s="418">
        <v>-4.57</v>
      </c>
      <c r="BJ16" s="418">
        <v>0</v>
      </c>
      <c r="BK16" s="417">
        <f t="shared" si="61"/>
        <v>-137.334</v>
      </c>
      <c r="BM16" s="417">
        <v>-150.738</v>
      </c>
      <c r="BN16" s="418">
        <v>-6.6589999999999998</v>
      </c>
      <c r="BO16" s="418">
        <v>0</v>
      </c>
      <c r="BP16" s="417">
        <f t="shared" si="294"/>
        <v>-157.39699999999999</v>
      </c>
      <c r="BQ16" s="418">
        <v>-0.81299999999999994</v>
      </c>
      <c r="BR16" s="418">
        <v>-5.53</v>
      </c>
      <c r="BS16" s="418">
        <v>0</v>
      </c>
      <c r="BT16" s="417">
        <f t="shared" si="295"/>
        <v>-163.73999999999998</v>
      </c>
      <c r="BV16" s="417">
        <v>-125.196</v>
      </c>
      <c r="BW16" s="418">
        <v>-7.7439999999999998</v>
      </c>
      <c r="BX16" s="418">
        <v>0</v>
      </c>
      <c r="BY16" s="417">
        <f t="shared" si="296"/>
        <v>-132.94</v>
      </c>
      <c r="BZ16" s="418">
        <v>-1.4350000000000001</v>
      </c>
      <c r="CA16" s="418">
        <v>-4.18</v>
      </c>
      <c r="CB16" s="418">
        <v>0</v>
      </c>
      <c r="CC16" s="417">
        <f t="shared" si="297"/>
        <v>-138.55500000000001</v>
      </c>
      <c r="CE16" s="417">
        <v>-130.94</v>
      </c>
      <c r="CF16" s="418">
        <v>-6.6290000000000004</v>
      </c>
      <c r="CG16" s="418">
        <v>0</v>
      </c>
      <c r="CH16" s="417">
        <f t="shared" si="298"/>
        <v>-137.56899999999999</v>
      </c>
      <c r="CI16" s="418">
        <v>-3.4420000000000002</v>
      </c>
      <c r="CJ16" s="418">
        <v>-4.4850000000000003</v>
      </c>
      <c r="CK16" s="418">
        <v>0</v>
      </c>
      <c r="CL16" s="417">
        <f t="shared" si="299"/>
        <v>-145.49600000000001</v>
      </c>
      <c r="CN16" s="417">
        <v>-138.12200000000001</v>
      </c>
      <c r="CO16" s="418">
        <v>-6.1</v>
      </c>
      <c r="CP16" s="418">
        <v>0</v>
      </c>
      <c r="CQ16" s="417">
        <f t="shared" si="300"/>
        <v>-144.22200000000001</v>
      </c>
      <c r="CR16" s="418">
        <v>-3.7879999999999998</v>
      </c>
      <c r="CS16" s="418">
        <v>-4.343</v>
      </c>
      <c r="CT16" s="418">
        <v>0</v>
      </c>
      <c r="CU16" s="417">
        <f t="shared" si="301"/>
        <v>-152.35300000000001</v>
      </c>
      <c r="CW16" s="417">
        <v>-174.29400000000001</v>
      </c>
      <c r="CX16" s="418">
        <v>-7.1180000000000003</v>
      </c>
      <c r="CY16" s="418">
        <v>0</v>
      </c>
      <c r="CZ16" s="417">
        <f t="shared" si="302"/>
        <v>-181.41200000000001</v>
      </c>
      <c r="DA16" s="418">
        <v>-3.9119999999999999</v>
      </c>
      <c r="DB16" s="418">
        <v>-5.0590000000000002</v>
      </c>
      <c r="DC16" s="418">
        <v>0</v>
      </c>
      <c r="DD16" s="417">
        <f t="shared" si="303"/>
        <v>-190.38300000000001</v>
      </c>
      <c r="DF16" s="417">
        <v>-126.85599999999999</v>
      </c>
      <c r="DG16" s="418">
        <v>-9.4190000000000023</v>
      </c>
      <c r="DH16" s="418">
        <v>0</v>
      </c>
      <c r="DI16" s="417">
        <f t="shared" si="304"/>
        <v>-136.27500000000001</v>
      </c>
      <c r="DJ16" s="418">
        <v>-3.46</v>
      </c>
      <c r="DK16" s="418">
        <v>-4.8099999999999996</v>
      </c>
      <c r="DL16" s="418">
        <v>0</v>
      </c>
      <c r="DM16" s="417">
        <f t="shared" si="305"/>
        <v>-144.54500000000002</v>
      </c>
      <c r="DO16" s="417">
        <v>-145.643</v>
      </c>
      <c r="DP16" s="418">
        <v>-9.1909999999999989</v>
      </c>
      <c r="DQ16" s="418">
        <v>0</v>
      </c>
      <c r="DR16" s="417">
        <f t="shared" si="306"/>
        <v>-154.834</v>
      </c>
      <c r="DS16" s="418">
        <v>-3.8839999999999999</v>
      </c>
      <c r="DT16" s="418">
        <v>-4.9829999999999997</v>
      </c>
      <c r="DU16" s="418">
        <v>0</v>
      </c>
      <c r="DV16" s="417">
        <f t="shared" si="307"/>
        <v>-163.70099999999999</v>
      </c>
      <c r="DX16" s="417">
        <v>-197.12200000000001</v>
      </c>
      <c r="DY16" s="418">
        <v>-9.9949999999999992</v>
      </c>
      <c r="DZ16" s="418">
        <v>0</v>
      </c>
      <c r="EA16" s="417">
        <f t="shared" si="308"/>
        <v>-207.11700000000002</v>
      </c>
      <c r="EB16" s="418">
        <v>-5.2389999999999999</v>
      </c>
      <c r="EC16" s="418">
        <v>-9.0429999999999993</v>
      </c>
      <c r="ED16" s="418">
        <v>0</v>
      </c>
      <c r="EE16" s="417">
        <f t="shared" si="309"/>
        <v>-221.39900000000003</v>
      </c>
      <c r="EG16" s="417">
        <v>-193.077</v>
      </c>
      <c r="EH16" s="418">
        <v>-10.284000000000001</v>
      </c>
      <c r="EI16" s="418">
        <v>0</v>
      </c>
      <c r="EJ16" s="417">
        <f t="shared" si="310"/>
        <v>-203.36099999999999</v>
      </c>
      <c r="EK16" s="418">
        <v>-4.3319999999999999</v>
      </c>
      <c r="EL16" s="418">
        <v>-7.2220000000000004</v>
      </c>
      <c r="EM16" s="418">
        <v>0</v>
      </c>
      <c r="EN16" s="417">
        <f t="shared" si="311"/>
        <v>-214.91499999999999</v>
      </c>
      <c r="EP16" s="417">
        <v>-182.434</v>
      </c>
      <c r="EQ16" s="418">
        <v>-12.191000000000001</v>
      </c>
      <c r="ER16" s="418">
        <v>0</v>
      </c>
      <c r="ES16" s="417">
        <f t="shared" si="312"/>
        <v>-194.625</v>
      </c>
      <c r="ET16" s="418">
        <v>-2.7229999999999999</v>
      </c>
      <c r="EU16" s="418">
        <v>-7.62</v>
      </c>
      <c r="EV16" s="418">
        <v>0</v>
      </c>
      <c r="EW16" s="417">
        <f t="shared" si="313"/>
        <v>-204.96800000000002</v>
      </c>
      <c r="EY16" s="417">
        <v>-174.26900000000001</v>
      </c>
      <c r="EZ16" s="418">
        <v>-7.7270000000000003</v>
      </c>
      <c r="FA16" s="418">
        <v>0</v>
      </c>
      <c r="FB16" s="417">
        <f t="shared" si="314"/>
        <v>-181.99600000000001</v>
      </c>
      <c r="FC16" s="418">
        <v>-2.4500000000000002</v>
      </c>
      <c r="FD16" s="418">
        <v>-6.3959999999999999</v>
      </c>
      <c r="FE16" s="418">
        <v>0</v>
      </c>
      <c r="FF16" s="417">
        <f t="shared" si="315"/>
        <v>-190.84199999999998</v>
      </c>
      <c r="FH16" s="417">
        <v>-228.44300000000001</v>
      </c>
      <c r="FI16" s="418">
        <v>-12.247</v>
      </c>
      <c r="FJ16" s="418">
        <v>0</v>
      </c>
      <c r="FK16" s="417">
        <f t="shared" si="316"/>
        <v>-240.69</v>
      </c>
      <c r="FL16" s="418">
        <v>-2.367</v>
      </c>
      <c r="FM16" s="418">
        <v>-6.9450000000000003</v>
      </c>
      <c r="FN16" s="418">
        <v>0</v>
      </c>
      <c r="FO16" s="417">
        <f t="shared" si="317"/>
        <v>-250.00199999999998</v>
      </c>
      <c r="FQ16" s="417">
        <v>-278.61500000000001</v>
      </c>
      <c r="FR16" s="418">
        <v>-10.872999999999999</v>
      </c>
      <c r="FS16" s="418">
        <v>0</v>
      </c>
      <c r="FT16" s="417">
        <f t="shared" si="318"/>
        <v>-289.488</v>
      </c>
      <c r="FU16" s="418">
        <v>-0.94399999999999995</v>
      </c>
      <c r="FV16" s="418">
        <v>-7.8819999999999997</v>
      </c>
      <c r="FW16" s="418">
        <v>0</v>
      </c>
      <c r="FX16" s="417">
        <f t="shared" si="319"/>
        <v>-298.31400000000002</v>
      </c>
      <c r="FZ16" s="417">
        <v>-212.80600000000001</v>
      </c>
      <c r="GA16" s="418">
        <v>-12.75</v>
      </c>
      <c r="GB16" s="418">
        <v>0</v>
      </c>
      <c r="GC16" s="417">
        <f t="shared" si="320"/>
        <v>-225.55600000000001</v>
      </c>
      <c r="GD16" s="418">
        <v>-1.623</v>
      </c>
      <c r="GE16" s="418">
        <v>-7.8849999999999998</v>
      </c>
      <c r="GF16" s="418">
        <v>0</v>
      </c>
      <c r="GG16" s="417">
        <f t="shared" si="321"/>
        <v>-235.06399999999999</v>
      </c>
      <c r="GI16" s="417">
        <v>-241.48699999999999</v>
      </c>
      <c r="GJ16" s="418">
        <v>-14.154999999999999</v>
      </c>
      <c r="GK16" s="418">
        <v>0</v>
      </c>
      <c r="GL16" s="417">
        <f t="shared" si="322"/>
        <v>-255.642</v>
      </c>
      <c r="GM16" s="418">
        <v>-1.599</v>
      </c>
      <c r="GN16" s="418">
        <v>-6.9269999999999996</v>
      </c>
      <c r="GO16" s="418">
        <v>0</v>
      </c>
      <c r="GP16" s="417">
        <f t="shared" si="323"/>
        <v>-264.16800000000001</v>
      </c>
      <c r="GR16" s="417">
        <v>-281.096</v>
      </c>
      <c r="GS16" s="418">
        <v>58.927</v>
      </c>
      <c r="GT16" s="418">
        <v>0</v>
      </c>
      <c r="GU16" s="417">
        <f t="shared" si="324"/>
        <v>-222.16900000000001</v>
      </c>
      <c r="GV16" s="418">
        <v>-1.6910000000000001</v>
      </c>
      <c r="GW16" s="418">
        <v>-7.2089999999999996</v>
      </c>
      <c r="GX16" s="418">
        <v>0</v>
      </c>
      <c r="GY16" s="417">
        <f t="shared" si="325"/>
        <v>-231.06900000000002</v>
      </c>
      <c r="HA16" s="417">
        <v>-313.63499999999988</v>
      </c>
      <c r="HB16" s="418">
        <v>-14.652000000000001</v>
      </c>
      <c r="HC16" s="418">
        <v>0</v>
      </c>
      <c r="HD16" s="417">
        <f t="shared" si="326"/>
        <v>-328.28699999999986</v>
      </c>
      <c r="HE16" s="418">
        <v>-2.6789999999999994</v>
      </c>
      <c r="HF16" s="418">
        <v>-8.5299999999999994</v>
      </c>
      <c r="HG16" s="418">
        <v>0</v>
      </c>
      <c r="HH16" s="417">
        <f t="shared" si="327"/>
        <v>-339.49599999999981</v>
      </c>
      <c r="HJ16" s="417">
        <v>-1049.0239999999999</v>
      </c>
      <c r="HK16" s="418">
        <v>17.37</v>
      </c>
      <c r="HL16" s="418">
        <v>0</v>
      </c>
      <c r="HM16" s="417">
        <f t="shared" si="328"/>
        <v>-1031.654</v>
      </c>
      <c r="HN16" s="418">
        <v>-7.5919999999999996</v>
      </c>
      <c r="HO16" s="418">
        <v>-30.550999999999998</v>
      </c>
      <c r="HP16" s="418">
        <v>0</v>
      </c>
      <c r="HQ16" s="417">
        <f t="shared" si="329"/>
        <v>-1069.797</v>
      </c>
      <c r="HS16" s="417">
        <v>-337.303</v>
      </c>
      <c r="HT16" s="418">
        <v>-15.084</v>
      </c>
      <c r="HU16" s="418">
        <v>0</v>
      </c>
      <c r="HV16" s="417">
        <f t="shared" si="330"/>
        <v>-352.387</v>
      </c>
      <c r="HW16" s="418">
        <v>-1.9830000000000001</v>
      </c>
      <c r="HX16" s="418">
        <v>-7.7720000000000002</v>
      </c>
      <c r="HY16" s="418">
        <v>0</v>
      </c>
      <c r="HZ16" s="417">
        <f t="shared" si="331"/>
        <v>-362.142</v>
      </c>
      <c r="IB16" s="417">
        <v>-320.91999999999996</v>
      </c>
      <c r="IC16" s="418">
        <v>-16.766999999999999</v>
      </c>
      <c r="ID16" s="418">
        <v>0</v>
      </c>
      <c r="IE16" s="417">
        <f t="shared" si="332"/>
        <v>-337.68699999999995</v>
      </c>
      <c r="IF16" s="418">
        <v>-5.1859999999999999</v>
      </c>
      <c r="IG16" s="418">
        <v>-8.5879999999999992</v>
      </c>
      <c r="IH16" s="418">
        <v>0</v>
      </c>
      <c r="II16" s="417">
        <f t="shared" si="333"/>
        <v>-351.46099999999996</v>
      </c>
      <c r="IK16" s="417">
        <v>-318.49200000000008</v>
      </c>
      <c r="IL16" s="418">
        <v>-15.828000000000003</v>
      </c>
      <c r="IM16" s="418">
        <v>0</v>
      </c>
      <c r="IN16" s="417">
        <f t="shared" si="334"/>
        <v>-334.32000000000005</v>
      </c>
      <c r="IO16" s="418">
        <v>-2.0299999999999998</v>
      </c>
      <c r="IP16" s="418">
        <v>-8.4550000000000036</v>
      </c>
      <c r="IQ16" s="418">
        <v>0</v>
      </c>
      <c r="IR16" s="417">
        <f t="shared" si="335"/>
        <v>-344.80500000000001</v>
      </c>
      <c r="IT16" s="417">
        <v>-329.31000000000006</v>
      </c>
      <c r="IU16" s="418">
        <v>-16.494</v>
      </c>
      <c r="IV16" s="418">
        <v>0</v>
      </c>
      <c r="IW16" s="417">
        <f t="shared" si="336"/>
        <v>-345.80400000000009</v>
      </c>
      <c r="IX16" s="418">
        <v>-2.1020000000000008</v>
      </c>
      <c r="IY16" s="418">
        <v>-9.2789999999999946</v>
      </c>
      <c r="IZ16" s="418">
        <v>0</v>
      </c>
      <c r="JA16" s="417">
        <f t="shared" si="337"/>
        <v>-357.18500000000006</v>
      </c>
      <c r="JC16" s="417">
        <v>-1306.0250000000001</v>
      </c>
      <c r="JD16" s="418">
        <v>-64.173000000000002</v>
      </c>
      <c r="JE16" s="418">
        <v>0</v>
      </c>
      <c r="JF16" s="417">
        <f t="shared" si="338"/>
        <v>-1370.1980000000001</v>
      </c>
      <c r="JG16" s="418">
        <v>-11.301</v>
      </c>
      <c r="JH16" s="418">
        <v>-34.094000000000001</v>
      </c>
      <c r="JI16" s="418">
        <v>0</v>
      </c>
      <c r="JJ16" s="417">
        <f t="shared" si="339"/>
        <v>-1415.5930000000001</v>
      </c>
      <c r="JL16" s="417">
        <v>-289.51100000000002</v>
      </c>
      <c r="JM16" s="418">
        <v>-18.905999999999999</v>
      </c>
      <c r="JN16" s="418">
        <v>0</v>
      </c>
      <c r="JO16" s="417">
        <f t="shared" si="340"/>
        <v>-308.41700000000003</v>
      </c>
      <c r="JP16" s="418">
        <v>-2.1059999999999999</v>
      </c>
      <c r="JQ16" s="418">
        <v>-9.0830000000000002</v>
      </c>
      <c r="JR16" s="418">
        <v>0</v>
      </c>
      <c r="JS16" s="417">
        <f t="shared" si="341"/>
        <v>-319.60600000000005</v>
      </c>
      <c r="JU16" s="417">
        <v>-308.70800000000003</v>
      </c>
      <c r="JV16" s="418">
        <v>-17.088999999999999</v>
      </c>
      <c r="JW16" s="418">
        <v>0</v>
      </c>
      <c r="JX16" s="417">
        <v>-325.79700000000003</v>
      </c>
      <c r="JY16" s="418">
        <v>-2.0700000000000003</v>
      </c>
      <c r="JZ16" s="418">
        <v>-9.2230000000000008</v>
      </c>
      <c r="KA16" s="418">
        <v>0</v>
      </c>
      <c r="KB16" s="417">
        <v>-337.09000000000003</v>
      </c>
      <c r="KD16" s="417">
        <v>-343.14568918000003</v>
      </c>
      <c r="KE16" s="418">
        <v>-15.748000000000005</v>
      </c>
      <c r="KF16" s="418">
        <v>0</v>
      </c>
      <c r="KG16" s="417">
        <f t="shared" si="342"/>
        <v>-358.89368918000002</v>
      </c>
      <c r="KH16" s="418">
        <v>-2.0599999999999996</v>
      </c>
      <c r="KI16" s="418">
        <v>-10.224000000000002</v>
      </c>
      <c r="KJ16" s="418">
        <v>0</v>
      </c>
      <c r="KK16" s="417">
        <f t="shared" si="343"/>
        <v>-371.17768918000002</v>
      </c>
      <c r="KM16" s="417">
        <v>-323.7743108199997</v>
      </c>
      <c r="KN16" s="418">
        <v>-18.321999999999996</v>
      </c>
      <c r="KO16" s="418">
        <v>0</v>
      </c>
      <c r="KP16" s="417">
        <v>-342.0963108199997</v>
      </c>
      <c r="KQ16" s="418">
        <v>-2.4650000000000007</v>
      </c>
      <c r="KR16" s="418">
        <v>0</v>
      </c>
      <c r="KS16" s="418">
        <v>0</v>
      </c>
      <c r="KT16" s="417">
        <v>-344.56131081999968</v>
      </c>
      <c r="KV16" s="417">
        <v>-1265.1389999999999</v>
      </c>
      <c r="KW16" s="418">
        <v>-70.064999999999998</v>
      </c>
      <c r="KX16" s="418">
        <v>0</v>
      </c>
      <c r="KY16" s="417">
        <f t="shared" si="344"/>
        <v>-1335.204</v>
      </c>
      <c r="KZ16" s="418">
        <v>-8.7010000000000005</v>
      </c>
      <c r="LA16" s="418">
        <v>-28.53</v>
      </c>
      <c r="LB16" s="418">
        <v>0</v>
      </c>
      <c r="LC16" s="417">
        <f t="shared" si="345"/>
        <v>-1372.4349999999999</v>
      </c>
      <c r="LE16" s="417">
        <v>-324.15800000000002</v>
      </c>
      <c r="LF16" s="418">
        <v>-15.46</v>
      </c>
      <c r="LG16" s="418">
        <v>0</v>
      </c>
      <c r="LH16" s="417">
        <f t="shared" si="346"/>
        <v>-339.61799999999999</v>
      </c>
      <c r="LI16" s="418">
        <v>-1.18</v>
      </c>
      <c r="LJ16" s="418">
        <v>0</v>
      </c>
      <c r="LK16" s="417">
        <f t="shared" si="347"/>
        <v>-340.798</v>
      </c>
    </row>
    <row r="17" spans="1:323" ht="10.5">
      <c r="A17" s="169" t="s">
        <v>385</v>
      </c>
      <c r="B17" s="417">
        <v>-7.7149999999999999</v>
      </c>
      <c r="C17" s="418">
        <v>0</v>
      </c>
      <c r="D17" s="418">
        <v>0</v>
      </c>
      <c r="E17" s="417">
        <f t="shared" si="286"/>
        <v>-7.7149999999999999</v>
      </c>
      <c r="F17" s="418">
        <v>-66.872</v>
      </c>
      <c r="G17" s="418">
        <v>0</v>
      </c>
      <c r="H17" s="418">
        <v>0</v>
      </c>
      <c r="I17" s="417">
        <f t="shared" si="287"/>
        <v>-74.587000000000003</v>
      </c>
      <c r="J17" s="419"/>
      <c r="K17" s="417">
        <v>-5.5209999999999999</v>
      </c>
      <c r="L17" s="418">
        <v>0</v>
      </c>
      <c r="M17" s="418">
        <v>0</v>
      </c>
      <c r="N17" s="417">
        <f t="shared" si="288"/>
        <v>-5.5209999999999999</v>
      </c>
      <c r="O17" s="418">
        <v>-66.974999999999994</v>
      </c>
      <c r="P17" s="418">
        <v>0</v>
      </c>
      <c r="Q17" s="418">
        <v>0</v>
      </c>
      <c r="R17" s="417">
        <v>-72.495999999999995</v>
      </c>
      <c r="S17" s="419"/>
      <c r="T17" s="417">
        <v>-6.0979999999999999</v>
      </c>
      <c r="U17" s="418">
        <v>0</v>
      </c>
      <c r="V17" s="418">
        <v>0</v>
      </c>
      <c r="W17" s="417">
        <f t="shared" si="289"/>
        <v>-6.0979999999999999</v>
      </c>
      <c r="X17" s="418">
        <v>-60.984999999999999</v>
      </c>
      <c r="Y17" s="418">
        <v>0</v>
      </c>
      <c r="Z17" s="418">
        <v>0</v>
      </c>
      <c r="AA17" s="417">
        <f t="shared" si="53"/>
        <v>-67.082999999999998</v>
      </c>
      <c r="AB17" s="419"/>
      <c r="AC17" s="417">
        <v>-6.74</v>
      </c>
      <c r="AD17" s="418">
        <v>0</v>
      </c>
      <c r="AE17" s="418">
        <v>0</v>
      </c>
      <c r="AF17" s="417">
        <f t="shared" si="290"/>
        <v>-6.74</v>
      </c>
      <c r="AG17" s="418">
        <v>-54.817999999999998</v>
      </c>
      <c r="AH17" s="418">
        <v>0</v>
      </c>
      <c r="AI17" s="418">
        <v>0</v>
      </c>
      <c r="AJ17" s="417">
        <f t="shared" si="55"/>
        <v>-61.558</v>
      </c>
      <c r="AK17" s="419"/>
      <c r="AL17" s="417">
        <v>-5.5979999999999999</v>
      </c>
      <c r="AM17" s="418">
        <v>0</v>
      </c>
      <c r="AN17" s="418">
        <v>0</v>
      </c>
      <c r="AO17" s="417">
        <f t="shared" si="291"/>
        <v>-5.5979999999999999</v>
      </c>
      <c r="AP17" s="418">
        <v>-51.892000000000003</v>
      </c>
      <c r="AQ17" s="418">
        <v>0</v>
      </c>
      <c r="AR17" s="418">
        <v>0</v>
      </c>
      <c r="AS17" s="417">
        <f t="shared" si="57"/>
        <v>-57.49</v>
      </c>
      <c r="AT17" s="419"/>
      <c r="AU17" s="417">
        <v>-10.169</v>
      </c>
      <c r="AV17" s="418">
        <v>0</v>
      </c>
      <c r="AW17" s="418">
        <v>0</v>
      </c>
      <c r="AX17" s="417">
        <f t="shared" si="292"/>
        <v>-10.169</v>
      </c>
      <c r="AY17" s="418">
        <v>-56.94</v>
      </c>
      <c r="AZ17" s="418">
        <v>0</v>
      </c>
      <c r="BA17" s="418">
        <v>0</v>
      </c>
      <c r="BB17" s="417">
        <f t="shared" si="59"/>
        <v>-67.108999999999995</v>
      </c>
      <c r="BC17" s="419"/>
      <c r="BD17" s="417">
        <v>-11.524000000000001</v>
      </c>
      <c r="BE17" s="418">
        <v>0</v>
      </c>
      <c r="BF17" s="418">
        <v>0</v>
      </c>
      <c r="BG17" s="417">
        <f t="shared" si="293"/>
        <v>-11.524000000000001</v>
      </c>
      <c r="BH17" s="418">
        <v>-51.722999999999999</v>
      </c>
      <c r="BI17" s="418">
        <v>0</v>
      </c>
      <c r="BJ17" s="418">
        <v>0</v>
      </c>
      <c r="BK17" s="417">
        <f t="shared" si="61"/>
        <v>-63.247</v>
      </c>
      <c r="BM17" s="417">
        <v>-14.629999999999999</v>
      </c>
      <c r="BN17" s="418">
        <v>0</v>
      </c>
      <c r="BO17" s="418">
        <v>0</v>
      </c>
      <c r="BP17" s="417">
        <f t="shared" si="294"/>
        <v>-14.629999999999999</v>
      </c>
      <c r="BQ17" s="418">
        <v>-52.875</v>
      </c>
      <c r="BR17" s="418">
        <v>0</v>
      </c>
      <c r="BS17" s="418">
        <v>0</v>
      </c>
      <c r="BT17" s="417">
        <f t="shared" si="295"/>
        <v>-67.504999999999995</v>
      </c>
      <c r="BV17" s="417">
        <v>-12.492000000000001</v>
      </c>
      <c r="BW17" s="418">
        <v>0</v>
      </c>
      <c r="BX17" s="418">
        <v>0</v>
      </c>
      <c r="BY17" s="417">
        <f t="shared" si="296"/>
        <v>-12.492000000000001</v>
      </c>
      <c r="BZ17" s="418">
        <v>-60.84</v>
      </c>
      <c r="CA17" s="418">
        <v>0</v>
      </c>
      <c r="CB17" s="418">
        <v>0</v>
      </c>
      <c r="CC17" s="417">
        <f t="shared" si="297"/>
        <v>-73.332000000000008</v>
      </c>
      <c r="CE17" s="417">
        <v>-15.106999999999999</v>
      </c>
      <c r="CF17" s="418">
        <v>0</v>
      </c>
      <c r="CG17" s="418">
        <v>0</v>
      </c>
      <c r="CH17" s="417">
        <f t="shared" si="298"/>
        <v>-15.106999999999999</v>
      </c>
      <c r="CI17" s="418">
        <v>-90.28</v>
      </c>
      <c r="CJ17" s="418">
        <v>0</v>
      </c>
      <c r="CK17" s="418">
        <v>0</v>
      </c>
      <c r="CL17" s="417">
        <f t="shared" si="299"/>
        <v>-105.387</v>
      </c>
      <c r="CN17" s="417">
        <v>-15.489000000000001</v>
      </c>
      <c r="CO17" s="418">
        <v>0</v>
      </c>
      <c r="CP17" s="418">
        <v>0</v>
      </c>
      <c r="CQ17" s="417">
        <f t="shared" si="300"/>
        <v>-15.489000000000001</v>
      </c>
      <c r="CR17" s="418">
        <v>-93.494</v>
      </c>
      <c r="CS17" s="418">
        <v>0</v>
      </c>
      <c r="CT17" s="418">
        <v>0</v>
      </c>
      <c r="CU17" s="417">
        <f t="shared" si="301"/>
        <v>-108.983</v>
      </c>
      <c r="CW17" s="417">
        <v>-16.649000000000001</v>
      </c>
      <c r="CX17" s="418">
        <v>0</v>
      </c>
      <c r="CY17" s="418">
        <v>0</v>
      </c>
      <c r="CZ17" s="417">
        <f t="shared" si="302"/>
        <v>-16.649000000000001</v>
      </c>
      <c r="DA17" s="418">
        <v>-116.907</v>
      </c>
      <c r="DB17" s="418">
        <v>0</v>
      </c>
      <c r="DC17" s="418">
        <v>0</v>
      </c>
      <c r="DD17" s="417">
        <f t="shared" si="303"/>
        <v>-133.55599999999998</v>
      </c>
      <c r="DF17" s="417">
        <v>-12.422000000000001</v>
      </c>
      <c r="DG17" s="418">
        <v>0</v>
      </c>
      <c r="DH17" s="418">
        <v>0</v>
      </c>
      <c r="DI17" s="417">
        <f t="shared" si="304"/>
        <v>-12.422000000000001</v>
      </c>
      <c r="DJ17" s="418">
        <v>-136.44399999999999</v>
      </c>
      <c r="DK17" s="418">
        <v>0</v>
      </c>
      <c r="DL17" s="418">
        <v>0</v>
      </c>
      <c r="DM17" s="417">
        <f t="shared" si="305"/>
        <v>-148.86599999999999</v>
      </c>
      <c r="DO17" s="417">
        <v>-13.178000000000001</v>
      </c>
      <c r="DP17" s="418">
        <v>0</v>
      </c>
      <c r="DQ17" s="418">
        <v>0</v>
      </c>
      <c r="DR17" s="417">
        <f t="shared" si="306"/>
        <v>-13.178000000000001</v>
      </c>
      <c r="DS17" s="418">
        <v>-164.94</v>
      </c>
      <c r="DT17" s="418">
        <v>0</v>
      </c>
      <c r="DU17" s="418">
        <v>0</v>
      </c>
      <c r="DV17" s="417">
        <f t="shared" si="307"/>
        <v>-178.11799999999999</v>
      </c>
      <c r="DX17" s="417">
        <v>-20.236000000000001</v>
      </c>
      <c r="DY17" s="418">
        <v>0</v>
      </c>
      <c r="DZ17" s="418">
        <v>0</v>
      </c>
      <c r="EA17" s="417">
        <f t="shared" si="308"/>
        <v>-20.236000000000001</v>
      </c>
      <c r="EB17" s="418">
        <v>-141.39599999999999</v>
      </c>
      <c r="EC17" s="418">
        <v>0</v>
      </c>
      <c r="ED17" s="418">
        <v>0</v>
      </c>
      <c r="EE17" s="417">
        <f t="shared" si="309"/>
        <v>-161.63199999999998</v>
      </c>
      <c r="EG17" s="417">
        <v>-28.509</v>
      </c>
      <c r="EH17" s="418">
        <v>-1.6480000000000001</v>
      </c>
      <c r="EI17" s="418">
        <v>0</v>
      </c>
      <c r="EJ17" s="417">
        <f t="shared" si="310"/>
        <v>-30.157</v>
      </c>
      <c r="EK17" s="418">
        <v>-136.006</v>
      </c>
      <c r="EL17" s="418">
        <v>0</v>
      </c>
      <c r="EM17" s="418">
        <v>0</v>
      </c>
      <c r="EN17" s="417">
        <f t="shared" si="311"/>
        <v>-166.16300000000001</v>
      </c>
      <c r="EP17" s="417">
        <v>-29.338999999999999</v>
      </c>
      <c r="EQ17" s="418">
        <v>-0.66900000000000004</v>
      </c>
      <c r="ER17" s="418">
        <v>0</v>
      </c>
      <c r="ES17" s="417">
        <f t="shared" si="312"/>
        <v>-30.007999999999999</v>
      </c>
      <c r="ET17" s="418">
        <v>-151.99799999999999</v>
      </c>
      <c r="EU17" s="418">
        <v>0</v>
      </c>
      <c r="EV17" s="418">
        <v>0</v>
      </c>
      <c r="EW17" s="417">
        <f t="shared" si="313"/>
        <v>-182.006</v>
      </c>
      <c r="EY17" s="417">
        <v>-28.891999999999999</v>
      </c>
      <c r="EZ17" s="418">
        <v>-0.17599999999999999</v>
      </c>
      <c r="FA17" s="418">
        <v>0</v>
      </c>
      <c r="FB17" s="417">
        <f t="shared" si="314"/>
        <v>-29.067999999999998</v>
      </c>
      <c r="FC17" s="418">
        <v>-137.387</v>
      </c>
      <c r="FD17" s="418">
        <v>0</v>
      </c>
      <c r="FE17" s="418">
        <v>0</v>
      </c>
      <c r="FF17" s="417">
        <f t="shared" si="315"/>
        <v>-166.45499999999998</v>
      </c>
      <c r="FH17" s="417">
        <v>-24.567</v>
      </c>
      <c r="FI17" s="418">
        <v>-0.81399999999999995</v>
      </c>
      <c r="FJ17" s="418">
        <v>0</v>
      </c>
      <c r="FK17" s="417">
        <f t="shared" si="316"/>
        <v>-25.381</v>
      </c>
      <c r="FL17" s="418">
        <v>-18.056999999999999</v>
      </c>
      <c r="FM17" s="418">
        <v>0</v>
      </c>
      <c r="FN17" s="418">
        <v>0</v>
      </c>
      <c r="FO17" s="417">
        <f t="shared" si="317"/>
        <v>-43.438000000000002</v>
      </c>
      <c r="FQ17" s="417">
        <v>-26.733000000000001</v>
      </c>
      <c r="FR17" s="418">
        <v>-6.9290000000000003</v>
      </c>
      <c r="FS17" s="418">
        <v>0</v>
      </c>
      <c r="FT17" s="417">
        <f t="shared" si="318"/>
        <v>-33.661999999999999</v>
      </c>
      <c r="FU17" s="418">
        <v>-67.278999999999996</v>
      </c>
      <c r="FV17" s="418">
        <v>0</v>
      </c>
      <c r="FW17" s="418">
        <v>0</v>
      </c>
      <c r="FX17" s="417">
        <f t="shared" si="319"/>
        <v>-100.941</v>
      </c>
      <c r="FZ17" s="417">
        <v>-33.795000000000002</v>
      </c>
      <c r="GA17" s="418">
        <v>-1.2E-2</v>
      </c>
      <c r="GB17" s="418">
        <v>0</v>
      </c>
      <c r="GC17" s="417">
        <f t="shared" si="320"/>
        <v>-33.807000000000002</v>
      </c>
      <c r="GD17" s="418">
        <v>-135.125</v>
      </c>
      <c r="GE17" s="418">
        <v>0</v>
      </c>
      <c r="GF17" s="418">
        <v>0</v>
      </c>
      <c r="GG17" s="417">
        <f t="shared" si="321"/>
        <v>-168.93200000000002</v>
      </c>
      <c r="GI17" s="417">
        <v>-30.907</v>
      </c>
      <c r="GJ17" s="418">
        <v>-1.875</v>
      </c>
      <c r="GK17" s="418">
        <v>0</v>
      </c>
      <c r="GL17" s="417">
        <f t="shared" si="322"/>
        <v>-32.781999999999996</v>
      </c>
      <c r="GM17" s="418">
        <v>-164.654</v>
      </c>
      <c r="GN17" s="418">
        <v>0</v>
      </c>
      <c r="GO17" s="418">
        <v>0</v>
      </c>
      <c r="GP17" s="417">
        <f t="shared" si="323"/>
        <v>-197.43599999999998</v>
      </c>
      <c r="GR17" s="417">
        <v>-29.844999999999999</v>
      </c>
      <c r="GS17" s="418">
        <v>-1.875</v>
      </c>
      <c r="GT17" s="418">
        <v>0</v>
      </c>
      <c r="GU17" s="417">
        <f t="shared" si="324"/>
        <v>-31.72</v>
      </c>
      <c r="GV17" s="418">
        <v>-118.944</v>
      </c>
      <c r="GW17" s="418">
        <v>0</v>
      </c>
      <c r="GX17" s="418">
        <v>0</v>
      </c>
      <c r="GY17" s="417">
        <f t="shared" si="325"/>
        <v>-150.66399999999999</v>
      </c>
      <c r="HA17" s="417">
        <v>-54.06</v>
      </c>
      <c r="HB17" s="418">
        <v>-1.8749999999999996</v>
      </c>
      <c r="HC17" s="418">
        <v>0</v>
      </c>
      <c r="HD17" s="417">
        <f t="shared" si="326"/>
        <v>-55.935000000000002</v>
      </c>
      <c r="HE17" s="418">
        <v>-238.32900000000006</v>
      </c>
      <c r="HF17" s="418">
        <v>0</v>
      </c>
      <c r="HG17" s="418">
        <v>0</v>
      </c>
      <c r="HH17" s="417">
        <f t="shared" si="327"/>
        <v>-294.26400000000007</v>
      </c>
      <c r="HJ17" s="417">
        <v>-148.607</v>
      </c>
      <c r="HK17" s="418">
        <v>-5.6369999999999996</v>
      </c>
      <c r="HL17" s="418">
        <v>0</v>
      </c>
      <c r="HM17" s="417">
        <f t="shared" si="328"/>
        <v>-154.244</v>
      </c>
      <c r="HN17" s="418">
        <v>-657.05200000000002</v>
      </c>
      <c r="HO17" s="418">
        <v>0</v>
      </c>
      <c r="HP17" s="418">
        <v>0</v>
      </c>
      <c r="HQ17" s="417">
        <f t="shared" si="329"/>
        <v>-811.29600000000005</v>
      </c>
      <c r="HS17" s="417">
        <v>-60.139000000000003</v>
      </c>
      <c r="HT17" s="418">
        <v>-1</v>
      </c>
      <c r="HU17" s="418">
        <v>0</v>
      </c>
      <c r="HV17" s="417">
        <f t="shared" si="330"/>
        <v>-61.139000000000003</v>
      </c>
      <c r="HW17" s="418">
        <v>-299.19400000000002</v>
      </c>
      <c r="HX17" s="418">
        <v>0</v>
      </c>
      <c r="HY17" s="418">
        <v>0</v>
      </c>
      <c r="HZ17" s="417">
        <f t="shared" si="331"/>
        <v>-360.33300000000003</v>
      </c>
      <c r="IB17" s="417">
        <v>-58.658999999999999</v>
      </c>
      <c r="IC17" s="418">
        <v>-0.35400000000000009</v>
      </c>
      <c r="ID17" s="418">
        <v>0</v>
      </c>
      <c r="IE17" s="417">
        <f t="shared" si="332"/>
        <v>-59.012999999999998</v>
      </c>
      <c r="IF17" s="418">
        <v>-304.04299999999995</v>
      </c>
      <c r="IG17" s="418">
        <v>0</v>
      </c>
      <c r="IH17" s="418">
        <v>0</v>
      </c>
      <c r="II17" s="417">
        <f t="shared" si="333"/>
        <v>-363.05599999999993</v>
      </c>
      <c r="IK17" s="417">
        <v>-58.771999999999998</v>
      </c>
      <c r="IL17" s="418">
        <v>0</v>
      </c>
      <c r="IM17" s="418">
        <v>0</v>
      </c>
      <c r="IN17" s="417">
        <f t="shared" si="334"/>
        <v>-58.771999999999998</v>
      </c>
      <c r="IO17" s="418">
        <v>-320.59499999999997</v>
      </c>
      <c r="IP17" s="418">
        <v>0</v>
      </c>
      <c r="IQ17" s="418">
        <v>0</v>
      </c>
      <c r="IR17" s="417">
        <f t="shared" si="335"/>
        <v>-379.36699999999996</v>
      </c>
      <c r="IT17" s="417">
        <v>-60.734000000000016</v>
      </c>
      <c r="IU17" s="418">
        <v>0</v>
      </c>
      <c r="IV17" s="418">
        <v>0</v>
      </c>
      <c r="IW17" s="417">
        <f t="shared" si="336"/>
        <v>-60.734000000000016</v>
      </c>
      <c r="IX17" s="418">
        <v>-321.00899999999996</v>
      </c>
      <c r="IY17" s="418">
        <v>0</v>
      </c>
      <c r="IZ17" s="418">
        <v>0</v>
      </c>
      <c r="JA17" s="417">
        <f t="shared" si="337"/>
        <v>-381.74299999999999</v>
      </c>
      <c r="JC17" s="417">
        <v>-238.304</v>
      </c>
      <c r="JD17" s="418">
        <v>-1.3540000000000001</v>
      </c>
      <c r="JE17" s="418">
        <v>0</v>
      </c>
      <c r="JF17" s="417">
        <f t="shared" si="338"/>
        <v>-239.65800000000002</v>
      </c>
      <c r="JG17" s="418">
        <v>-1244.8409999999999</v>
      </c>
      <c r="JH17" s="418">
        <v>0</v>
      </c>
      <c r="JI17" s="418">
        <v>0</v>
      </c>
      <c r="JJ17" s="417">
        <f t="shared" si="339"/>
        <v>-1484.4989999999998</v>
      </c>
      <c r="JL17" s="417">
        <v>-98.960999999999999</v>
      </c>
      <c r="JM17" s="418">
        <v>0</v>
      </c>
      <c r="JN17" s="418">
        <v>0</v>
      </c>
      <c r="JO17" s="417">
        <f t="shared" si="340"/>
        <v>-98.960999999999999</v>
      </c>
      <c r="JP17" s="418">
        <v>-347.928</v>
      </c>
      <c r="JQ17" s="418">
        <v>0</v>
      </c>
      <c r="JR17" s="418">
        <v>0</v>
      </c>
      <c r="JS17" s="417">
        <f t="shared" si="341"/>
        <v>-446.88900000000001</v>
      </c>
      <c r="JU17" s="417">
        <v>-93.388999999999996</v>
      </c>
      <c r="JV17" s="418">
        <v>-11.677</v>
      </c>
      <c r="JW17" s="418">
        <v>0</v>
      </c>
      <c r="JX17" s="417">
        <v>-105.066</v>
      </c>
      <c r="JY17" s="418">
        <v>-342.31500000000005</v>
      </c>
      <c r="JZ17" s="418">
        <v>0</v>
      </c>
      <c r="KA17" s="418">
        <v>0</v>
      </c>
      <c r="KB17" s="417">
        <v>-447.38100000000009</v>
      </c>
      <c r="KD17" s="417">
        <v>-89.145999999999972</v>
      </c>
      <c r="KE17" s="418">
        <v>11.677</v>
      </c>
      <c r="KF17" s="418">
        <v>0</v>
      </c>
      <c r="KG17" s="417">
        <f t="shared" si="342"/>
        <v>-77.468999999999966</v>
      </c>
      <c r="KH17" s="418">
        <v>-315.66399999999999</v>
      </c>
      <c r="KI17" s="418">
        <v>0</v>
      </c>
      <c r="KJ17" s="418">
        <v>0</v>
      </c>
      <c r="KK17" s="417">
        <f t="shared" si="343"/>
        <v>-393.13299999999992</v>
      </c>
      <c r="KM17" s="417">
        <v>-104.64600000000003</v>
      </c>
      <c r="KN17" s="418">
        <v>-1.5000000000000568E-2</v>
      </c>
      <c r="KO17" s="418">
        <v>0</v>
      </c>
      <c r="KP17" s="417">
        <v>-104.66100000000003</v>
      </c>
      <c r="KQ17" s="418">
        <v>-310.17700000000002</v>
      </c>
      <c r="KR17" s="418">
        <v>0</v>
      </c>
      <c r="KS17" s="418">
        <v>0</v>
      </c>
      <c r="KT17" s="417">
        <v>-414.83800000000008</v>
      </c>
      <c r="KV17" s="417">
        <v>-386.142</v>
      </c>
      <c r="KW17" s="418">
        <v>-1.4999999999999999E-2</v>
      </c>
      <c r="KX17" s="418">
        <v>0</v>
      </c>
      <c r="KY17" s="417">
        <f t="shared" si="344"/>
        <v>-386.15699999999998</v>
      </c>
      <c r="KZ17" s="418">
        <v>-1316.0840000000001</v>
      </c>
      <c r="LA17" s="418">
        <v>0</v>
      </c>
      <c r="LB17" s="418">
        <v>0</v>
      </c>
      <c r="LC17" s="417">
        <f t="shared" si="345"/>
        <v>-1702.241</v>
      </c>
      <c r="LE17" s="417">
        <v>-119.178</v>
      </c>
      <c r="LF17" s="418">
        <v>-6.0000000000000001E-3</v>
      </c>
      <c r="LG17" s="418">
        <v>0</v>
      </c>
      <c r="LH17" s="417">
        <f t="shared" si="346"/>
        <v>-119.184</v>
      </c>
      <c r="LI17" s="418">
        <v>-307.39600000000002</v>
      </c>
      <c r="LJ17" s="418">
        <v>0</v>
      </c>
      <c r="LK17" s="417">
        <f t="shared" si="347"/>
        <v>-426.58000000000004</v>
      </c>
    </row>
    <row r="18" spans="1:323" ht="10.5">
      <c r="A18" s="169" t="s">
        <v>386</v>
      </c>
      <c r="B18" s="417">
        <v>16.282</v>
      </c>
      <c r="C18" s="418">
        <v>0</v>
      </c>
      <c r="D18" s="418">
        <v>-1.5970000000000013</v>
      </c>
      <c r="E18" s="417">
        <f t="shared" si="286"/>
        <v>14.684999999999999</v>
      </c>
      <c r="F18" s="418">
        <v>0</v>
      </c>
      <c r="G18" s="418">
        <v>0</v>
      </c>
      <c r="H18" s="418">
        <v>-14.684999999999999</v>
      </c>
      <c r="I18" s="417">
        <f t="shared" si="287"/>
        <v>0</v>
      </c>
      <c r="J18" s="419"/>
      <c r="K18" s="417">
        <v>17.211000000000002</v>
      </c>
      <c r="L18" s="418">
        <v>0</v>
      </c>
      <c r="M18" s="418">
        <v>-1.2810000000000001</v>
      </c>
      <c r="N18" s="417">
        <f t="shared" si="288"/>
        <v>15.930000000000001</v>
      </c>
      <c r="O18" s="418">
        <v>0</v>
      </c>
      <c r="P18" s="418">
        <v>0</v>
      </c>
      <c r="Q18" s="418">
        <v>-15.930000000000001</v>
      </c>
      <c r="R18" s="417">
        <v>0</v>
      </c>
      <c r="S18" s="419"/>
      <c r="T18" s="417">
        <v>18.143000000000001</v>
      </c>
      <c r="U18" s="418">
        <v>0</v>
      </c>
      <c r="V18" s="418">
        <v>-1.8059999999999992</v>
      </c>
      <c r="W18" s="417">
        <f t="shared" si="289"/>
        <v>16.337000000000003</v>
      </c>
      <c r="X18" s="418">
        <v>0</v>
      </c>
      <c r="Y18" s="418">
        <v>0</v>
      </c>
      <c r="Z18" s="418">
        <v>-16.337000000000003</v>
      </c>
      <c r="AA18" s="417">
        <f t="shared" si="53"/>
        <v>0</v>
      </c>
      <c r="AB18" s="419"/>
      <c r="AC18" s="417">
        <v>17.161000000000001</v>
      </c>
      <c r="AD18" s="418">
        <v>0</v>
      </c>
      <c r="AE18" s="418">
        <v>-1.4109999999999983</v>
      </c>
      <c r="AF18" s="417">
        <f t="shared" si="290"/>
        <v>15.750000000000004</v>
      </c>
      <c r="AG18" s="418">
        <v>0</v>
      </c>
      <c r="AH18" s="418">
        <v>0</v>
      </c>
      <c r="AI18" s="418">
        <v>-15.750000000000004</v>
      </c>
      <c r="AJ18" s="417">
        <f t="shared" si="55"/>
        <v>0</v>
      </c>
      <c r="AK18" s="419"/>
      <c r="AL18" s="417">
        <v>25.087</v>
      </c>
      <c r="AM18" s="418">
        <v>0</v>
      </c>
      <c r="AN18" s="418">
        <v>-1.7080000000000004</v>
      </c>
      <c r="AO18" s="417">
        <f t="shared" si="291"/>
        <v>23.378999999999998</v>
      </c>
      <c r="AP18" s="418">
        <v>0</v>
      </c>
      <c r="AQ18" s="418">
        <v>0</v>
      </c>
      <c r="AR18" s="418">
        <v>-23.378999999999998</v>
      </c>
      <c r="AS18" s="417">
        <f t="shared" si="57"/>
        <v>0</v>
      </c>
      <c r="AT18" s="419"/>
      <c r="AU18" s="417">
        <v>18.637</v>
      </c>
      <c r="AV18" s="418">
        <v>0</v>
      </c>
      <c r="AW18" s="418">
        <v>-1.1970000000000023</v>
      </c>
      <c r="AX18" s="417">
        <f t="shared" si="292"/>
        <v>17.439999999999998</v>
      </c>
      <c r="AY18" s="418">
        <v>0</v>
      </c>
      <c r="AZ18" s="418">
        <v>0</v>
      </c>
      <c r="BA18" s="418">
        <v>-17.439999999999998</v>
      </c>
      <c r="BB18" s="417">
        <f t="shared" si="59"/>
        <v>0</v>
      </c>
      <c r="BC18" s="419"/>
      <c r="BD18" s="417">
        <v>22.999000000000002</v>
      </c>
      <c r="BE18" s="418">
        <v>0</v>
      </c>
      <c r="BF18" s="418">
        <v>-2.1929999999999996</v>
      </c>
      <c r="BG18" s="417">
        <f t="shared" si="293"/>
        <v>20.806000000000004</v>
      </c>
      <c r="BH18" s="418">
        <v>0</v>
      </c>
      <c r="BI18" s="418">
        <v>0</v>
      </c>
      <c r="BJ18" s="418">
        <v>-20.806000000000004</v>
      </c>
      <c r="BK18" s="417">
        <f t="shared" si="61"/>
        <v>0</v>
      </c>
      <c r="BM18" s="417">
        <v>26.937999999999995</v>
      </c>
      <c r="BN18" s="418">
        <v>0</v>
      </c>
      <c r="BO18" s="418">
        <v>-2.4069999999999996</v>
      </c>
      <c r="BP18" s="417">
        <f t="shared" si="294"/>
        <v>24.530999999999995</v>
      </c>
      <c r="BQ18" s="418">
        <v>0</v>
      </c>
      <c r="BR18" s="418">
        <v>0</v>
      </c>
      <c r="BS18" s="418">
        <v>-24.530999999999995</v>
      </c>
      <c r="BT18" s="417">
        <f t="shared" si="295"/>
        <v>0</v>
      </c>
      <c r="BV18" s="417">
        <v>25.495999999999999</v>
      </c>
      <c r="BW18" s="418">
        <v>0</v>
      </c>
      <c r="BX18" s="418">
        <v>-2.177</v>
      </c>
      <c r="BY18" s="417">
        <f t="shared" si="296"/>
        <v>23.318999999999999</v>
      </c>
      <c r="BZ18" s="418">
        <v>0</v>
      </c>
      <c r="CA18" s="418">
        <v>0</v>
      </c>
      <c r="CB18" s="418">
        <v>-23.318999999999999</v>
      </c>
      <c r="CC18" s="417">
        <f t="shared" si="297"/>
        <v>0</v>
      </c>
      <c r="CE18" s="417">
        <v>11.557</v>
      </c>
      <c r="CF18" s="418">
        <v>0</v>
      </c>
      <c r="CG18" s="418">
        <v>-1.8929999999999998</v>
      </c>
      <c r="CH18" s="417">
        <f t="shared" si="298"/>
        <v>9.6640000000000015</v>
      </c>
      <c r="CI18" s="418">
        <v>0</v>
      </c>
      <c r="CJ18" s="418">
        <v>0</v>
      </c>
      <c r="CK18" s="418">
        <v>-9.6640000000000015</v>
      </c>
      <c r="CL18" s="417">
        <f t="shared" si="299"/>
        <v>0</v>
      </c>
      <c r="CN18" s="417">
        <v>11.468</v>
      </c>
      <c r="CO18" s="418">
        <v>0</v>
      </c>
      <c r="CP18" s="418">
        <v>-1.3540000000000001</v>
      </c>
      <c r="CQ18" s="417">
        <f t="shared" si="300"/>
        <v>10.114000000000001</v>
      </c>
      <c r="CR18" s="418">
        <v>0</v>
      </c>
      <c r="CS18" s="418">
        <v>0</v>
      </c>
      <c r="CT18" s="418">
        <v>-10.113999999999999</v>
      </c>
      <c r="CU18" s="417">
        <f t="shared" si="301"/>
        <v>0</v>
      </c>
      <c r="CW18" s="417">
        <v>16.771999999999998</v>
      </c>
      <c r="CX18" s="418">
        <v>0</v>
      </c>
      <c r="CY18" s="418">
        <v>-2.113</v>
      </c>
      <c r="CZ18" s="417">
        <f t="shared" si="302"/>
        <v>14.658999999999999</v>
      </c>
      <c r="DA18" s="418">
        <v>0</v>
      </c>
      <c r="DB18" s="418">
        <v>0</v>
      </c>
      <c r="DC18" s="418">
        <v>-14.659000000000001</v>
      </c>
      <c r="DD18" s="417">
        <f t="shared" si="303"/>
        <v>0</v>
      </c>
      <c r="DF18" s="417">
        <v>0.11899999999999999</v>
      </c>
      <c r="DG18" s="418">
        <v>0</v>
      </c>
      <c r="DH18" s="418">
        <v>-2.8999999999999915E-2</v>
      </c>
      <c r="DI18" s="417">
        <f t="shared" si="304"/>
        <v>9.000000000000008E-2</v>
      </c>
      <c r="DJ18" s="418">
        <v>0</v>
      </c>
      <c r="DK18" s="418">
        <v>0</v>
      </c>
      <c r="DL18" s="418">
        <v>-8.9999999999999858E-2</v>
      </c>
      <c r="DM18" s="417">
        <f t="shared" si="305"/>
        <v>2.2204460492503131E-16</v>
      </c>
      <c r="DO18" s="417">
        <v>-0.30499999999999999</v>
      </c>
      <c r="DP18" s="418">
        <v>0</v>
      </c>
      <c r="DQ18" s="418">
        <v>-2.1949999999999932</v>
      </c>
      <c r="DR18" s="417">
        <f t="shared" si="306"/>
        <v>-2.4999999999999933</v>
      </c>
      <c r="DS18" s="418">
        <v>0</v>
      </c>
      <c r="DT18" s="418">
        <v>0</v>
      </c>
      <c r="DU18" s="418">
        <v>2.5330000000000013</v>
      </c>
      <c r="DV18" s="417">
        <f t="shared" si="307"/>
        <v>3.3000000000007912E-2</v>
      </c>
      <c r="DX18" s="417">
        <v>12.444000000000001</v>
      </c>
      <c r="DY18" s="418">
        <v>0</v>
      </c>
      <c r="DZ18" s="418">
        <v>-1.8360000000000021</v>
      </c>
      <c r="EA18" s="417">
        <f t="shared" si="308"/>
        <v>10.607999999999999</v>
      </c>
      <c r="EB18" s="418">
        <v>0</v>
      </c>
      <c r="EC18" s="418">
        <v>0</v>
      </c>
      <c r="ED18" s="418">
        <v>-10.640999999999998</v>
      </c>
      <c r="EE18" s="417">
        <f t="shared" si="309"/>
        <v>-3.2999999999999474E-2</v>
      </c>
      <c r="EG18" s="417">
        <v>25.885999999999999</v>
      </c>
      <c r="EH18" s="418">
        <v>0</v>
      </c>
      <c r="EI18" s="418">
        <v>-7.4770000000000003</v>
      </c>
      <c r="EJ18" s="417">
        <f t="shared" si="310"/>
        <v>18.408999999999999</v>
      </c>
      <c r="EK18" s="418">
        <v>0</v>
      </c>
      <c r="EL18" s="418">
        <v>0</v>
      </c>
      <c r="EM18" s="418">
        <v>-18.408999999999999</v>
      </c>
      <c r="EN18" s="417">
        <f t="shared" si="311"/>
        <v>0</v>
      </c>
      <c r="EP18" s="417">
        <v>2.3279999999999998</v>
      </c>
      <c r="EQ18" s="418">
        <v>0</v>
      </c>
      <c r="ER18" s="418">
        <v>0.11700000000000001</v>
      </c>
      <c r="ES18" s="417">
        <f t="shared" si="312"/>
        <v>2.4449999999999998</v>
      </c>
      <c r="ET18" s="418">
        <v>0</v>
      </c>
      <c r="EU18" s="418">
        <v>0</v>
      </c>
      <c r="EV18" s="418">
        <v>-2.4430704299999988</v>
      </c>
      <c r="EW18" s="417">
        <f t="shared" si="313"/>
        <v>1.9295700000010463E-3</v>
      </c>
      <c r="EY18" s="417">
        <v>26.405000000000001</v>
      </c>
      <c r="EZ18" s="418">
        <v>0</v>
      </c>
      <c r="FA18" s="418">
        <v>1.0479999999999983</v>
      </c>
      <c r="FB18" s="417">
        <f t="shared" si="314"/>
        <v>27.452999999999999</v>
      </c>
      <c r="FC18" s="418">
        <v>0</v>
      </c>
      <c r="FD18" s="418">
        <v>0</v>
      </c>
      <c r="FE18" s="418">
        <v>-27.452999999999999</v>
      </c>
      <c r="FF18" s="417">
        <f t="shared" si="315"/>
        <v>0</v>
      </c>
      <c r="FH18" s="417">
        <v>65.183999999999997</v>
      </c>
      <c r="FI18" s="418">
        <v>0</v>
      </c>
      <c r="FJ18" s="418">
        <v>0.7160000000000053</v>
      </c>
      <c r="FK18" s="417">
        <f t="shared" si="316"/>
        <v>65.900000000000006</v>
      </c>
      <c r="FL18" s="418">
        <v>0</v>
      </c>
      <c r="FM18" s="418">
        <v>0</v>
      </c>
      <c r="FN18" s="418">
        <v>-66.308000000000007</v>
      </c>
      <c r="FO18" s="417">
        <f t="shared" si="317"/>
        <v>-0.40800000000000125</v>
      </c>
      <c r="FQ18" s="417">
        <v>24.54</v>
      </c>
      <c r="FR18" s="418">
        <v>0</v>
      </c>
      <c r="FS18" s="418">
        <v>-0.40899999999998116</v>
      </c>
      <c r="FT18" s="417">
        <f t="shared" si="318"/>
        <v>24.131000000000018</v>
      </c>
      <c r="FU18" s="418">
        <v>0</v>
      </c>
      <c r="FV18" s="418">
        <v>0</v>
      </c>
      <c r="FW18" s="418">
        <v>-24.130999999999993</v>
      </c>
      <c r="FX18" s="417">
        <f t="shared" si="319"/>
        <v>0</v>
      </c>
      <c r="FZ18" s="417">
        <v>14.323</v>
      </c>
      <c r="GA18" s="418">
        <v>0</v>
      </c>
      <c r="GB18" s="418">
        <v>8.6349999999999998</v>
      </c>
      <c r="GC18" s="417">
        <f t="shared" si="320"/>
        <v>22.957999999999998</v>
      </c>
      <c r="GD18" s="418">
        <v>0</v>
      </c>
      <c r="GE18" s="418">
        <v>0</v>
      </c>
      <c r="GF18" s="418">
        <v>-22.957999999999998</v>
      </c>
      <c r="GG18" s="417">
        <f t="shared" si="321"/>
        <v>0</v>
      </c>
      <c r="GI18" s="417">
        <v>42.286999999999999</v>
      </c>
      <c r="GJ18" s="418">
        <v>0</v>
      </c>
      <c r="GK18" s="418">
        <v>-11.515000000000001</v>
      </c>
      <c r="GL18" s="417">
        <f t="shared" si="322"/>
        <v>30.771999999999998</v>
      </c>
      <c r="GM18" s="418">
        <v>0</v>
      </c>
      <c r="GN18" s="418">
        <v>0</v>
      </c>
      <c r="GO18" s="418">
        <v>-30.771999999999998</v>
      </c>
      <c r="GP18" s="417">
        <f t="shared" si="323"/>
        <v>0</v>
      </c>
      <c r="GR18" s="417">
        <v>54.691000000000003</v>
      </c>
      <c r="GS18" s="418">
        <v>0</v>
      </c>
      <c r="GT18" s="418">
        <v>-8.5150000000000006</v>
      </c>
      <c r="GU18" s="417">
        <f t="shared" si="324"/>
        <v>46.176000000000002</v>
      </c>
      <c r="GV18" s="418">
        <v>0</v>
      </c>
      <c r="GW18" s="418">
        <v>0</v>
      </c>
      <c r="GX18" s="418">
        <v>-46.176000000000002</v>
      </c>
      <c r="GY18" s="417">
        <f t="shared" si="325"/>
        <v>0</v>
      </c>
      <c r="HA18" s="417">
        <v>-11.103999999999999</v>
      </c>
      <c r="HB18" s="418">
        <v>2.46</v>
      </c>
      <c r="HC18" s="418">
        <v>8.0660000000000007</v>
      </c>
      <c r="HD18" s="417">
        <f t="shared" si="326"/>
        <v>-0.57799999999999763</v>
      </c>
      <c r="HE18" s="418">
        <v>0</v>
      </c>
      <c r="HF18" s="418">
        <v>0</v>
      </c>
      <c r="HG18" s="418">
        <v>0.57799999999999585</v>
      </c>
      <c r="HH18" s="417">
        <f t="shared" si="327"/>
        <v>-1.7763568394002505E-15</v>
      </c>
      <c r="HJ18" s="417">
        <v>100.197</v>
      </c>
      <c r="HK18" s="418">
        <v>2.46</v>
      </c>
      <c r="HL18" s="418">
        <v>-3.3290000000000002</v>
      </c>
      <c r="HM18" s="417">
        <f t="shared" si="328"/>
        <v>99.328000000000003</v>
      </c>
      <c r="HN18" s="418">
        <v>0</v>
      </c>
      <c r="HO18" s="418">
        <v>0</v>
      </c>
      <c r="HP18" s="418">
        <v>-99.328000000000003</v>
      </c>
      <c r="HQ18" s="417">
        <f t="shared" si="329"/>
        <v>0</v>
      </c>
      <c r="HS18" s="417">
        <v>-17.827000000000002</v>
      </c>
      <c r="HT18" s="418">
        <v>0.68899999999999995</v>
      </c>
      <c r="HU18" s="418">
        <v>9.1850000000000005</v>
      </c>
      <c r="HV18" s="417">
        <f t="shared" si="330"/>
        <v>-7.9530000000000012</v>
      </c>
      <c r="HW18" s="418">
        <v>0</v>
      </c>
      <c r="HX18" s="418">
        <v>0</v>
      </c>
      <c r="HY18" s="418">
        <v>7.9530000000000003</v>
      </c>
      <c r="HZ18" s="417">
        <f t="shared" si="331"/>
        <v>0</v>
      </c>
      <c r="IB18" s="417">
        <v>-18.062999999999999</v>
      </c>
      <c r="IC18" s="418">
        <v>0.68800000000000006</v>
      </c>
      <c r="ID18" s="418">
        <v>9.7870000000000008</v>
      </c>
      <c r="IE18" s="417">
        <f t="shared" si="332"/>
        <v>-7.5879999999999992</v>
      </c>
      <c r="IF18" s="418">
        <v>0</v>
      </c>
      <c r="IG18" s="418">
        <v>0</v>
      </c>
      <c r="IH18" s="418">
        <v>7.5880000000000001</v>
      </c>
      <c r="II18" s="417">
        <f t="shared" si="333"/>
        <v>0</v>
      </c>
      <c r="IK18" s="417">
        <v>-6.3969999999999985</v>
      </c>
      <c r="IL18" s="418">
        <v>0.53499999999999981</v>
      </c>
      <c r="IM18" s="418">
        <v>-4.5410000000000021</v>
      </c>
      <c r="IN18" s="417">
        <f t="shared" si="334"/>
        <v>-10.403</v>
      </c>
      <c r="IO18" s="418">
        <v>0</v>
      </c>
      <c r="IP18" s="418">
        <v>0</v>
      </c>
      <c r="IQ18" s="418">
        <v>10.402999999999999</v>
      </c>
      <c r="IR18" s="417">
        <f t="shared" si="335"/>
        <v>0</v>
      </c>
      <c r="IT18" s="417">
        <v>-24.797999999999998</v>
      </c>
      <c r="IU18" s="418">
        <v>0.53500000000000025</v>
      </c>
      <c r="IV18" s="418">
        <v>14.469000000000003</v>
      </c>
      <c r="IW18" s="417">
        <f t="shared" si="336"/>
        <v>-9.7939999999999952</v>
      </c>
      <c r="IX18" s="418">
        <v>0</v>
      </c>
      <c r="IY18" s="418">
        <v>0</v>
      </c>
      <c r="IZ18" s="418">
        <v>9.7940000000000005</v>
      </c>
      <c r="JA18" s="417">
        <f t="shared" si="337"/>
        <v>0</v>
      </c>
      <c r="JC18" s="417">
        <v>-67.084999999999994</v>
      </c>
      <c r="JD18" s="418">
        <v>2.4470000000000001</v>
      </c>
      <c r="JE18" s="418">
        <v>28.9</v>
      </c>
      <c r="JF18" s="417">
        <f t="shared" si="338"/>
        <v>-35.737999999999992</v>
      </c>
      <c r="JG18" s="418">
        <v>0</v>
      </c>
      <c r="JH18" s="418">
        <v>0</v>
      </c>
      <c r="JI18" s="418">
        <v>35.738</v>
      </c>
      <c r="JJ18" s="417">
        <f t="shared" si="339"/>
        <v>0</v>
      </c>
      <c r="JL18" s="417">
        <v>-41.643000000000001</v>
      </c>
      <c r="JM18" s="418">
        <v>0.35699999999999998</v>
      </c>
      <c r="JN18" s="418">
        <v>29.169</v>
      </c>
      <c r="JO18" s="417">
        <f t="shared" si="340"/>
        <v>-12.117000000000001</v>
      </c>
      <c r="JP18" s="418">
        <v>0</v>
      </c>
      <c r="JQ18" s="418">
        <v>0</v>
      </c>
      <c r="JR18" s="418">
        <v>12.117000000000001</v>
      </c>
      <c r="JS18" s="417">
        <f t="shared" si="341"/>
        <v>0</v>
      </c>
      <c r="JU18" s="417">
        <v>-84.263999999999996</v>
      </c>
      <c r="JV18" s="418">
        <v>0.36099999999999999</v>
      </c>
      <c r="JW18" s="418">
        <v>62.109000000000009</v>
      </c>
      <c r="JX18" s="417">
        <v>-21.793999999999983</v>
      </c>
      <c r="JY18" s="418">
        <v>0</v>
      </c>
      <c r="JZ18" s="418">
        <v>0</v>
      </c>
      <c r="KA18" s="418">
        <v>21.794</v>
      </c>
      <c r="KB18" s="417">
        <v>0</v>
      </c>
      <c r="KD18" s="417">
        <v>0.99499999999999034</v>
      </c>
      <c r="KE18" s="418">
        <v>0.35699999999999998</v>
      </c>
      <c r="KF18" s="418">
        <v>4.2059999999999853</v>
      </c>
      <c r="KG18" s="417">
        <f t="shared" si="342"/>
        <v>5.5579999999999758</v>
      </c>
      <c r="KH18" s="418">
        <v>0</v>
      </c>
      <c r="KI18" s="418">
        <v>0</v>
      </c>
      <c r="KJ18" s="418">
        <v>-5.5579999999999998</v>
      </c>
      <c r="KK18" s="417">
        <f t="shared" si="343"/>
        <v>-2.3980817331903381E-14</v>
      </c>
      <c r="KM18" s="417">
        <v>7.2780000000000058</v>
      </c>
      <c r="KN18" s="418">
        <v>0.3600000000000001</v>
      </c>
      <c r="KO18" s="418">
        <v>1.7049999999999947</v>
      </c>
      <c r="KP18" s="417">
        <v>9.343</v>
      </c>
      <c r="KQ18" s="418">
        <v>0</v>
      </c>
      <c r="KR18" s="418">
        <v>0</v>
      </c>
      <c r="KS18" s="418">
        <v>-9.343</v>
      </c>
      <c r="KT18" s="417">
        <v>0</v>
      </c>
      <c r="KV18" s="417">
        <v>-117.634</v>
      </c>
      <c r="KW18" s="418">
        <v>1.4350000000000001</v>
      </c>
      <c r="KX18" s="418">
        <v>97.188999999999993</v>
      </c>
      <c r="KY18" s="417">
        <f t="shared" si="344"/>
        <v>-19.010000000000005</v>
      </c>
      <c r="KZ18" s="418">
        <v>0</v>
      </c>
      <c r="LA18" s="418">
        <v>0</v>
      </c>
      <c r="LB18" s="418">
        <v>19.010000000000002</v>
      </c>
      <c r="LC18" s="417">
        <f t="shared" si="345"/>
        <v>0</v>
      </c>
      <c r="LE18" s="417">
        <v>5.5869999999999997</v>
      </c>
      <c r="LF18" s="418">
        <v>1.143</v>
      </c>
      <c r="LG18" s="418">
        <v>0.17799999999999999</v>
      </c>
      <c r="LH18" s="417">
        <f t="shared" si="346"/>
        <v>6.9079999999999995</v>
      </c>
      <c r="LI18" s="418">
        <v>0</v>
      </c>
      <c r="LJ18" s="418">
        <v>-6.9080000000000004</v>
      </c>
      <c r="LK18" s="417">
        <f t="shared" si="347"/>
        <v>0</v>
      </c>
    </row>
    <row r="19" spans="1:323" ht="10.5">
      <c r="A19" s="149" t="s">
        <v>387</v>
      </c>
      <c r="B19" s="417">
        <v>-8.5809999999999995</v>
      </c>
      <c r="C19" s="418">
        <v>2E-3</v>
      </c>
      <c r="D19" s="418">
        <v>0</v>
      </c>
      <c r="E19" s="417">
        <f t="shared" si="286"/>
        <v>-8.5789999999999988</v>
      </c>
      <c r="F19" s="418">
        <v>3.3149999999999999</v>
      </c>
      <c r="G19" s="418">
        <v>1.6E-2</v>
      </c>
      <c r="H19" s="418">
        <v>-2.2610000000000001</v>
      </c>
      <c r="I19" s="417">
        <f t="shared" si="287"/>
        <v>-7.5089999999999995</v>
      </c>
      <c r="J19" s="419"/>
      <c r="K19" s="417">
        <v>6.5190000000000001</v>
      </c>
      <c r="L19" s="418">
        <v>1E-3</v>
      </c>
      <c r="M19" s="418">
        <v>0</v>
      </c>
      <c r="N19" s="417">
        <f t="shared" si="288"/>
        <v>6.5200000000000005</v>
      </c>
      <c r="O19" s="418">
        <v>-0.23699999999999999</v>
      </c>
      <c r="P19" s="418">
        <v>0.36599999999999999</v>
      </c>
      <c r="Q19" s="418">
        <v>-0.51100000000000001</v>
      </c>
      <c r="R19" s="417">
        <v>6.1379999999999999</v>
      </c>
      <c r="S19" s="419"/>
      <c r="T19" s="417">
        <v>7.234</v>
      </c>
      <c r="U19" s="418">
        <v>0</v>
      </c>
      <c r="V19" s="418">
        <v>0</v>
      </c>
      <c r="W19" s="417">
        <f t="shared" si="289"/>
        <v>7.234</v>
      </c>
      <c r="X19" s="418">
        <v>-1.018</v>
      </c>
      <c r="Y19" s="418">
        <v>8.9999999999999993E-3</v>
      </c>
      <c r="Z19" s="418">
        <v>-1.3859999999999999</v>
      </c>
      <c r="AA19" s="417">
        <f t="shared" si="53"/>
        <v>4.8390000000000004</v>
      </c>
      <c r="AB19" s="419"/>
      <c r="AC19" s="417">
        <v>8.3260000000000005</v>
      </c>
      <c r="AD19" s="418">
        <v>4.0000000000000001E-3</v>
      </c>
      <c r="AE19" s="418">
        <v>0</v>
      </c>
      <c r="AF19" s="417">
        <f t="shared" si="290"/>
        <v>8.33</v>
      </c>
      <c r="AG19" s="418">
        <v>-9.9969999999999999</v>
      </c>
      <c r="AH19" s="418">
        <v>-0.214</v>
      </c>
      <c r="AI19" s="418">
        <v>-1.3859999999999999</v>
      </c>
      <c r="AJ19" s="417">
        <f t="shared" si="55"/>
        <v>-3.2669999999999995</v>
      </c>
      <c r="AK19" s="419"/>
      <c r="AL19" s="417">
        <v>9.9699999999999989</v>
      </c>
      <c r="AM19" s="418">
        <v>0.39500000000000002</v>
      </c>
      <c r="AN19" s="418">
        <v>0</v>
      </c>
      <c r="AO19" s="417">
        <f t="shared" si="291"/>
        <v>10.364999999999998</v>
      </c>
      <c r="AP19" s="418">
        <v>-2.4009999999999998</v>
      </c>
      <c r="AQ19" s="418">
        <v>-0.53400000000000003</v>
      </c>
      <c r="AR19" s="418">
        <v>-2.2610000000000001</v>
      </c>
      <c r="AS19" s="417">
        <f t="shared" si="57"/>
        <v>5.1689999999999987</v>
      </c>
      <c r="AT19" s="419"/>
      <c r="AU19" s="417">
        <v>8.83</v>
      </c>
      <c r="AV19" s="418">
        <v>0.152</v>
      </c>
      <c r="AW19" s="418">
        <v>0</v>
      </c>
      <c r="AX19" s="417">
        <f t="shared" si="292"/>
        <v>8.9819999999999993</v>
      </c>
      <c r="AY19" s="418">
        <v>-4.2770000000000001</v>
      </c>
      <c r="AZ19" s="418">
        <v>-0.88700000000000001</v>
      </c>
      <c r="BA19" s="418">
        <v>-0.51100000000000001</v>
      </c>
      <c r="BB19" s="417">
        <f t="shared" si="59"/>
        <v>3.3069999999999991</v>
      </c>
      <c r="BC19" s="419"/>
      <c r="BD19" s="417">
        <v>9.9390000000000001</v>
      </c>
      <c r="BE19" s="418">
        <v>-3.0000000000000001E-3</v>
      </c>
      <c r="BF19" s="418">
        <v>0</v>
      </c>
      <c r="BG19" s="417">
        <f t="shared" si="293"/>
        <v>9.9359999999999999</v>
      </c>
      <c r="BH19" s="418">
        <v>-2.5659999999999998</v>
      </c>
      <c r="BI19" s="418">
        <v>-0.96499999999999997</v>
      </c>
      <c r="BJ19" s="418">
        <v>-1.3859999999999999</v>
      </c>
      <c r="BK19" s="417">
        <f t="shared" si="61"/>
        <v>5.0190000000000001</v>
      </c>
      <c r="BM19" s="417">
        <v>7.2009999999999996</v>
      </c>
      <c r="BN19" s="418">
        <v>2E-3</v>
      </c>
      <c r="BO19" s="418">
        <v>0</v>
      </c>
      <c r="BP19" s="417">
        <f t="shared" si="294"/>
        <v>7.2029999999999994</v>
      </c>
      <c r="BQ19" s="418">
        <v>-2.7789999999999999</v>
      </c>
      <c r="BR19" s="418">
        <v>-3.5619999999999998</v>
      </c>
      <c r="BS19" s="418">
        <v>-1.3859999999999999</v>
      </c>
      <c r="BT19" s="417">
        <f t="shared" si="295"/>
        <v>-0.52400000000000024</v>
      </c>
      <c r="BV19" s="417">
        <v>21.135999999999999</v>
      </c>
      <c r="BW19" s="418">
        <v>0</v>
      </c>
      <c r="BX19" s="418">
        <v>0</v>
      </c>
      <c r="BY19" s="417">
        <f t="shared" si="296"/>
        <v>21.135999999999999</v>
      </c>
      <c r="BZ19" s="418">
        <v>-3.0710000000000002</v>
      </c>
      <c r="CA19" s="418">
        <v>-1.2350000000000001</v>
      </c>
      <c r="CB19" s="418">
        <v>-2.2610000000000001</v>
      </c>
      <c r="CC19" s="417">
        <f t="shared" si="297"/>
        <v>14.568999999999999</v>
      </c>
      <c r="CE19" s="417">
        <v>8.734</v>
      </c>
      <c r="CF19" s="418">
        <v>2.8000000000000001E-2</v>
      </c>
      <c r="CG19" s="418">
        <v>0</v>
      </c>
      <c r="CH19" s="417">
        <f t="shared" si="298"/>
        <v>8.7620000000000005</v>
      </c>
      <c r="CI19" s="418">
        <v>-4.5380000000000003</v>
      </c>
      <c r="CJ19" s="418">
        <v>-1.3340000000000001</v>
      </c>
      <c r="CK19" s="418">
        <v>-2.2610000000000001</v>
      </c>
      <c r="CL19" s="417">
        <f t="shared" si="299"/>
        <v>0.629</v>
      </c>
      <c r="CN19" s="417">
        <v>7.8120000000000003</v>
      </c>
      <c r="CO19" s="418">
        <v>-1E-3</v>
      </c>
      <c r="CP19" s="418">
        <v>0</v>
      </c>
      <c r="CQ19" s="417">
        <f t="shared" si="300"/>
        <v>7.8109999999999999</v>
      </c>
      <c r="CR19" s="418">
        <v>-5.0679999999999996</v>
      </c>
      <c r="CS19" s="418">
        <v>-1.0760000000000001</v>
      </c>
      <c r="CT19" s="418">
        <v>-2.2610000000000001</v>
      </c>
      <c r="CU19" s="417">
        <f t="shared" si="301"/>
        <v>-0.59399999999999986</v>
      </c>
      <c r="CW19" s="417">
        <v>15.712999999999999</v>
      </c>
      <c r="CX19" s="418">
        <v>-3.3000000000000002E-2</v>
      </c>
      <c r="CY19" s="418">
        <v>0</v>
      </c>
      <c r="CZ19" s="417">
        <f t="shared" si="302"/>
        <v>15.68</v>
      </c>
      <c r="DA19" s="418">
        <v>-4.2409999999999997</v>
      </c>
      <c r="DB19" s="418">
        <v>-1.0329999999999999</v>
      </c>
      <c r="DC19" s="418">
        <v>-2.2610000000000001</v>
      </c>
      <c r="DD19" s="417">
        <f t="shared" si="303"/>
        <v>8.1449999999999996</v>
      </c>
      <c r="DF19" s="417">
        <v>25.599</v>
      </c>
      <c r="DG19" s="418">
        <v>-6.0999999999999999E-2</v>
      </c>
      <c r="DH19" s="418">
        <v>0</v>
      </c>
      <c r="DI19" s="417">
        <f t="shared" si="304"/>
        <v>25.538</v>
      </c>
      <c r="DJ19" s="418">
        <v>-8.0820000000000007</v>
      </c>
      <c r="DK19" s="418">
        <v>-1.325</v>
      </c>
      <c r="DL19" s="418">
        <v>-0.29199999999999998</v>
      </c>
      <c r="DM19" s="417">
        <f t="shared" si="305"/>
        <v>15.839</v>
      </c>
      <c r="DO19" s="417">
        <v>184.63800000000001</v>
      </c>
      <c r="DP19" s="418">
        <v>-0.24300000000000002</v>
      </c>
      <c r="DQ19" s="418">
        <v>0</v>
      </c>
      <c r="DR19" s="417">
        <f t="shared" si="306"/>
        <v>184.39500000000001</v>
      </c>
      <c r="DS19" s="418">
        <v>-7.3410000000000002</v>
      </c>
      <c r="DT19" s="418">
        <v>-1.0109999999999999</v>
      </c>
      <c r="DU19" s="418">
        <v>0.29199999999999998</v>
      </c>
      <c r="DV19" s="417">
        <f t="shared" si="307"/>
        <v>176.33500000000001</v>
      </c>
      <c r="DX19" s="417">
        <v>183.08199999999999</v>
      </c>
      <c r="DY19" s="418">
        <v>-0.112</v>
      </c>
      <c r="DZ19" s="418">
        <v>0</v>
      </c>
      <c r="EA19" s="417">
        <f t="shared" si="308"/>
        <v>182.97</v>
      </c>
      <c r="EB19" s="418">
        <v>-6.8289999999999997</v>
      </c>
      <c r="EC19" s="418">
        <v>2.4529999999999998</v>
      </c>
      <c r="ED19" s="418">
        <v>0</v>
      </c>
      <c r="EE19" s="417">
        <f t="shared" si="309"/>
        <v>178.59399999999999</v>
      </c>
      <c r="EG19" s="417">
        <v>19.728000000000002</v>
      </c>
      <c r="EH19" s="418">
        <v>4.0309999999999997</v>
      </c>
      <c r="EI19" s="418">
        <v>0</v>
      </c>
      <c r="EJ19" s="417">
        <f t="shared" si="310"/>
        <v>23.759</v>
      </c>
      <c r="EK19" s="418">
        <v>-10.554</v>
      </c>
      <c r="EL19" s="418">
        <v>8.1000000000000003E-2</v>
      </c>
      <c r="EM19" s="418">
        <v>0</v>
      </c>
      <c r="EN19" s="417">
        <f t="shared" si="311"/>
        <v>13.286</v>
      </c>
      <c r="EP19" s="417">
        <v>71.608999999999995</v>
      </c>
      <c r="EQ19" s="418">
        <v>0.98999999999999988</v>
      </c>
      <c r="ER19" s="418">
        <v>0</v>
      </c>
      <c r="ES19" s="417">
        <f t="shared" si="312"/>
        <v>72.59899999999999</v>
      </c>
      <c r="ET19" s="418">
        <v>-6.32</v>
      </c>
      <c r="EU19" s="418">
        <v>-2.5999999999999999E-2</v>
      </c>
      <c r="EV19" s="418">
        <v>0</v>
      </c>
      <c r="EW19" s="417">
        <f t="shared" si="313"/>
        <v>66.253</v>
      </c>
      <c r="EY19" s="417">
        <v>8.5280000000000005</v>
      </c>
      <c r="EZ19" s="418">
        <v>-3.4000000000000696E-2</v>
      </c>
      <c r="FA19" s="418">
        <v>0</v>
      </c>
      <c r="FB19" s="417">
        <f t="shared" si="314"/>
        <v>8.4939999999999998</v>
      </c>
      <c r="FC19" s="418">
        <v>-5.4969999999999999</v>
      </c>
      <c r="FD19" s="418">
        <v>3.5999999999999997E-2</v>
      </c>
      <c r="FE19" s="418">
        <v>0</v>
      </c>
      <c r="FF19" s="417">
        <f t="shared" si="315"/>
        <v>3.0329999999999999</v>
      </c>
      <c r="FH19" s="417">
        <v>-5.0999999999999997E-2</v>
      </c>
      <c r="FI19" s="418">
        <v>0.14199999999999999</v>
      </c>
      <c r="FJ19" s="418">
        <v>0</v>
      </c>
      <c r="FK19" s="417">
        <f t="shared" si="316"/>
        <v>9.0999999999999998E-2</v>
      </c>
      <c r="FL19" s="418">
        <v>-3.9550000000000001</v>
      </c>
      <c r="FM19" s="418">
        <v>0.106</v>
      </c>
      <c r="FN19" s="418"/>
      <c r="FO19" s="417">
        <f t="shared" si="317"/>
        <v>-3.758</v>
      </c>
      <c r="FQ19" s="417">
        <v>-6.6749999999999998</v>
      </c>
      <c r="FR19" s="418">
        <v>0.23499999999999999</v>
      </c>
      <c r="FS19" s="418">
        <v>0</v>
      </c>
      <c r="FT19" s="417">
        <f t="shared" si="318"/>
        <v>-6.4399999999999995</v>
      </c>
      <c r="FU19" s="418">
        <v>-9.4529999999999994</v>
      </c>
      <c r="FV19" s="418">
        <v>6.6000000000000003E-2</v>
      </c>
      <c r="FW19" s="418"/>
      <c r="FX19" s="417">
        <f t="shared" si="319"/>
        <v>-15.826999999999998</v>
      </c>
      <c r="FZ19" s="417">
        <v>281.61500000000001</v>
      </c>
      <c r="GA19" s="418">
        <v>0.48299999999999998</v>
      </c>
      <c r="GB19" s="418">
        <v>0</v>
      </c>
      <c r="GC19" s="417">
        <f t="shared" si="320"/>
        <v>282.09800000000001</v>
      </c>
      <c r="GD19" s="418">
        <v>-8.3640000000000008</v>
      </c>
      <c r="GE19" s="418">
        <v>0.29299999999999998</v>
      </c>
      <c r="GF19" s="418">
        <v>0</v>
      </c>
      <c r="GG19" s="417">
        <f t="shared" si="321"/>
        <v>274.02700000000004</v>
      </c>
      <c r="GI19" s="417">
        <v>23.893000000000001</v>
      </c>
      <c r="GJ19" s="418">
        <v>2.0169999999999999</v>
      </c>
      <c r="GK19" s="418">
        <v>0</v>
      </c>
      <c r="GL19" s="417">
        <f t="shared" si="322"/>
        <v>25.91</v>
      </c>
      <c r="GM19" s="418">
        <v>-9.6509999999999998</v>
      </c>
      <c r="GN19" s="418">
        <v>0.151</v>
      </c>
      <c r="GO19" s="418">
        <v>0</v>
      </c>
      <c r="GP19" s="417">
        <f t="shared" si="323"/>
        <v>16.41</v>
      </c>
      <c r="GR19" s="417">
        <v>192.86500000000001</v>
      </c>
      <c r="GS19" s="418">
        <v>-1.415</v>
      </c>
      <c r="GT19" s="418">
        <v>0</v>
      </c>
      <c r="GU19" s="417">
        <f t="shared" si="324"/>
        <v>191.45000000000002</v>
      </c>
      <c r="GV19" s="418">
        <v>-15.862</v>
      </c>
      <c r="GW19" s="418">
        <v>0.16400000000000001</v>
      </c>
      <c r="GX19" s="418">
        <v>0</v>
      </c>
      <c r="GY19" s="417">
        <f t="shared" si="325"/>
        <v>175.75200000000001</v>
      </c>
      <c r="HA19" s="417">
        <v>-241.29400000000001</v>
      </c>
      <c r="HB19" s="418">
        <v>3.5949999999999993</v>
      </c>
      <c r="HC19" s="418">
        <v>0</v>
      </c>
      <c r="HD19" s="417">
        <f t="shared" si="326"/>
        <v>-237.69900000000001</v>
      </c>
      <c r="HE19" s="418">
        <v>-38.812999999999988</v>
      </c>
      <c r="HF19" s="418">
        <v>0.15999999999999998</v>
      </c>
      <c r="HG19" s="418">
        <v>0</v>
      </c>
      <c r="HH19" s="417">
        <f t="shared" si="327"/>
        <v>-276.35199999999998</v>
      </c>
      <c r="HJ19" s="417">
        <v>257.07900000000001</v>
      </c>
      <c r="HK19" s="418">
        <v>4.68</v>
      </c>
      <c r="HL19" s="418">
        <v>0</v>
      </c>
      <c r="HM19" s="417">
        <f t="shared" si="328"/>
        <v>261.75900000000001</v>
      </c>
      <c r="HN19" s="418">
        <v>-72.69</v>
      </c>
      <c r="HO19" s="418">
        <v>0.76800000000000002</v>
      </c>
      <c r="HP19" s="418">
        <v>0</v>
      </c>
      <c r="HQ19" s="417">
        <f t="shared" si="329"/>
        <v>189.83700000000002</v>
      </c>
      <c r="HS19" s="417">
        <v>-83.337999999999994</v>
      </c>
      <c r="HT19" s="418">
        <v>1.8069999999999999</v>
      </c>
      <c r="HU19" s="418">
        <v>0</v>
      </c>
      <c r="HV19" s="417">
        <f t="shared" si="330"/>
        <v>-81.530999999999992</v>
      </c>
      <c r="HW19" s="418">
        <v>-17.992000000000001</v>
      </c>
      <c r="HX19" s="418">
        <v>0.14099999999999999</v>
      </c>
      <c r="HY19" s="418">
        <v>0</v>
      </c>
      <c r="HZ19" s="417">
        <f t="shared" si="331"/>
        <v>-99.381999999999991</v>
      </c>
      <c r="IB19" s="417">
        <v>-23.044000000000011</v>
      </c>
      <c r="IC19" s="418">
        <v>1.7290000000000001</v>
      </c>
      <c r="ID19" s="418">
        <v>0</v>
      </c>
      <c r="IE19" s="417">
        <f t="shared" si="332"/>
        <v>-21.315000000000012</v>
      </c>
      <c r="IF19" s="418">
        <v>-17.035999999999998</v>
      </c>
      <c r="IG19" s="418">
        <v>0.14499999999999999</v>
      </c>
      <c r="IH19" s="418">
        <v>0</v>
      </c>
      <c r="II19" s="417">
        <f t="shared" si="333"/>
        <v>-38.20600000000001</v>
      </c>
      <c r="IK19" s="417">
        <v>-8.6370000000000005</v>
      </c>
      <c r="IL19" s="418">
        <v>1.7669999999999999</v>
      </c>
      <c r="IM19" s="418">
        <v>0</v>
      </c>
      <c r="IN19" s="417">
        <f t="shared" si="334"/>
        <v>-6.870000000000001</v>
      </c>
      <c r="IO19" s="418">
        <v>-19.257999999999999</v>
      </c>
      <c r="IP19" s="418">
        <v>0.15900000000000006</v>
      </c>
      <c r="IQ19" s="418">
        <v>0</v>
      </c>
      <c r="IR19" s="417">
        <f t="shared" si="335"/>
        <v>-25.969000000000001</v>
      </c>
      <c r="IT19" s="417">
        <v>-10.293999999999997</v>
      </c>
      <c r="IU19" s="418">
        <v>3.0760000000000001</v>
      </c>
      <c r="IV19" s="418">
        <v>0</v>
      </c>
      <c r="IW19" s="417">
        <f t="shared" si="336"/>
        <v>-7.2179999999999964</v>
      </c>
      <c r="IX19" s="418">
        <v>-12.614000000000011</v>
      </c>
      <c r="IY19" s="418">
        <v>0.54299999999999993</v>
      </c>
      <c r="IZ19" s="418">
        <v>0</v>
      </c>
      <c r="JA19" s="417">
        <f t="shared" si="337"/>
        <v>-19.289000000000009</v>
      </c>
      <c r="JC19" s="417">
        <v>-125.313</v>
      </c>
      <c r="JD19" s="418">
        <v>8.3789999999999996</v>
      </c>
      <c r="JE19" s="418">
        <v>0</v>
      </c>
      <c r="JF19" s="417">
        <f t="shared" si="338"/>
        <v>-116.934</v>
      </c>
      <c r="JG19" s="418">
        <v>-66.900000000000006</v>
      </c>
      <c r="JH19" s="418">
        <v>0.98799999999999999</v>
      </c>
      <c r="JI19" s="418">
        <v>0</v>
      </c>
      <c r="JJ19" s="417">
        <f t="shared" si="339"/>
        <v>-182.846</v>
      </c>
      <c r="JL19" s="417">
        <v>-97.063000000000002</v>
      </c>
      <c r="JM19" s="418">
        <v>5.8109999999999999</v>
      </c>
      <c r="JN19" s="418">
        <v>0</v>
      </c>
      <c r="JO19" s="417">
        <f t="shared" si="340"/>
        <v>-91.25200000000001</v>
      </c>
      <c r="JP19" s="418">
        <v>-16.021000000000001</v>
      </c>
      <c r="JQ19" s="418">
        <v>0.19</v>
      </c>
      <c r="JR19" s="418">
        <v>0</v>
      </c>
      <c r="JS19" s="417">
        <f t="shared" si="341"/>
        <v>-107.08300000000001</v>
      </c>
      <c r="JU19" s="417">
        <v>-82.97699999999999</v>
      </c>
      <c r="JV19" s="418">
        <v>-52.09</v>
      </c>
      <c r="JW19" s="418">
        <v>0</v>
      </c>
      <c r="JX19" s="417">
        <v>-135.06700000000001</v>
      </c>
      <c r="JY19" s="418">
        <v>-17.844999999999999</v>
      </c>
      <c r="JZ19" s="418">
        <v>1.288</v>
      </c>
      <c r="KA19" s="418">
        <v>0</v>
      </c>
      <c r="KB19" s="417">
        <v>-151.624</v>
      </c>
      <c r="KD19" s="417">
        <v>-146.76688947000002</v>
      </c>
      <c r="KE19" s="418">
        <v>-7.0589999999999975</v>
      </c>
      <c r="KF19" s="418">
        <v>0</v>
      </c>
      <c r="KG19" s="417">
        <f t="shared" si="342"/>
        <v>-153.82588947000002</v>
      </c>
      <c r="KH19" s="418">
        <v>-16.444000000000003</v>
      </c>
      <c r="KI19" s="418">
        <v>0.13200000000000006</v>
      </c>
      <c r="KJ19" s="418">
        <v>0</v>
      </c>
      <c r="KK19" s="417">
        <f t="shared" si="343"/>
        <v>-170.13788947</v>
      </c>
      <c r="KM19" s="417">
        <v>-174.74611053000001</v>
      </c>
      <c r="KN19" s="418">
        <v>3.9860000000000042</v>
      </c>
      <c r="KO19" s="418">
        <v>0</v>
      </c>
      <c r="KP19" s="417">
        <v>-170.76011053000002</v>
      </c>
      <c r="KQ19" s="418">
        <v>-24.548000000000002</v>
      </c>
      <c r="KR19" s="418">
        <v>-1.0000000000001674E-3</v>
      </c>
      <c r="KS19" s="418">
        <v>0</v>
      </c>
      <c r="KT19" s="417">
        <v>-195.30911053000003</v>
      </c>
      <c r="KV19" s="417">
        <v>-501.553</v>
      </c>
      <c r="KW19" s="418">
        <v>-49.351999999999997</v>
      </c>
      <c r="KX19" s="418">
        <v>0</v>
      </c>
      <c r="KY19" s="417">
        <f t="shared" si="344"/>
        <v>-550.90499999999997</v>
      </c>
      <c r="KZ19" s="418">
        <v>-74.858000000000004</v>
      </c>
      <c r="LA19" s="418">
        <v>1.609</v>
      </c>
      <c r="LB19" s="418">
        <v>0</v>
      </c>
      <c r="LC19" s="417">
        <f t="shared" si="345"/>
        <v>-624.15399999999988</v>
      </c>
      <c r="LE19" s="417">
        <v>34.28</v>
      </c>
      <c r="LF19" s="418">
        <v>-0.98599999999999999</v>
      </c>
      <c r="LG19" s="418">
        <v>0</v>
      </c>
      <c r="LH19" s="417">
        <f t="shared" si="346"/>
        <v>33.294000000000004</v>
      </c>
      <c r="LI19" s="418">
        <v>-14.451000000000001</v>
      </c>
      <c r="LJ19" s="418">
        <v>0</v>
      </c>
      <c r="LK19" s="417">
        <f t="shared" si="347"/>
        <v>18.843000000000004</v>
      </c>
    </row>
    <row r="20" spans="1:323" ht="10.5">
      <c r="A20" s="437" t="s">
        <v>19</v>
      </c>
      <c r="B20" s="421">
        <v>-531.90699999999993</v>
      </c>
      <c r="C20" s="422">
        <v>-5.9450000000000003</v>
      </c>
      <c r="D20" s="422">
        <v>-1.5970000000000013</v>
      </c>
      <c r="E20" s="421">
        <f t="shared" si="286"/>
        <v>-539.44899999999996</v>
      </c>
      <c r="F20" s="422">
        <v>-136.773</v>
      </c>
      <c r="G20" s="422">
        <v>-39.553000000000004</v>
      </c>
      <c r="H20" s="422">
        <v>29.456000000000003</v>
      </c>
      <c r="I20" s="417">
        <f t="shared" si="287"/>
        <v>-686.31899999999996</v>
      </c>
      <c r="J20" s="419"/>
      <c r="K20" s="421">
        <v>-511.72299999999984</v>
      </c>
      <c r="L20" s="422">
        <v>-6.2859999999999996</v>
      </c>
      <c r="M20" s="422">
        <v>-1.2810000000000001</v>
      </c>
      <c r="N20" s="421">
        <f t="shared" si="288"/>
        <v>-519.28999999999974</v>
      </c>
      <c r="O20" s="422">
        <v>-142.11199999999999</v>
      </c>
      <c r="P20" s="422">
        <v>-35.509</v>
      </c>
      <c r="Q20" s="422">
        <v>25.837</v>
      </c>
      <c r="R20" s="417">
        <v>-671.07399999999973</v>
      </c>
      <c r="S20" s="419"/>
      <c r="T20" s="421">
        <v>-528.40899999999999</v>
      </c>
      <c r="U20" s="422">
        <v>-5.32</v>
      </c>
      <c r="V20" s="422">
        <v>-1.8059999999999992</v>
      </c>
      <c r="W20" s="421">
        <f t="shared" si="289"/>
        <v>-535.53500000000008</v>
      </c>
      <c r="X20" s="422">
        <v>-141.62299999999999</v>
      </c>
      <c r="Y20" s="422">
        <v>-34.154000000000003</v>
      </c>
      <c r="Z20" s="422">
        <v>24.094999999999995</v>
      </c>
      <c r="AA20" s="417">
        <f t="shared" si="53"/>
        <v>-687.2170000000001</v>
      </c>
      <c r="AB20" s="419"/>
      <c r="AC20" s="421">
        <v>-606.41599999999983</v>
      </c>
      <c r="AD20" s="422">
        <v>-5.9570000000000007</v>
      </c>
      <c r="AE20" s="422">
        <v>-1.4109999999999983</v>
      </c>
      <c r="AF20" s="421">
        <f t="shared" si="290"/>
        <v>-613.78399999999976</v>
      </c>
      <c r="AG20" s="422">
        <v>-143.38499999999999</v>
      </c>
      <c r="AH20" s="422">
        <v>-38.940999999999995</v>
      </c>
      <c r="AI20" s="422">
        <v>31.912000000000003</v>
      </c>
      <c r="AJ20" s="417">
        <f t="shared" si="55"/>
        <v>-764.19799999999975</v>
      </c>
      <c r="AK20" s="419"/>
      <c r="AL20" s="421">
        <v>-593.49599999999998</v>
      </c>
      <c r="AM20" s="422">
        <v>-5.3729999999999993</v>
      </c>
      <c r="AN20" s="422">
        <v>-1.6910000000000005</v>
      </c>
      <c r="AO20" s="421">
        <f t="shared" si="291"/>
        <v>-600.56000000000006</v>
      </c>
      <c r="AP20" s="422">
        <v>-133.018</v>
      </c>
      <c r="AQ20" s="422">
        <v>-35.818999999999996</v>
      </c>
      <c r="AR20" s="422">
        <v>20.297999999999998</v>
      </c>
      <c r="AS20" s="417">
        <f t="shared" si="57"/>
        <v>-749.09900000000005</v>
      </c>
      <c r="AT20" s="419"/>
      <c r="AU20" s="421">
        <v>-591.36799999999982</v>
      </c>
      <c r="AV20" s="422">
        <v>-6.633</v>
      </c>
      <c r="AW20" s="422">
        <v>-1.1590000000000023</v>
      </c>
      <c r="AX20" s="421">
        <f t="shared" si="292"/>
        <v>-599.15999999999985</v>
      </c>
      <c r="AY20" s="422">
        <v>-145.226</v>
      </c>
      <c r="AZ20" s="422">
        <v>-38.076000000000001</v>
      </c>
      <c r="BA20" s="422">
        <v>29.308000000000003</v>
      </c>
      <c r="BB20" s="417">
        <f t="shared" si="59"/>
        <v>-753.15399999999988</v>
      </c>
      <c r="BC20" s="419"/>
      <c r="BD20" s="421">
        <v>-624.17999999999995</v>
      </c>
      <c r="BE20" s="422">
        <v>-6.0640000000000001</v>
      </c>
      <c r="BF20" s="422">
        <v>-2.1439999999999997</v>
      </c>
      <c r="BG20" s="421">
        <f t="shared" si="293"/>
        <v>-632.38799999999992</v>
      </c>
      <c r="BH20" s="422">
        <v>-138.339</v>
      </c>
      <c r="BI20" s="422">
        <v>-39.147000000000006</v>
      </c>
      <c r="BJ20" s="422">
        <v>27.605999999999998</v>
      </c>
      <c r="BK20" s="417">
        <f t="shared" si="61"/>
        <v>-782.26799999999992</v>
      </c>
      <c r="BM20" s="421">
        <v>-734.10900000000004</v>
      </c>
      <c r="BN20" s="422">
        <v>-6.657</v>
      </c>
      <c r="BO20" s="422">
        <v>-2.3839999999999995</v>
      </c>
      <c r="BP20" s="421">
        <f t="shared" si="294"/>
        <v>-743.15000000000009</v>
      </c>
      <c r="BQ20" s="422">
        <v>-161.94400000000002</v>
      </c>
      <c r="BR20" s="422">
        <v>-48.030999999999999</v>
      </c>
      <c r="BS20" s="422">
        <v>32.133999999999993</v>
      </c>
      <c r="BT20" s="417">
        <f t="shared" si="295"/>
        <v>-920.99099999999999</v>
      </c>
      <c r="BV20" s="421">
        <v>-732.92900000000009</v>
      </c>
      <c r="BW20" s="422">
        <v>-7.7439999999999998</v>
      </c>
      <c r="BX20" s="422">
        <v>-2.177</v>
      </c>
      <c r="BY20" s="421">
        <f t="shared" si="296"/>
        <v>-742.85000000000014</v>
      </c>
      <c r="BZ20" s="422">
        <v>-148.56199999999998</v>
      </c>
      <c r="CA20" s="422">
        <v>-41.497</v>
      </c>
      <c r="CB20" s="422">
        <v>29.485000000000007</v>
      </c>
      <c r="CC20" s="417">
        <f t="shared" si="297"/>
        <v>-903.42400000000009</v>
      </c>
      <c r="CE20" s="421">
        <v>-787.40599999999984</v>
      </c>
      <c r="CF20" s="422">
        <v>-6.6010000000000009</v>
      </c>
      <c r="CG20" s="422">
        <v>-1.6159999999999999</v>
      </c>
      <c r="CH20" s="421">
        <f t="shared" si="298"/>
        <v>-795.62299999999982</v>
      </c>
      <c r="CI20" s="422">
        <v>-189.40900000000002</v>
      </c>
      <c r="CJ20" s="422">
        <v>-48.442</v>
      </c>
      <c r="CK20" s="422">
        <v>52.818999999999996</v>
      </c>
      <c r="CL20" s="417">
        <f t="shared" si="299"/>
        <v>-980.65499999999975</v>
      </c>
      <c r="CN20" s="421">
        <v>-803.20500000000015</v>
      </c>
      <c r="CO20" s="422">
        <v>-7.2119999999999997</v>
      </c>
      <c r="CP20" s="422">
        <v>-0.58600000000000008</v>
      </c>
      <c r="CQ20" s="421">
        <f t="shared" si="300"/>
        <v>-811.00300000000016</v>
      </c>
      <c r="CR20" s="422">
        <v>-193.82400000000001</v>
      </c>
      <c r="CS20" s="422">
        <v>-51.261000000000003</v>
      </c>
      <c r="CT20" s="422">
        <v>51.061999999999998</v>
      </c>
      <c r="CU20" s="417">
        <f t="shared" si="301"/>
        <v>-1005.0260000000002</v>
      </c>
      <c r="CW20" s="421">
        <v>-933.37299999999993</v>
      </c>
      <c r="CX20" s="422">
        <v>-8.1039999999999992</v>
      </c>
      <c r="CY20" s="422">
        <v>-1.2290000000000001</v>
      </c>
      <c r="CZ20" s="421">
        <f t="shared" si="302"/>
        <v>-942.70600000000002</v>
      </c>
      <c r="DA20" s="422">
        <v>-225.65699999999998</v>
      </c>
      <c r="DB20" s="422">
        <v>-56.379999999999995</v>
      </c>
      <c r="DC20" s="422">
        <v>54.943000000000012</v>
      </c>
      <c r="DD20" s="417">
        <f t="shared" si="303"/>
        <v>-1169.8</v>
      </c>
      <c r="DF20" s="421">
        <v>-807.327</v>
      </c>
      <c r="DG20" s="422">
        <v>-10.688000000000002</v>
      </c>
      <c r="DH20" s="422">
        <v>1.9690000000000001</v>
      </c>
      <c r="DI20" s="421">
        <f t="shared" si="304"/>
        <v>-816.04599999999994</v>
      </c>
      <c r="DJ20" s="422">
        <v>-247.39699999999999</v>
      </c>
      <c r="DK20" s="422">
        <v>-49.061000000000007</v>
      </c>
      <c r="DL20" s="422">
        <v>66.925999999999988</v>
      </c>
      <c r="DM20" s="417">
        <f t="shared" si="305"/>
        <v>-1045.578</v>
      </c>
      <c r="DO20" s="421">
        <v>-701.33899999999994</v>
      </c>
      <c r="DP20" s="422">
        <v>-10.507999999999999</v>
      </c>
      <c r="DQ20" s="422">
        <v>-0.4649999999999932</v>
      </c>
      <c r="DR20" s="421">
        <f t="shared" si="306"/>
        <v>-712.31200000000001</v>
      </c>
      <c r="DS20" s="422">
        <v>-280.524</v>
      </c>
      <c r="DT20" s="422">
        <v>-54.802</v>
      </c>
      <c r="DU20" s="422">
        <v>79.969000000000008</v>
      </c>
      <c r="DV20" s="417">
        <f t="shared" si="307"/>
        <v>-967.66899999999987</v>
      </c>
      <c r="DX20" s="421">
        <v>-914.99200000000008</v>
      </c>
      <c r="DY20" s="422">
        <v>-12.407999999999999</v>
      </c>
      <c r="DZ20" s="422">
        <v>3.6719999999999979</v>
      </c>
      <c r="EA20" s="421">
        <f t="shared" si="308"/>
        <v>-923.72800000000007</v>
      </c>
      <c r="EB20" s="422">
        <v>-263.19799999999998</v>
      </c>
      <c r="EC20" s="422">
        <v>-69.296999999999997</v>
      </c>
      <c r="ED20" s="422">
        <v>69.995000000000005</v>
      </c>
      <c r="EE20" s="417">
        <f t="shared" si="309"/>
        <v>-1186.2280000000001</v>
      </c>
      <c r="EG20" s="421">
        <v>-1343.5319999999999</v>
      </c>
      <c r="EH20" s="422">
        <v>-6.4219999999999997</v>
      </c>
      <c r="EI20" s="422">
        <v>23.616</v>
      </c>
      <c r="EJ20" s="421">
        <f t="shared" si="310"/>
        <v>-1326.338</v>
      </c>
      <c r="EK20" s="422">
        <v>-267.15799999999996</v>
      </c>
      <c r="EL20" s="422">
        <v>-73.758999999999986</v>
      </c>
      <c r="EM20" s="422">
        <v>64.843999999999994</v>
      </c>
      <c r="EN20" s="417">
        <f t="shared" si="311"/>
        <v>-1602.4109999999998</v>
      </c>
      <c r="EP20" s="421">
        <f>SUM(EP15:EP19)</f>
        <v>-1099.155</v>
      </c>
      <c r="EQ20" s="422">
        <f>SUM(EQ15:EQ19)</f>
        <v>-14.398000000000001</v>
      </c>
      <c r="ER20" s="422">
        <f>SUM(ER15:ER19)</f>
        <v>25.701000000000001</v>
      </c>
      <c r="ES20" s="421">
        <f t="shared" si="312"/>
        <v>-1087.8519999999999</v>
      </c>
      <c r="ET20" s="422">
        <v>-278.173</v>
      </c>
      <c r="EU20" s="422">
        <v>-68.762929569999997</v>
      </c>
      <c r="EV20" s="422">
        <v>71.883929569999992</v>
      </c>
      <c r="EW20" s="417">
        <f t="shared" si="313"/>
        <v>-1362.904</v>
      </c>
      <c r="EY20" s="421">
        <v>-1298.588</v>
      </c>
      <c r="EZ20" s="422">
        <v>-10.056000000000001</v>
      </c>
      <c r="FA20" s="422">
        <v>17.183999999999997</v>
      </c>
      <c r="FB20" s="421">
        <f t="shared" si="314"/>
        <v>-1291.46</v>
      </c>
      <c r="FC20" s="422">
        <v>-257.80500000000001</v>
      </c>
      <c r="FD20" s="422">
        <v>-19.228000000000002</v>
      </c>
      <c r="FE20" s="422">
        <v>11.628000000000004</v>
      </c>
      <c r="FF20" s="417">
        <f t="shared" si="315"/>
        <v>-1556.8650000000002</v>
      </c>
      <c r="FH20" s="421">
        <v>-1669.5139999999999</v>
      </c>
      <c r="FI20" s="422">
        <v>-17.876000000000001</v>
      </c>
      <c r="FJ20" s="422">
        <v>54.725000000000009</v>
      </c>
      <c r="FK20" s="421">
        <f t="shared" si="316"/>
        <v>-1632.665</v>
      </c>
      <c r="FL20" s="422">
        <v>-128.87200000000001</v>
      </c>
      <c r="FM20" s="422">
        <v>-61.469000000000001</v>
      </c>
      <c r="FN20" s="422">
        <v>16.182999999999979</v>
      </c>
      <c r="FO20" s="417">
        <f t="shared" si="317"/>
        <v>-1806.8230000000001</v>
      </c>
      <c r="FQ20" s="421">
        <v>-2048.3590000000004</v>
      </c>
      <c r="FR20" s="422">
        <v>-41.704000000000001</v>
      </c>
      <c r="FS20" s="422">
        <v>109.17700000000002</v>
      </c>
      <c r="FT20" s="421">
        <f t="shared" si="318"/>
        <v>-1980.8860000000004</v>
      </c>
      <c r="FU20" s="422">
        <v>-192.691</v>
      </c>
      <c r="FV20" s="422">
        <v>-91.941000000000003</v>
      </c>
      <c r="FW20" s="422">
        <v>78.099000000000018</v>
      </c>
      <c r="FX20" s="417">
        <f t="shared" si="319"/>
        <v>-2187.4189999999999</v>
      </c>
      <c r="FZ20" s="421">
        <f>SUM(FZ15:FZ19)</f>
        <v>-1470.799</v>
      </c>
      <c r="GA20" s="422">
        <f>SUM(GA15:GA19)</f>
        <v>-50.009</v>
      </c>
      <c r="GB20" s="422">
        <f>SUM(GB15:GB19)</f>
        <v>146.29499999999999</v>
      </c>
      <c r="GC20" s="421">
        <f t="shared" si="320"/>
        <v>-1374.5129999999999</v>
      </c>
      <c r="GD20" s="422">
        <f>SUM(GD15:GD19)</f>
        <v>-263.34399999999999</v>
      </c>
      <c r="GE20" s="422">
        <f>SUM(GE15:GE19)</f>
        <v>-70.542000000000002</v>
      </c>
      <c r="GF20" s="422">
        <f>SUM(GF15:GF19)</f>
        <v>54.281999999999996</v>
      </c>
      <c r="GG20" s="417">
        <f t="shared" si="321"/>
        <v>-1654.117</v>
      </c>
      <c r="GI20" s="421">
        <f>SUM(GI15:GI19)</f>
        <v>-1937.462</v>
      </c>
      <c r="GJ20" s="422">
        <f>SUM(GJ15:GJ19)</f>
        <v>-112.21300000000001</v>
      </c>
      <c r="GK20" s="422">
        <f>SUM(GK15:GK19)</f>
        <v>206.517</v>
      </c>
      <c r="GL20" s="421">
        <f t="shared" si="322"/>
        <v>-1843.1580000000001</v>
      </c>
      <c r="GM20" s="422">
        <f>SUM(GM15:GM19)</f>
        <v>-298.03100000000001</v>
      </c>
      <c r="GN20" s="422">
        <f>SUM(GN15:GN19)</f>
        <v>-57.622999999999998</v>
      </c>
      <c r="GO20" s="422">
        <f>SUM(GO15:GO19)</f>
        <v>55.152999999999999</v>
      </c>
      <c r="GP20" s="417">
        <f t="shared" si="323"/>
        <v>-2143.6590000000006</v>
      </c>
      <c r="GR20" s="421">
        <f>SUM(GR15:GR19)</f>
        <v>-1573.299</v>
      </c>
      <c r="GS20" s="422">
        <f>SUM(GS15:GS19)</f>
        <v>-305.70100000000002</v>
      </c>
      <c r="GT20" s="422">
        <f>SUM(GT15:GT19)</f>
        <v>279.62100000000004</v>
      </c>
      <c r="GU20" s="421">
        <f t="shared" si="324"/>
        <v>-1599.3789999999999</v>
      </c>
      <c r="GV20" s="422">
        <f>SUM(GV15:GV19)</f>
        <v>-266.56200000000001</v>
      </c>
      <c r="GW20" s="422">
        <f>SUM(GW15:GW19)</f>
        <v>-72.884</v>
      </c>
      <c r="GX20" s="422">
        <f>SUM(GX15:GX19)</f>
        <v>41.037999999999997</v>
      </c>
      <c r="GY20" s="417">
        <f t="shared" si="325"/>
        <v>-1897.7869999999998</v>
      </c>
      <c r="HA20" s="421">
        <f>SUM(HA15:HA19)</f>
        <v>-2393.0229999999997</v>
      </c>
      <c r="HB20" s="422">
        <f>SUM(HB15:HB19)</f>
        <v>-398.75899999999984</v>
      </c>
      <c r="HC20" s="422">
        <f>SUM(HC15:HC19)</f>
        <v>409.59200000000004</v>
      </c>
      <c r="HD20" s="421">
        <f t="shared" si="326"/>
        <v>-2382.1899999999996</v>
      </c>
      <c r="HE20" s="422">
        <f>SUM(HE15:HE19)</f>
        <v>-392.09800000000007</v>
      </c>
      <c r="HF20" s="422">
        <f>SUM(HF15:HF19)</f>
        <v>-58.249999999999986</v>
      </c>
      <c r="HG20" s="422">
        <f>SUM(HG15:HG19)</f>
        <v>81.307999999999964</v>
      </c>
      <c r="HH20" s="417">
        <f t="shared" si="327"/>
        <v>-2751.2299999999996</v>
      </c>
      <c r="HJ20" s="421">
        <f>SUM(HJ15:HJ19)</f>
        <v>-7374.5830000000005</v>
      </c>
      <c r="HK20" s="422">
        <f>SUM(HK15:HK19)</f>
        <v>-866.6819999999999</v>
      </c>
      <c r="HL20" s="422">
        <f>SUM(HL15:HL19)</f>
        <v>1042.0250000000001</v>
      </c>
      <c r="HM20" s="421">
        <f t="shared" si="328"/>
        <v>-7199.2400000000016</v>
      </c>
      <c r="HN20" s="422">
        <f>SUM(HN15:HN19)</f>
        <v>-1220.0350000000001</v>
      </c>
      <c r="HO20" s="422">
        <f>SUM(HO15:HO19)</f>
        <v>-259.29900000000004</v>
      </c>
      <c r="HP20" s="422">
        <f>SUM(HP15:HP19)</f>
        <v>231.78099999999998</v>
      </c>
      <c r="HQ20" s="417">
        <f t="shared" si="329"/>
        <v>-8446.7930000000015</v>
      </c>
      <c r="HS20" s="421">
        <f>SUM(HS15:HS19)</f>
        <v>-2084.5930000000003</v>
      </c>
      <c r="HT20" s="422">
        <f>SUM(HT15:HT19)</f>
        <v>-412.38099999999997</v>
      </c>
      <c r="HU20" s="422">
        <f>SUM(HU15:HU19)</f>
        <v>404.73099999999999</v>
      </c>
      <c r="HV20" s="421">
        <f t="shared" si="330"/>
        <v>-2092.2430000000004</v>
      </c>
      <c r="HW20" s="422">
        <f>SUM(HW15:HW19)</f>
        <v>-454.83600000000007</v>
      </c>
      <c r="HX20" s="422">
        <f>SUM(HX15:HX19)</f>
        <v>-62.259</v>
      </c>
      <c r="HY20" s="422">
        <f>SUM(HY15:HY19)</f>
        <v>93.927999999999997</v>
      </c>
      <c r="HZ20" s="417">
        <f t="shared" si="331"/>
        <v>-2515.4100000000008</v>
      </c>
      <c r="IB20" s="421">
        <f>SUM(IB15:IB19)</f>
        <v>-1993.557</v>
      </c>
      <c r="IC20" s="422">
        <f>SUM(IC15:IC19)</f>
        <v>-433.13100000000003</v>
      </c>
      <c r="ID20" s="422">
        <f>SUM(ID15:ID19)</f>
        <v>431.34500000000003</v>
      </c>
      <c r="IE20" s="421">
        <f t="shared" si="332"/>
        <v>-1995.3430000000001</v>
      </c>
      <c r="IF20" s="422">
        <f>SUM(IF15:IF19)</f>
        <v>-457.44799999999998</v>
      </c>
      <c r="IG20" s="422">
        <f>SUM(IG15:IG19)</f>
        <v>-69.647999999999996</v>
      </c>
      <c r="IH20" s="422">
        <f>SUM(IH15:IH19)</f>
        <v>94.544000000000011</v>
      </c>
      <c r="II20" s="417">
        <f t="shared" si="333"/>
        <v>-2427.8950000000004</v>
      </c>
      <c r="IK20" s="421">
        <f>SUM(IK15:IK19)</f>
        <v>-1934.7409999999998</v>
      </c>
      <c r="IL20" s="422">
        <f>SUM(IL15:IL19)</f>
        <v>-456.35399999999993</v>
      </c>
      <c r="IM20" s="422">
        <f>SUM(IM15:IM19)</f>
        <v>432.45499999999993</v>
      </c>
      <c r="IN20" s="421">
        <f t="shared" si="334"/>
        <v>-1958.6399999999999</v>
      </c>
      <c r="IO20" s="422">
        <f>SUM(IO15:IO19)</f>
        <v>-479.19799999999992</v>
      </c>
      <c r="IP20" s="422">
        <f>SUM(IP15:IP19)</f>
        <v>-69.998999999999995</v>
      </c>
      <c r="IQ20" s="422">
        <f>SUM(IQ15:IQ19)</f>
        <v>96.442999999999984</v>
      </c>
      <c r="IR20" s="417">
        <f t="shared" si="335"/>
        <v>-2411.3939999999993</v>
      </c>
      <c r="IT20" s="421">
        <f>SUM(IT15:IT19)</f>
        <v>-2411.9299999999994</v>
      </c>
      <c r="IU20" s="422">
        <f>SUM(IU15:IU19)</f>
        <v>-577.52700000000004</v>
      </c>
      <c r="IV20" s="422">
        <f>SUM(IV15:IV19)</f>
        <v>532.04600000000005</v>
      </c>
      <c r="IW20" s="421">
        <f t="shared" si="336"/>
        <v>-2457.4109999999991</v>
      </c>
      <c r="IX20" s="422">
        <f>SUM(IX15:IX19)</f>
        <v>-474.69100000000003</v>
      </c>
      <c r="IY20" s="422">
        <f>SUM(IY15:IY19)</f>
        <v>-77.296999999999997</v>
      </c>
      <c r="IZ20" s="422">
        <f>SUM(IZ15:IZ19)</f>
        <v>99.612999999999985</v>
      </c>
      <c r="JA20" s="417">
        <f t="shared" si="337"/>
        <v>-2909.7859999999991</v>
      </c>
      <c r="JC20" s="421">
        <f>SUM(JC15:JC19)</f>
        <v>-8424.8209999999999</v>
      </c>
      <c r="JD20" s="422">
        <f>SUM(JD15:JD19)</f>
        <v>-1879.3930000000003</v>
      </c>
      <c r="JE20" s="422">
        <f>SUM(JE15:JE19)</f>
        <v>1800.577</v>
      </c>
      <c r="JF20" s="421">
        <f t="shared" si="338"/>
        <v>-8503.6370000000006</v>
      </c>
      <c r="JG20" s="422">
        <f>SUM(JG15:JG19)</f>
        <v>-1866.173</v>
      </c>
      <c r="JH20" s="422">
        <f>SUM(JH15:JH19)</f>
        <v>-279.20300000000003</v>
      </c>
      <c r="JI20" s="422">
        <f>SUM(JI15:JI19)</f>
        <v>384.52800000000002</v>
      </c>
      <c r="JJ20" s="417">
        <f t="shared" si="339"/>
        <v>-10264.485000000001</v>
      </c>
      <c r="JL20" s="421">
        <f>SUM(JL15:JL19)</f>
        <v>-2115.5030000000002</v>
      </c>
      <c r="JM20" s="422">
        <f>SUM(JM15:JM19)</f>
        <v>-531.12799999999993</v>
      </c>
      <c r="JN20" s="422">
        <f>SUM(JN15:JN19)</f>
        <v>491.46600000000001</v>
      </c>
      <c r="JO20" s="421">
        <f t="shared" si="340"/>
        <v>-2155.1650000000004</v>
      </c>
      <c r="JP20" s="422">
        <f>SUM(JP15:JP19)</f>
        <v>-508.73399999999998</v>
      </c>
      <c r="JQ20" s="422">
        <f>SUM(JQ15:JQ19)</f>
        <v>-70.44</v>
      </c>
      <c r="JR20" s="422">
        <f>SUM(JR15:JR19)</f>
        <v>94.738</v>
      </c>
      <c r="JS20" s="417">
        <f t="shared" si="341"/>
        <v>-2639.6010000000006</v>
      </c>
      <c r="JU20" s="421">
        <v>-2145.7579999999998</v>
      </c>
      <c r="JV20" s="422">
        <v>-579.51300000000003</v>
      </c>
      <c r="JW20" s="422">
        <v>540.505</v>
      </c>
      <c r="JX20" s="421">
        <v>-2184.7659999999996</v>
      </c>
      <c r="JY20" s="422">
        <v>-496.80700000000002</v>
      </c>
      <c r="JZ20" s="422">
        <v>-69.649000000000001</v>
      </c>
      <c r="KA20" s="422">
        <v>114.239</v>
      </c>
      <c r="KB20" s="417">
        <v>-2636.9829999999993</v>
      </c>
      <c r="KD20" s="421">
        <f>SUM(KD15:KD19)</f>
        <v>-2269.261</v>
      </c>
      <c r="KE20" s="422">
        <f>SUM(KE15:KE19)</f>
        <v>-541.32099999999991</v>
      </c>
      <c r="KF20" s="422">
        <f>SUM(KF15:KF19)</f>
        <v>501.38500000000005</v>
      </c>
      <c r="KG20" s="421">
        <f t="shared" si="342"/>
        <v>-2309.1969999999997</v>
      </c>
      <c r="KH20" s="422">
        <f>SUM(KH15:KH19)</f>
        <v>-465.46899999999999</v>
      </c>
      <c r="KI20" s="422">
        <f>SUM(KI15:KI19)</f>
        <v>-31.301000000000005</v>
      </c>
      <c r="KJ20" s="422">
        <f>SUM(KJ15:KJ19)</f>
        <v>91.358000000000033</v>
      </c>
      <c r="KK20" s="417">
        <f t="shared" si="343"/>
        <v>-2714.6089999999995</v>
      </c>
      <c r="KM20" s="421">
        <v>-2586.3019999999997</v>
      </c>
      <c r="KN20" s="422">
        <v>-630.26800000000037</v>
      </c>
      <c r="KO20" s="422">
        <v>572.35599999999988</v>
      </c>
      <c r="KP20" s="421">
        <v>-2644.2140000000004</v>
      </c>
      <c r="KQ20" s="422">
        <v>-467.77199999999999</v>
      </c>
      <c r="KR20" s="422">
        <v>-1.0000000000001674E-3</v>
      </c>
      <c r="KS20" s="422">
        <v>22.500999999999966</v>
      </c>
      <c r="KT20" s="417">
        <v>-3089.4860000000008</v>
      </c>
      <c r="KV20" s="421">
        <f>SUM(KV15:KV19)</f>
        <v>-9116.8240000000005</v>
      </c>
      <c r="KW20" s="422">
        <f>SUM(KW15:KW19)</f>
        <v>-2282.23</v>
      </c>
      <c r="KX20" s="422">
        <f>SUM(KX15:KX19)</f>
        <v>2105.712</v>
      </c>
      <c r="KY20" s="421">
        <f t="shared" si="344"/>
        <v>-9293.3420000000006</v>
      </c>
      <c r="KZ20" s="422">
        <f>SUM(KZ15:KZ19)</f>
        <v>-1938.7819999999999</v>
      </c>
      <c r="LA20" s="422">
        <f>SUM(LA15:LA19)</f>
        <v>-171.39099999999999</v>
      </c>
      <c r="LB20" s="422">
        <f>SUM(LB15:LB19)</f>
        <v>322.83600000000001</v>
      </c>
      <c r="LC20" s="417">
        <f t="shared" si="345"/>
        <v>-11080.679</v>
      </c>
      <c r="LE20" s="421">
        <f>SUM(LE15:LE19)</f>
        <v>-2059.7979999999998</v>
      </c>
      <c r="LF20" s="422">
        <f>SUM(LF15:LF19)</f>
        <v>-580.21199999999999</v>
      </c>
      <c r="LG20" s="422">
        <f>SUM(LG15:LG19)</f>
        <v>561.47199999999998</v>
      </c>
      <c r="LH20" s="421">
        <f t="shared" si="346"/>
        <v>-2078.5379999999996</v>
      </c>
      <c r="LI20" s="422">
        <f>SUM(LI15:LI19)</f>
        <v>-451.93400000000008</v>
      </c>
      <c r="LJ20" s="422">
        <f>SUM(LJ15:LJ19)</f>
        <v>24.24</v>
      </c>
      <c r="LK20" s="417">
        <f t="shared" si="347"/>
        <v>-2506.232</v>
      </c>
    </row>
    <row r="21" spans="1:323" ht="3.75" customHeight="1">
      <c r="A21" s="437"/>
      <c r="B21" s="417"/>
      <c r="C21" s="418"/>
      <c r="D21" s="418"/>
      <c r="E21" s="417"/>
      <c r="F21" s="420"/>
      <c r="G21" s="420"/>
      <c r="H21" s="420"/>
      <c r="I21" s="417"/>
      <c r="J21" s="416"/>
      <c r="K21" s="417"/>
      <c r="L21" s="418"/>
      <c r="M21" s="418"/>
      <c r="N21" s="417"/>
      <c r="O21" s="420"/>
      <c r="P21" s="420"/>
      <c r="Q21" s="420"/>
      <c r="R21" s="417"/>
      <c r="S21" s="416"/>
      <c r="T21" s="417"/>
      <c r="U21" s="418"/>
      <c r="V21" s="418"/>
      <c r="W21" s="417"/>
      <c r="X21" s="420"/>
      <c r="Y21" s="420"/>
      <c r="Z21" s="420"/>
      <c r="AA21" s="417"/>
      <c r="AB21" s="416"/>
      <c r="AC21" s="417"/>
      <c r="AD21" s="418"/>
      <c r="AE21" s="418"/>
      <c r="AF21" s="417"/>
      <c r="AG21" s="420"/>
      <c r="AH21" s="420"/>
      <c r="AI21" s="420"/>
      <c r="AJ21" s="417"/>
      <c r="AK21" s="416"/>
      <c r="AL21" s="417"/>
      <c r="AM21" s="418"/>
      <c r="AN21" s="418"/>
      <c r="AO21" s="417"/>
      <c r="AP21" s="420"/>
      <c r="AQ21" s="420"/>
      <c r="AR21" s="420"/>
      <c r="AS21" s="417"/>
      <c r="AT21" s="416"/>
      <c r="AU21" s="417"/>
      <c r="AV21" s="418"/>
      <c r="AW21" s="418"/>
      <c r="AX21" s="417"/>
      <c r="AY21" s="420"/>
      <c r="AZ21" s="420"/>
      <c r="BA21" s="420"/>
      <c r="BB21" s="417"/>
      <c r="BC21" s="416"/>
      <c r="BD21" s="417"/>
      <c r="BE21" s="418"/>
      <c r="BF21" s="418"/>
      <c r="BG21" s="417"/>
      <c r="BH21" s="420"/>
      <c r="BI21" s="420"/>
      <c r="BJ21" s="420"/>
      <c r="BK21" s="417"/>
      <c r="BM21" s="417"/>
      <c r="BN21" s="418"/>
      <c r="BO21" s="418"/>
      <c r="BP21" s="417"/>
      <c r="BQ21" s="420"/>
      <c r="BR21" s="420"/>
      <c r="BS21" s="420"/>
      <c r="BT21" s="417"/>
      <c r="BV21" s="417"/>
      <c r="BW21" s="418"/>
      <c r="BX21" s="418"/>
      <c r="BY21" s="417"/>
      <c r="BZ21" s="420"/>
      <c r="CA21" s="420"/>
      <c r="CB21" s="420"/>
      <c r="CC21" s="417"/>
      <c r="CE21" s="417"/>
      <c r="CF21" s="418"/>
      <c r="CG21" s="418"/>
      <c r="CH21" s="417"/>
      <c r="CI21" s="420"/>
      <c r="CJ21" s="420"/>
      <c r="CK21" s="420"/>
      <c r="CL21" s="417"/>
      <c r="CN21" s="417"/>
      <c r="CO21" s="418"/>
      <c r="CP21" s="418"/>
      <c r="CQ21" s="417"/>
      <c r="CR21" s="420"/>
      <c r="CS21" s="420"/>
      <c r="CT21" s="420"/>
      <c r="CU21" s="417"/>
      <c r="CW21" s="417"/>
      <c r="CX21" s="418"/>
      <c r="CY21" s="418"/>
      <c r="CZ21" s="417"/>
      <c r="DA21" s="420"/>
      <c r="DB21" s="420"/>
      <c r="DC21" s="420"/>
      <c r="DD21" s="417"/>
      <c r="DF21" s="417"/>
      <c r="DG21" s="418"/>
      <c r="DH21" s="418"/>
      <c r="DI21" s="417"/>
      <c r="DJ21" s="420"/>
      <c r="DK21" s="420"/>
      <c r="DL21" s="420"/>
      <c r="DM21" s="417"/>
      <c r="DO21" s="417"/>
      <c r="DP21" s="418"/>
      <c r="DQ21" s="418"/>
      <c r="DR21" s="417"/>
      <c r="DS21" s="420"/>
      <c r="DT21" s="420"/>
      <c r="DU21" s="420"/>
      <c r="DV21" s="417"/>
      <c r="DX21" s="417"/>
      <c r="DY21" s="418"/>
      <c r="DZ21" s="418"/>
      <c r="EA21" s="417"/>
      <c r="EB21" s="420"/>
      <c r="EC21" s="420"/>
      <c r="ED21" s="420"/>
      <c r="EE21" s="417"/>
      <c r="EG21" s="417"/>
      <c r="EH21" s="418"/>
      <c r="EI21" s="418"/>
      <c r="EJ21" s="417"/>
      <c r="EK21" s="420"/>
      <c r="EL21" s="420"/>
      <c r="EM21" s="420"/>
      <c r="EN21" s="417"/>
      <c r="EP21" s="417"/>
      <c r="EQ21" s="418"/>
      <c r="ER21" s="418"/>
      <c r="ES21" s="417"/>
      <c r="ET21" s="420"/>
      <c r="EU21" s="420"/>
      <c r="EV21" s="420"/>
      <c r="EW21" s="417"/>
      <c r="EY21" s="417"/>
      <c r="EZ21" s="418"/>
      <c r="FA21" s="418"/>
      <c r="FB21" s="417"/>
      <c r="FC21" s="420"/>
      <c r="FD21" s="420"/>
      <c r="FE21" s="420"/>
      <c r="FF21" s="417"/>
      <c r="FH21" s="417"/>
      <c r="FI21" s="418"/>
      <c r="FJ21" s="418"/>
      <c r="FK21" s="417"/>
      <c r="FL21" s="420"/>
      <c r="FM21" s="420"/>
      <c r="FN21" s="420"/>
      <c r="FO21" s="417"/>
      <c r="FQ21" s="417"/>
      <c r="FR21" s="418"/>
      <c r="FS21" s="418"/>
      <c r="FT21" s="417"/>
      <c r="FU21" s="420"/>
      <c r="FV21" s="420"/>
      <c r="FW21" s="420"/>
      <c r="FX21" s="417"/>
      <c r="FZ21" s="417"/>
      <c r="GA21" s="418"/>
      <c r="GB21" s="418"/>
      <c r="GC21" s="417"/>
      <c r="GD21" s="420"/>
      <c r="GE21" s="420"/>
      <c r="GF21" s="420"/>
      <c r="GG21" s="417"/>
      <c r="GI21" s="417"/>
      <c r="GJ21" s="418"/>
      <c r="GK21" s="418"/>
      <c r="GL21" s="417"/>
      <c r="GM21" s="420"/>
      <c r="GN21" s="420"/>
      <c r="GO21" s="420"/>
      <c r="GP21" s="417"/>
      <c r="GR21" s="417"/>
      <c r="GS21" s="418"/>
      <c r="GT21" s="418"/>
      <c r="GU21" s="417"/>
      <c r="GV21" s="420"/>
      <c r="GW21" s="420"/>
      <c r="GX21" s="420"/>
      <c r="GY21" s="417"/>
      <c r="HA21" s="417"/>
      <c r="HB21" s="418"/>
      <c r="HC21" s="418"/>
      <c r="HD21" s="417"/>
      <c r="HE21" s="418"/>
      <c r="HF21" s="418"/>
      <c r="HG21" s="418"/>
      <c r="HH21" s="417"/>
      <c r="HJ21" s="417"/>
      <c r="HK21" s="418"/>
      <c r="HL21" s="418"/>
      <c r="HM21" s="417"/>
      <c r="HN21" s="420"/>
      <c r="HO21" s="420"/>
      <c r="HP21" s="420"/>
      <c r="HQ21" s="417"/>
      <c r="HS21" s="417"/>
      <c r="HT21" s="418"/>
      <c r="HU21" s="418"/>
      <c r="HV21" s="417"/>
      <c r="HW21" s="420"/>
      <c r="HX21" s="420"/>
      <c r="HY21" s="420"/>
      <c r="HZ21" s="417"/>
      <c r="IB21" s="417"/>
      <c r="IC21" s="418"/>
      <c r="ID21" s="418"/>
      <c r="IE21" s="417"/>
      <c r="IF21" s="420"/>
      <c r="IG21" s="420"/>
      <c r="IH21" s="420"/>
      <c r="II21" s="417"/>
      <c r="IK21" s="417"/>
      <c r="IL21" s="418"/>
      <c r="IM21" s="418"/>
      <c r="IN21" s="417"/>
      <c r="IO21" s="420"/>
      <c r="IP21" s="420"/>
      <c r="IQ21" s="420"/>
      <c r="IR21" s="417"/>
      <c r="IT21" s="417"/>
      <c r="IU21" s="418"/>
      <c r="IV21" s="418"/>
      <c r="IW21" s="417"/>
      <c r="IX21" s="420"/>
      <c r="IY21" s="420"/>
      <c r="IZ21" s="420"/>
      <c r="JA21" s="417"/>
      <c r="JC21" s="417"/>
      <c r="JD21" s="418"/>
      <c r="JE21" s="418"/>
      <c r="JF21" s="417"/>
      <c r="JG21" s="420"/>
      <c r="JH21" s="420"/>
      <c r="JI21" s="420"/>
      <c r="JJ21" s="417"/>
      <c r="JL21" s="417"/>
      <c r="JM21" s="420"/>
      <c r="JN21" s="420"/>
      <c r="JO21" s="417"/>
      <c r="JP21" s="420"/>
      <c r="JQ21" s="420"/>
      <c r="JR21" s="420"/>
      <c r="JS21" s="417"/>
      <c r="JU21" s="417"/>
      <c r="JV21" s="420"/>
      <c r="JW21" s="420"/>
      <c r="JX21" s="417"/>
      <c r="JY21" s="420"/>
      <c r="JZ21" s="420"/>
      <c r="KA21" s="420"/>
      <c r="KB21" s="417"/>
      <c r="KD21" s="417"/>
      <c r="KE21" s="420"/>
      <c r="KF21" s="420"/>
      <c r="KG21" s="417"/>
      <c r="KH21" s="420"/>
      <c r="KI21" s="420"/>
      <c r="KJ21" s="420"/>
      <c r="KK21" s="417"/>
      <c r="KM21" s="417"/>
      <c r="KN21" s="420"/>
      <c r="KO21" s="420"/>
      <c r="KP21" s="417"/>
      <c r="KQ21" s="420"/>
      <c r="KR21" s="420"/>
      <c r="KS21" s="420"/>
      <c r="KT21" s="417"/>
      <c r="KV21" s="417"/>
      <c r="KW21" s="420"/>
      <c r="KX21" s="420"/>
      <c r="KY21" s="417"/>
      <c r="KZ21" s="420"/>
      <c r="LA21" s="420"/>
      <c r="LB21" s="420"/>
      <c r="LC21" s="417"/>
      <c r="LE21" s="417"/>
      <c r="LF21" s="420"/>
      <c r="LG21" s="420"/>
      <c r="LH21" s="417"/>
      <c r="LI21" s="420"/>
      <c r="LJ21" s="420"/>
      <c r="LK21" s="417"/>
    </row>
    <row r="22" spans="1:323" ht="10.5">
      <c r="A22" s="438" t="s">
        <v>6</v>
      </c>
      <c r="B22" s="417">
        <v>143.9400000000002</v>
      </c>
      <c r="C22" s="418">
        <v>1.7720000000000011</v>
      </c>
      <c r="D22" s="418">
        <v>-1.5970000000000013</v>
      </c>
      <c r="E22" s="417">
        <f t="shared" ref="E22" si="348">B22+C22+D22</f>
        <v>144.11500000000018</v>
      </c>
      <c r="F22" s="418">
        <v>25.820999999999998</v>
      </c>
      <c r="G22" s="418">
        <v>-1.5000000000007674E-2</v>
      </c>
      <c r="H22" s="418">
        <v>-32.39</v>
      </c>
      <c r="I22" s="417">
        <f>E22+F22+G22+H22</f>
        <v>137.53100000000018</v>
      </c>
      <c r="J22" s="419"/>
      <c r="K22" s="417">
        <v>163.27500000000015</v>
      </c>
      <c r="L22" s="418">
        <v>1.202</v>
      </c>
      <c r="M22" s="418">
        <v>-1.2810000000000001</v>
      </c>
      <c r="N22" s="417">
        <f t="shared" ref="N22" si="349">K22+L22+M22</f>
        <v>163.19600000000014</v>
      </c>
      <c r="O22" s="418">
        <v>24.683000000000021</v>
      </c>
      <c r="P22" s="418">
        <v>2.2830000000000013</v>
      </c>
      <c r="Q22" s="418">
        <v>-33.179000000000002</v>
      </c>
      <c r="R22" s="417">
        <v>156.98299999999961</v>
      </c>
      <c r="S22" s="419"/>
      <c r="T22" s="417">
        <v>180.25300000000004</v>
      </c>
      <c r="U22" s="418">
        <v>1.9289999999999994</v>
      </c>
      <c r="V22" s="418">
        <v>-1.8059999999999992</v>
      </c>
      <c r="W22" s="417">
        <f t="shared" ref="W22" si="350">T22+U22+V22</f>
        <v>180.37600000000003</v>
      </c>
      <c r="X22" s="418">
        <v>24.140000000000015</v>
      </c>
      <c r="Y22" s="418">
        <v>2.4079999999999941</v>
      </c>
      <c r="Z22" s="418">
        <v>-37.663000000000011</v>
      </c>
      <c r="AA22" s="417">
        <f t="shared" si="53"/>
        <v>169.26100000000002</v>
      </c>
      <c r="AB22" s="419"/>
      <c r="AC22" s="417">
        <v>226.96399999999977</v>
      </c>
      <c r="AD22" s="418">
        <v>1.3169999999999984</v>
      </c>
      <c r="AE22" s="418">
        <v>-1.4109999999999983</v>
      </c>
      <c r="AF22" s="417">
        <f t="shared" ref="AF22" si="351">AC22+AD22+AE22</f>
        <v>226.86999999999978</v>
      </c>
      <c r="AG22" s="418">
        <v>25.577000000000027</v>
      </c>
      <c r="AH22" s="418">
        <v>1.3150000000000048</v>
      </c>
      <c r="AI22" s="418">
        <v>-41.635999999999996</v>
      </c>
      <c r="AJ22" s="417">
        <f t="shared" si="55"/>
        <v>212.12599999999981</v>
      </c>
      <c r="AK22" s="419"/>
      <c r="AL22" s="417">
        <v>231.78999999999996</v>
      </c>
      <c r="AM22" s="418">
        <v>1.8050000000000006</v>
      </c>
      <c r="AN22" s="418">
        <v>-1.7080000000000009</v>
      </c>
      <c r="AO22" s="417">
        <f t="shared" ref="AO22" si="352">AL22+AM22+AN22</f>
        <v>231.88699999999997</v>
      </c>
      <c r="AP22" s="418">
        <v>37.330999999999989</v>
      </c>
      <c r="AQ22" s="418">
        <v>2.6450000000000031</v>
      </c>
      <c r="AR22" s="418">
        <v>-46.567000000000007</v>
      </c>
      <c r="AS22" s="417">
        <f t="shared" si="57"/>
        <v>225.29599999999994</v>
      </c>
      <c r="AT22" s="419"/>
      <c r="AU22" s="417">
        <v>235.76299999999995</v>
      </c>
      <c r="AV22" s="418">
        <v>1.2120000000000024</v>
      </c>
      <c r="AW22" s="418">
        <v>-1.1970000000000025</v>
      </c>
      <c r="AX22" s="417">
        <f t="shared" ref="AX22" si="353">AU22+AV22+AW22</f>
        <v>235.77799999999993</v>
      </c>
      <c r="AY22" s="418">
        <v>26.149999999999977</v>
      </c>
      <c r="AZ22" s="418">
        <v>3.615000000000002</v>
      </c>
      <c r="BA22" s="418">
        <v>-39.200999999999993</v>
      </c>
      <c r="BB22" s="417">
        <f t="shared" si="59"/>
        <v>226.3419999999999</v>
      </c>
      <c r="BC22" s="419"/>
      <c r="BD22" s="417">
        <v>249.89599999999973</v>
      </c>
      <c r="BE22" s="418">
        <v>2.6760000000000002</v>
      </c>
      <c r="BF22" s="418">
        <v>-2.1930000000000001</v>
      </c>
      <c r="BG22" s="417">
        <f t="shared" ref="BG22" si="354">BD22+BE22+BF22</f>
        <v>250.37899999999971</v>
      </c>
      <c r="BH22" s="418">
        <v>32.381</v>
      </c>
      <c r="BI22" s="418">
        <v>4.8849999999999909</v>
      </c>
      <c r="BJ22" s="418">
        <v>-42.691000000000017</v>
      </c>
      <c r="BK22" s="417">
        <f t="shared" si="61"/>
        <v>244.95399999999967</v>
      </c>
      <c r="BM22" s="417">
        <v>312.11799999999977</v>
      </c>
      <c r="BN22" s="418">
        <v>2.9979999999999993</v>
      </c>
      <c r="BO22" s="418">
        <v>-2.4069999999999991</v>
      </c>
      <c r="BP22" s="417">
        <f t="shared" ref="BP22" si="355">BM22+BN22+BO22</f>
        <v>312.70899999999978</v>
      </c>
      <c r="BQ22" s="418">
        <v>18.163999999999987</v>
      </c>
      <c r="BR22" s="418">
        <v>3.7899999999999991</v>
      </c>
      <c r="BS22" s="418">
        <v>-48.219000000000001</v>
      </c>
      <c r="BT22" s="417">
        <f t="shared" ref="BT22" si="356">BP22+BQ22+BR22+BS22</f>
        <v>286.44399999999979</v>
      </c>
      <c r="BV22" s="417">
        <v>299.79799999999932</v>
      </c>
      <c r="BW22" s="418">
        <v>2.8839999999999986</v>
      </c>
      <c r="BX22" s="418">
        <v>-2.177</v>
      </c>
      <c r="BY22" s="417">
        <f t="shared" ref="BY22" si="357">BV22+BW22+BX22</f>
        <v>300.50499999999931</v>
      </c>
      <c r="BZ22" s="418">
        <v>37.166000000000025</v>
      </c>
      <c r="CA22" s="418">
        <v>4.570999999999998</v>
      </c>
      <c r="CB22" s="418">
        <v>-47.465999999999987</v>
      </c>
      <c r="CC22" s="417">
        <f t="shared" ref="CC22" si="358">BY22+BZ22+CA22+CB22</f>
        <v>294.77599999999939</v>
      </c>
      <c r="CE22" s="417">
        <v>311.84600000000012</v>
      </c>
      <c r="CF22" s="418">
        <v>2.4480000000000022</v>
      </c>
      <c r="CG22" s="418">
        <v>-1.893</v>
      </c>
      <c r="CH22" s="417">
        <f t="shared" ref="CH22" si="359">CE22+CF22+CG22</f>
        <v>312.40100000000012</v>
      </c>
      <c r="CI22" s="418">
        <v>16.651999999999987</v>
      </c>
      <c r="CJ22" s="418">
        <v>1.7469999999999999</v>
      </c>
      <c r="CK22" s="418">
        <v>-40.245000000000012</v>
      </c>
      <c r="CL22" s="417">
        <f t="shared" ref="CL22" si="360">CH22+CI22+CJ22+CK22</f>
        <v>290.55500000000012</v>
      </c>
      <c r="CN22" s="417">
        <v>278.45099999999979</v>
      </c>
      <c r="CO22" s="418">
        <v>1.7680000000000025</v>
      </c>
      <c r="CP22" s="418">
        <v>-1.3540000000000003</v>
      </c>
      <c r="CQ22" s="417">
        <f t="shared" ref="CQ22" si="361">CN22+CO22+CP22</f>
        <v>278.86499999999984</v>
      </c>
      <c r="CR22" s="418">
        <v>23.194999999999993</v>
      </c>
      <c r="CS22" s="418">
        <v>2.1189999999999927</v>
      </c>
      <c r="CT22" s="418">
        <v>-39.611999999999995</v>
      </c>
      <c r="CU22" s="417">
        <f t="shared" ref="CU22" si="362">CQ22+CR22+CS22+CT22</f>
        <v>264.56699999999978</v>
      </c>
      <c r="CW22" s="417">
        <v>352.69099999999997</v>
      </c>
      <c r="CX22" s="418">
        <v>2.891</v>
      </c>
      <c r="CY22" s="418">
        <v>-2.1130000000000004</v>
      </c>
      <c r="CZ22" s="417">
        <f t="shared" ref="CZ22" si="363">CW22+CX22+CY22</f>
        <v>353.46899999999999</v>
      </c>
      <c r="DA22" s="418">
        <v>17.657000000000011</v>
      </c>
      <c r="DB22" s="418">
        <v>5.0519999999999996</v>
      </c>
      <c r="DC22" s="418">
        <v>-53.898999999999987</v>
      </c>
      <c r="DD22" s="417">
        <f t="shared" ref="DD22" si="364">CZ22+DA22+DB22+DC22</f>
        <v>322.279</v>
      </c>
      <c r="DF22" s="417">
        <v>395.85100000000034</v>
      </c>
      <c r="DG22" s="418">
        <v>-0.44800000000000395</v>
      </c>
      <c r="DH22" s="418">
        <v>-3.0000000000000027E-2</v>
      </c>
      <c r="DI22" s="417">
        <f t="shared" ref="DI22" si="365">DF22+DG22+DH22</f>
        <v>395.37300000000039</v>
      </c>
      <c r="DJ22" s="418">
        <v>0.89000000000001478</v>
      </c>
      <c r="DK22" s="418">
        <v>0.54399999999998983</v>
      </c>
      <c r="DL22" s="418">
        <v>-30.430000000000007</v>
      </c>
      <c r="DM22" s="417">
        <f t="shared" ref="DM22" si="366">DI22+DJ22+DK22+DL22</f>
        <v>366.37700000000035</v>
      </c>
      <c r="DO22" s="417">
        <v>379.25799999999981</v>
      </c>
      <c r="DP22" s="418">
        <v>2.8610000000000007</v>
      </c>
      <c r="DQ22" s="418">
        <v>-2.1969999999999934</v>
      </c>
      <c r="DR22" s="417">
        <f t="shared" ref="DR22" si="367">DO22+DP22+DQ22</f>
        <v>379.9219999999998</v>
      </c>
      <c r="DS22" s="418">
        <v>-4.9680000000000177</v>
      </c>
      <c r="DT22" s="418">
        <v>1.713000000000001</v>
      </c>
      <c r="DU22" s="418">
        <v>-34.910999999999987</v>
      </c>
      <c r="DV22" s="417">
        <f t="shared" ref="DV22" si="368">DR22+DS22+DT22+DU22</f>
        <v>341.7559999999998</v>
      </c>
      <c r="DX22" s="417">
        <v>500.89199999999994</v>
      </c>
      <c r="DY22" s="418">
        <v>2.1329999999999973</v>
      </c>
      <c r="DZ22" s="418">
        <v>-1.8340000000000014</v>
      </c>
      <c r="EA22" s="417">
        <f t="shared" ref="EA22" si="369">DX22+DY22+DZ22</f>
        <v>501.19099999999992</v>
      </c>
      <c r="EB22" s="418">
        <v>13.622000000000014</v>
      </c>
      <c r="EC22" s="418">
        <v>4.5530000000000115</v>
      </c>
      <c r="ED22" s="418">
        <v>-42.786000000000001</v>
      </c>
      <c r="EE22" s="417">
        <f t="shared" ref="EE22" si="370">EA22+EB22+EC22+ED22</f>
        <v>476.57999999999987</v>
      </c>
      <c r="EG22" s="417">
        <v>495.75199999999973</v>
      </c>
      <c r="EH22" s="418">
        <v>10.776999999999997</v>
      </c>
      <c r="EI22" s="418">
        <v>-7.4770000000000039</v>
      </c>
      <c r="EJ22" s="417">
        <f t="shared" ref="EJ22" si="371">EG22+EH22+EI22</f>
        <v>499.05199999999968</v>
      </c>
      <c r="EK22" s="418">
        <v>31.11200000000008</v>
      </c>
      <c r="EL22" s="418">
        <v>2.034000000000006</v>
      </c>
      <c r="EM22" s="418">
        <v>-51.74199999999999</v>
      </c>
      <c r="EN22" s="417">
        <f t="shared" ref="EN22" si="372">EJ22+EK22+EL22+EM22</f>
        <v>480.45599999999979</v>
      </c>
      <c r="EP22" s="417">
        <f>EP20+EP13</f>
        <v>332.42800000000011</v>
      </c>
      <c r="EQ22" s="418">
        <f>EQ20+EQ13</f>
        <v>7.6000000000002288E-2</v>
      </c>
      <c r="ER22" s="418">
        <f>ER20+ER13</f>
        <v>0.11700000000000088</v>
      </c>
      <c r="ES22" s="417">
        <f t="shared" ref="ES22" si="373">EP22+EQ22+ER22</f>
        <v>332.62100000000015</v>
      </c>
      <c r="ET22" s="418">
        <v>9.7400000000000091</v>
      </c>
      <c r="EU22" s="418">
        <v>-1.1189295699999917</v>
      </c>
      <c r="EV22" s="418">
        <v>-21.419070430000005</v>
      </c>
      <c r="EW22" s="417">
        <f t="shared" ref="EW22" si="374">ES22+ET22+EU22+EV22</f>
        <v>319.82300000000021</v>
      </c>
      <c r="EY22" s="417">
        <v>143.79000000000065</v>
      </c>
      <c r="EZ22" s="418">
        <v>-1.0940000000000047</v>
      </c>
      <c r="FA22" s="418">
        <v>1.0479999999999983</v>
      </c>
      <c r="FB22" s="417">
        <f t="shared" ref="FB22" si="375">EY22+EZ22+FA22</f>
        <v>143.74400000000065</v>
      </c>
      <c r="FC22" s="418">
        <v>22.439999999999998</v>
      </c>
      <c r="FD22" s="418">
        <v>18.117000000000004</v>
      </c>
      <c r="FE22" s="418">
        <v>-42.513999999999996</v>
      </c>
      <c r="FF22" s="417">
        <f t="shared" ref="FF22" si="376">FB22+FC22+FD22+FE22</f>
        <v>141.78700000000066</v>
      </c>
      <c r="FH22" s="417">
        <v>543.33400000000188</v>
      </c>
      <c r="FI22" s="418">
        <v>2.0189999999999948</v>
      </c>
      <c r="FJ22" s="418">
        <v>0.71600000000000819</v>
      </c>
      <c r="FK22" s="417">
        <f t="shared" ref="FK22" si="377">FH22+FI22+FJ22</f>
        <v>546.06900000000189</v>
      </c>
      <c r="FL22" s="418">
        <v>99.625</v>
      </c>
      <c r="FM22" s="418">
        <v>8.9960000000000022</v>
      </c>
      <c r="FN22" s="418">
        <v>-75.432000000000016</v>
      </c>
      <c r="FO22" s="417">
        <f t="shared" ref="FO22" si="378">FK22+FL22+FM22+FN22</f>
        <v>579.25800000000186</v>
      </c>
      <c r="FQ22" s="417">
        <v>497.25799999999981</v>
      </c>
      <c r="FR22" s="418">
        <v>7.8159999999999812</v>
      </c>
      <c r="FS22" s="418">
        <v>-0.4089999999999776</v>
      </c>
      <c r="FT22" s="417">
        <f t="shared" ref="FT22" si="379">FQ22+FR22+FS22</f>
        <v>504.66499999999979</v>
      </c>
      <c r="FU22" s="418">
        <v>45.705999999999989</v>
      </c>
      <c r="FV22" s="418">
        <v>-1.2609999999999957</v>
      </c>
      <c r="FW22" s="418">
        <v>-38.240999999999985</v>
      </c>
      <c r="FX22" s="417">
        <f t="shared" ref="FX22" si="380">FT22+FU22+FV22+FW22</f>
        <v>510.8689999999998</v>
      </c>
      <c r="FZ22" s="417">
        <f>FZ20+FZ13</f>
        <v>691.471</v>
      </c>
      <c r="GA22" s="418">
        <f>GA20+GA13</f>
        <v>-4.5170000000000101</v>
      </c>
      <c r="GB22" s="418">
        <f>GB20+GB13</f>
        <v>8.6349999999999909</v>
      </c>
      <c r="GC22" s="417">
        <f t="shared" ref="GC22" si="381">FZ22+GA22+GB22</f>
        <v>695.58899999999994</v>
      </c>
      <c r="GD22" s="418">
        <f>GD20+GD13</f>
        <v>31.422000000000025</v>
      </c>
      <c r="GE22" s="418">
        <f>GE20+GE13</f>
        <v>6.090999999999994</v>
      </c>
      <c r="GF22" s="418">
        <f>GF20+GF13</f>
        <v>-44.100999999999999</v>
      </c>
      <c r="GG22" s="417">
        <f t="shared" ref="GG22" si="382">GC22+GD22+GE22+GF22</f>
        <v>689.00099999999998</v>
      </c>
      <c r="GI22" s="417">
        <f>GI20+GI13</f>
        <v>452.68199999999979</v>
      </c>
      <c r="GJ22" s="418">
        <f>GJ20+GJ13</f>
        <v>23.943999999999974</v>
      </c>
      <c r="GK22" s="418">
        <f>GK20+GK13</f>
        <v>-11.514999999999986</v>
      </c>
      <c r="GL22" s="417">
        <f t="shared" ref="GL22" si="383">GI22+GJ22+GK22</f>
        <v>465.11099999999976</v>
      </c>
      <c r="GM22" s="418">
        <f>GM20+GM13</f>
        <v>33.338999999999999</v>
      </c>
      <c r="GN22" s="418">
        <f>GN20+GN13</f>
        <v>8.5820000000000007</v>
      </c>
      <c r="GO22" s="418">
        <f>GO20+GO13</f>
        <v>-60.634000000000007</v>
      </c>
      <c r="GP22" s="417">
        <f t="shared" ref="GP22" si="384">GL22+GM22+GN22+GO22</f>
        <v>446.39799999999974</v>
      </c>
      <c r="GR22" s="417">
        <f>GR20+GR13</f>
        <v>123.70199999999841</v>
      </c>
      <c r="GS22" s="418">
        <f>GS20+GS13</f>
        <v>19.56699999999995</v>
      </c>
      <c r="GT22" s="418">
        <f>GT20+GT13</f>
        <v>-8.5149999999999295</v>
      </c>
      <c r="GU22" s="417">
        <f t="shared" ref="GU22" si="385">GR22+GS22+GT22</f>
        <v>134.75399999999843</v>
      </c>
      <c r="GV22" s="418">
        <f>GV20+GV13</f>
        <v>83.29299999999995</v>
      </c>
      <c r="GW22" s="418">
        <f>GW20+GW13</f>
        <v>5.833999999999989</v>
      </c>
      <c r="GX22" s="418">
        <f>GX20+GX13</f>
        <v>-68.13900000000001</v>
      </c>
      <c r="GY22" s="417">
        <f t="shared" ref="GY22" si="386">GU22+GV22+GW22+GX22</f>
        <v>155.74199999999837</v>
      </c>
      <c r="HA22" s="417">
        <f>HA20+HA13</f>
        <v>-10.750999999998839</v>
      </c>
      <c r="HB22" s="418">
        <f>HB20+HB13</f>
        <v>-5.2039999999996098</v>
      </c>
      <c r="HC22" s="418">
        <f>HC20+HC13</f>
        <v>8.0660000000000309</v>
      </c>
      <c r="HD22" s="417">
        <f t="shared" ref="HD22" si="387">HA22+HB22+HC22</f>
        <v>-7.8889999999984184</v>
      </c>
      <c r="HE22" s="418">
        <f>HE20+HE13</f>
        <v>-1.3500000000001933</v>
      </c>
      <c r="HF22" s="418">
        <f>HF20+HF13</f>
        <v>20.440000000000012</v>
      </c>
      <c r="HG22" s="418">
        <f>HG20+HG13</f>
        <v>-38.763999999999996</v>
      </c>
      <c r="HH22" s="417">
        <f t="shared" ref="HH22" si="388">HD22+HE22+HF22+HG22</f>
        <v>-27.562999999998596</v>
      </c>
      <c r="HJ22" s="417">
        <f>HJ20+HJ13</f>
        <v>1257.1039999999975</v>
      </c>
      <c r="HK22" s="418">
        <f>HK20+HK13</f>
        <v>33.790000000000077</v>
      </c>
      <c r="HL22" s="418">
        <f>HL20+HL13</f>
        <v>-3.3289999999999509</v>
      </c>
      <c r="HM22" s="417">
        <f t="shared" ref="HM22" si="389">HJ22+HK22+HL22</f>
        <v>1287.5649999999976</v>
      </c>
      <c r="HN22" s="418">
        <f>HN20+HN13</f>
        <v>146.70399999999995</v>
      </c>
      <c r="HO22" s="418">
        <f>HO20+HO13</f>
        <v>40.946999999999946</v>
      </c>
      <c r="HP22" s="418">
        <f>HP20+HP13</f>
        <v>-211.63800000000001</v>
      </c>
      <c r="HQ22" s="417">
        <f t="shared" ref="HQ22" si="390">HM22+HN22+HO22+HP22</f>
        <v>1263.5779999999975</v>
      </c>
      <c r="HS22" s="417">
        <f>HS20+HS13</f>
        <v>336.18699999999944</v>
      </c>
      <c r="HT22" s="418">
        <f>HT20+HT13</f>
        <v>-5.8650000000000091</v>
      </c>
      <c r="HU22" s="418">
        <f>HU20+HU13</f>
        <v>9.1850000000000023</v>
      </c>
      <c r="HV22" s="417">
        <f t="shared" ref="HV22" si="391">HS22+HT22+HU22</f>
        <v>339.50699999999944</v>
      </c>
      <c r="HW22" s="418">
        <f>HW20+HW13</f>
        <v>-20.720000000000027</v>
      </c>
      <c r="HX22" s="418">
        <f>HX20+HX13</f>
        <v>7.8470000000000084</v>
      </c>
      <c r="HY22" s="418">
        <f>HY20+HY13</f>
        <v>-41.598000000000013</v>
      </c>
      <c r="HZ22" s="417">
        <f t="shared" ref="HZ22" si="392">HV22+HW22+HX22+HY22</f>
        <v>285.03599999999943</v>
      </c>
      <c r="IB22" s="417">
        <f>IB20+IB13</f>
        <v>453.90900000000124</v>
      </c>
      <c r="IC22" s="418">
        <f>IC20+IC13</f>
        <v>-6.2639999999999532</v>
      </c>
      <c r="ID22" s="418">
        <f>ID20+ID13</f>
        <v>9.7869999999999777</v>
      </c>
      <c r="IE22" s="417">
        <f t="shared" ref="IE22" si="393">IB22+IC22+ID22</f>
        <v>457.43200000000127</v>
      </c>
      <c r="IF22" s="418">
        <f>IF20+IF13</f>
        <v>-22.135000000000048</v>
      </c>
      <c r="IG22" s="418">
        <f>IG20+IG13</f>
        <v>9.5109999999999815</v>
      </c>
      <c r="IH22" s="418">
        <f>IH20+IH13</f>
        <v>-38.941000000000003</v>
      </c>
      <c r="II22" s="417">
        <f t="shared" ref="II22" si="394">IE22+IF22+IG22+IH22</f>
        <v>405.86700000000121</v>
      </c>
      <c r="IK22" s="417">
        <f>IK20+IK13</f>
        <v>485.58499999999663</v>
      </c>
      <c r="IL22" s="418">
        <f>IL20+IL13</f>
        <v>14.989999999999952</v>
      </c>
      <c r="IM22" s="418">
        <f>IM20+IM13</f>
        <v>-4.5410000000000537</v>
      </c>
      <c r="IN22" s="417">
        <f t="shared" ref="IN22" si="395">IK22+IL22+IM22</f>
        <v>496.03399999999652</v>
      </c>
      <c r="IO22" s="418">
        <f>IO20+IO13</f>
        <v>-26.463999999999885</v>
      </c>
      <c r="IP22" s="418">
        <f>IP20+IP13</f>
        <v>9.8890000000000384</v>
      </c>
      <c r="IQ22" s="418">
        <f>IQ20+IQ13</f>
        <v>-31.036000000000001</v>
      </c>
      <c r="IR22" s="417">
        <f t="shared" ref="IR22" si="396">IN22+IO22+IP22+IQ22</f>
        <v>448.42299999999665</v>
      </c>
      <c r="IT22" s="417">
        <f>IT20+IT13</f>
        <v>644.2410000000018</v>
      </c>
      <c r="IU22" s="418">
        <f>IU20+IU13</f>
        <v>-16.423999999999978</v>
      </c>
      <c r="IV22" s="418">
        <f>IV20+IV13</f>
        <v>14.468999999999937</v>
      </c>
      <c r="IW22" s="417">
        <f t="shared" ref="IW22" si="397">IT22+IU22+IV22</f>
        <v>642.28600000000176</v>
      </c>
      <c r="IX22" s="418">
        <f>IX20+IX13</f>
        <v>-8.7439999999999145</v>
      </c>
      <c r="IY22" s="418">
        <f>IY20+IY13</f>
        <v>10.904000000000025</v>
      </c>
      <c r="IZ22" s="418">
        <f>IZ20+IZ13</f>
        <v>-40.941999999999965</v>
      </c>
      <c r="JA22" s="417">
        <f t="shared" ref="JA22" si="398">IW22+IX22+IY22+IZ22</f>
        <v>603.50400000000184</v>
      </c>
      <c r="JC22" s="417">
        <f>JC20+JC13</f>
        <v>1919.9219999999987</v>
      </c>
      <c r="JD22" s="418">
        <f>JD20+JD13</f>
        <v>-13.563000000000329</v>
      </c>
      <c r="JE22" s="418">
        <f>JE20+JE13</f>
        <v>28.899999999999864</v>
      </c>
      <c r="JF22" s="417">
        <f t="shared" ref="JF22" si="399">JC22+JD22+JE22</f>
        <v>1935.2589999999982</v>
      </c>
      <c r="JG22" s="418">
        <f>JG20+JG13</f>
        <v>-78.062999999999874</v>
      </c>
      <c r="JH22" s="418">
        <f>JH20+JH13</f>
        <v>38.15100000000001</v>
      </c>
      <c r="JI22" s="418">
        <f>JI20+JI13</f>
        <v>-152.51699999999994</v>
      </c>
      <c r="JJ22" s="417">
        <f t="shared" ref="JJ22" si="400">JF22+JG22+JH22+JI22</f>
        <v>1742.8299999999986</v>
      </c>
      <c r="JL22" s="417">
        <f>JL20+JL13</f>
        <v>331.21899999999869</v>
      </c>
      <c r="JM22" s="418">
        <f>JM20+JM13</f>
        <v>-36.259999999999934</v>
      </c>
      <c r="JN22" s="418">
        <f>JN20+JN13</f>
        <v>29.168999999999983</v>
      </c>
      <c r="JO22" s="417">
        <f t="shared" ref="JO22" si="401">JL22+JM22+JN22</f>
        <v>324.12799999999874</v>
      </c>
      <c r="JP22" s="418">
        <f>JP20+JP13</f>
        <v>-27.393999999999949</v>
      </c>
      <c r="JQ22" s="418">
        <f>JQ20+JQ13</f>
        <v>9.0160000000000053</v>
      </c>
      <c r="JR22" s="418">
        <f>JR20+JR13</f>
        <v>-56.131</v>
      </c>
      <c r="JS22" s="417">
        <f t="shared" ref="JS22" si="402">JO22+JP22+JQ22+JR22</f>
        <v>249.61899999999881</v>
      </c>
      <c r="JU22" s="417">
        <v>286.51000000000295</v>
      </c>
      <c r="JV22" s="418">
        <v>-64.740000000000123</v>
      </c>
      <c r="JW22" s="418">
        <v>62.109000000000037</v>
      </c>
      <c r="JX22" s="417">
        <v>283.87900000000286</v>
      </c>
      <c r="JY22" s="418">
        <v>-52.75099999999992</v>
      </c>
      <c r="JZ22" s="418">
        <v>12.858999999999995</v>
      </c>
      <c r="KA22" s="418">
        <v>-20.067000000000007</v>
      </c>
      <c r="KB22" s="417">
        <v>223.92000000000291</v>
      </c>
      <c r="KD22" s="417">
        <f>KD20+KD13</f>
        <v>-293.31500000000278</v>
      </c>
      <c r="KE22" s="418">
        <f>KE20+KE13</f>
        <v>3.0610000000001492</v>
      </c>
      <c r="KF22" s="418">
        <f>KF20+KF13</f>
        <v>4.2059999999999604</v>
      </c>
      <c r="KG22" s="417">
        <f t="shared" ref="KG22" si="403">KD22+KE22+KF22</f>
        <v>-286.04800000000267</v>
      </c>
      <c r="KH22" s="418">
        <f>KH20+KH13</f>
        <v>-10.987000000000023</v>
      </c>
      <c r="KI22" s="418">
        <f>KI20+KI13</f>
        <v>12.971</v>
      </c>
      <c r="KJ22" s="418">
        <f>KJ20+KJ13</f>
        <v>-45.314999999999998</v>
      </c>
      <c r="KK22" s="417">
        <f t="shared" ref="KK22" si="404">KG22+KH22+KI22+KJ22</f>
        <v>-329.37900000000269</v>
      </c>
      <c r="KM22" s="417">
        <v>542.29100000000562</v>
      </c>
      <c r="KN22" s="418">
        <v>4.5859999999996717</v>
      </c>
      <c r="KO22" s="418">
        <v>1.7050000000000409</v>
      </c>
      <c r="KP22" s="417">
        <v>548.58200000000534</v>
      </c>
      <c r="KQ22" s="418">
        <v>17.543999999999926</v>
      </c>
      <c r="KR22" s="418">
        <v>-1.0000000000001674E-3</v>
      </c>
      <c r="KS22" s="418">
        <v>-53.408999999999949</v>
      </c>
      <c r="KT22" s="417">
        <v>512.71600000000524</v>
      </c>
      <c r="KV22" s="417">
        <f>KV20+KV13</f>
        <v>866.70500000000175</v>
      </c>
      <c r="KW22" s="418">
        <f>KW20+KW13</f>
        <v>-93.352999999999611</v>
      </c>
      <c r="KX22" s="418">
        <f>KX20+KX13</f>
        <v>97.189000000000078</v>
      </c>
      <c r="KY22" s="417">
        <f t="shared" ref="KY22" si="405">KV22+KW22+KX22</f>
        <v>870.54100000000221</v>
      </c>
      <c r="KZ22" s="418">
        <f>KZ20+KZ13</f>
        <v>-73.587999999999965</v>
      </c>
      <c r="LA22" s="418">
        <f>LA20+LA13</f>
        <v>34.844999999999999</v>
      </c>
      <c r="LB22" s="418">
        <f>LB20+LB13</f>
        <v>-174.92199999999997</v>
      </c>
      <c r="LC22" s="417">
        <f t="shared" ref="LC22" si="406">KY22+KZ22+LA22+LB22</f>
        <v>656.87600000000225</v>
      </c>
      <c r="LE22" s="417">
        <f>LE20+LE13</f>
        <v>669.55199999999968</v>
      </c>
      <c r="LF22" s="418">
        <f>LF20+LF13</f>
        <v>15.128000000000043</v>
      </c>
      <c r="LG22" s="418">
        <f>LG20+LG13</f>
        <v>0.17799999999999727</v>
      </c>
      <c r="LH22" s="417">
        <f t="shared" ref="LH22" si="407">LE22+LF22+LG22</f>
        <v>684.85799999999972</v>
      </c>
      <c r="LI22" s="418">
        <f>LI20+LI13</f>
        <v>12.795999999999935</v>
      </c>
      <c r="LJ22" s="418">
        <f>LJ20+LJ13</f>
        <v>-26.046000000000003</v>
      </c>
      <c r="LK22" s="417">
        <f>LH22+LI22+LJ22</f>
        <v>671.60799999999961</v>
      </c>
    </row>
    <row r="23" spans="1:323" ht="3.75" customHeight="1">
      <c r="A23" s="439"/>
      <c r="B23" s="417"/>
      <c r="C23" s="418"/>
      <c r="D23" s="418"/>
      <c r="E23" s="417"/>
      <c r="F23" s="420"/>
      <c r="G23" s="420"/>
      <c r="H23" s="420"/>
      <c r="I23" s="417"/>
      <c r="J23" s="416"/>
      <c r="K23" s="417"/>
      <c r="L23" s="418"/>
      <c r="M23" s="418"/>
      <c r="N23" s="417"/>
      <c r="O23" s="420"/>
      <c r="P23" s="420"/>
      <c r="Q23" s="420"/>
      <c r="R23" s="417"/>
      <c r="S23" s="416"/>
      <c r="T23" s="417"/>
      <c r="U23" s="418"/>
      <c r="V23" s="418"/>
      <c r="W23" s="417"/>
      <c r="X23" s="420"/>
      <c r="Y23" s="420"/>
      <c r="Z23" s="420"/>
      <c r="AA23" s="417"/>
      <c r="AB23" s="416"/>
      <c r="AC23" s="417"/>
      <c r="AD23" s="418"/>
      <c r="AE23" s="418"/>
      <c r="AF23" s="417"/>
      <c r="AG23" s="420"/>
      <c r="AH23" s="420"/>
      <c r="AI23" s="420"/>
      <c r="AJ23" s="417"/>
      <c r="AK23" s="416"/>
      <c r="AL23" s="417"/>
      <c r="AM23" s="418"/>
      <c r="AN23" s="418"/>
      <c r="AO23" s="417"/>
      <c r="AP23" s="420"/>
      <c r="AQ23" s="420"/>
      <c r="AR23" s="420"/>
      <c r="AS23" s="417"/>
      <c r="AT23" s="416"/>
      <c r="AU23" s="417"/>
      <c r="AV23" s="418"/>
      <c r="AW23" s="418"/>
      <c r="AX23" s="417"/>
      <c r="AY23" s="420"/>
      <c r="AZ23" s="420"/>
      <c r="BA23" s="420"/>
      <c r="BB23" s="417"/>
      <c r="BC23" s="416"/>
      <c r="BD23" s="417"/>
      <c r="BE23" s="418"/>
      <c r="BF23" s="418"/>
      <c r="BG23" s="417"/>
      <c r="BH23" s="420"/>
      <c r="BI23" s="420"/>
      <c r="BJ23" s="420"/>
      <c r="BK23" s="417"/>
      <c r="BM23" s="417"/>
      <c r="BN23" s="418"/>
      <c r="BO23" s="418"/>
      <c r="BP23" s="417"/>
      <c r="BQ23" s="420"/>
      <c r="BR23" s="420"/>
      <c r="BS23" s="420"/>
      <c r="BT23" s="417"/>
      <c r="BV23" s="417"/>
      <c r="BW23" s="418"/>
      <c r="BX23" s="418"/>
      <c r="BY23" s="417"/>
      <c r="BZ23" s="420"/>
      <c r="CA23" s="420"/>
      <c r="CB23" s="420"/>
      <c r="CC23" s="417"/>
      <c r="CE23" s="417"/>
      <c r="CF23" s="418"/>
      <c r="CG23" s="418"/>
      <c r="CH23" s="417"/>
      <c r="CI23" s="420"/>
      <c r="CJ23" s="420"/>
      <c r="CK23" s="420"/>
      <c r="CL23" s="417"/>
      <c r="CN23" s="417"/>
      <c r="CO23" s="418"/>
      <c r="CP23" s="418"/>
      <c r="CQ23" s="417"/>
      <c r="CR23" s="420"/>
      <c r="CS23" s="420"/>
      <c r="CT23" s="420"/>
      <c r="CU23" s="417"/>
      <c r="CW23" s="417"/>
      <c r="CX23" s="418"/>
      <c r="CY23" s="418"/>
      <c r="CZ23" s="417"/>
      <c r="DA23" s="420"/>
      <c r="DB23" s="420"/>
      <c r="DC23" s="420"/>
      <c r="DD23" s="417"/>
      <c r="DF23" s="417"/>
      <c r="DG23" s="418"/>
      <c r="DH23" s="418"/>
      <c r="DI23" s="417"/>
      <c r="DJ23" s="420"/>
      <c r="DK23" s="420"/>
      <c r="DL23" s="420"/>
      <c r="DM23" s="417"/>
      <c r="DO23" s="417"/>
      <c r="DP23" s="418"/>
      <c r="DQ23" s="418"/>
      <c r="DR23" s="417"/>
      <c r="DS23" s="420"/>
      <c r="DT23" s="420"/>
      <c r="DU23" s="420"/>
      <c r="DV23" s="417"/>
      <c r="DX23" s="417"/>
      <c r="DY23" s="418"/>
      <c r="DZ23" s="418"/>
      <c r="EA23" s="417"/>
      <c r="EB23" s="420"/>
      <c r="EC23" s="420"/>
      <c r="ED23" s="420"/>
      <c r="EE23" s="417"/>
      <c r="EG23" s="417"/>
      <c r="EH23" s="418"/>
      <c r="EI23" s="418"/>
      <c r="EJ23" s="417"/>
      <c r="EK23" s="420"/>
      <c r="EL23" s="420"/>
      <c r="EM23" s="420"/>
      <c r="EN23" s="417"/>
      <c r="EP23" s="417"/>
      <c r="EQ23" s="418"/>
      <c r="ER23" s="418"/>
      <c r="ES23" s="417"/>
      <c r="ET23" s="420"/>
      <c r="EU23" s="420"/>
      <c r="EV23" s="420"/>
      <c r="EW23" s="417"/>
      <c r="EY23" s="417"/>
      <c r="EZ23" s="418"/>
      <c r="FA23" s="418"/>
      <c r="FB23" s="417"/>
      <c r="FC23" s="420"/>
      <c r="FD23" s="420"/>
      <c r="FE23" s="420"/>
      <c r="FF23" s="417"/>
      <c r="FH23" s="417"/>
      <c r="FI23" s="418"/>
      <c r="FJ23" s="418"/>
      <c r="FK23" s="417"/>
      <c r="FL23" s="420"/>
      <c r="FM23" s="420"/>
      <c r="FN23" s="420"/>
      <c r="FO23" s="417"/>
      <c r="FQ23" s="417"/>
      <c r="FR23" s="418"/>
      <c r="FS23" s="418"/>
      <c r="FT23" s="417"/>
      <c r="FU23" s="420"/>
      <c r="FV23" s="420"/>
      <c r="FW23" s="420"/>
      <c r="FX23" s="417"/>
      <c r="FZ23" s="417"/>
      <c r="GA23" s="418"/>
      <c r="GB23" s="418"/>
      <c r="GC23" s="417"/>
      <c r="GD23" s="420"/>
      <c r="GE23" s="420"/>
      <c r="GF23" s="420"/>
      <c r="GG23" s="417"/>
      <c r="GI23" s="417"/>
      <c r="GJ23" s="418"/>
      <c r="GK23" s="418"/>
      <c r="GL23" s="417"/>
      <c r="GM23" s="420"/>
      <c r="GN23" s="420"/>
      <c r="GO23" s="420"/>
      <c r="GP23" s="417"/>
      <c r="GR23" s="417"/>
      <c r="GS23" s="418"/>
      <c r="GT23" s="418"/>
      <c r="GU23" s="417"/>
      <c r="GV23" s="420"/>
      <c r="GW23" s="420"/>
      <c r="GX23" s="420"/>
      <c r="GY23" s="417"/>
      <c r="HA23" s="417"/>
      <c r="HB23" s="418"/>
      <c r="HC23" s="418"/>
      <c r="HD23" s="417"/>
      <c r="HE23" s="418"/>
      <c r="HF23" s="418"/>
      <c r="HG23" s="418"/>
      <c r="HH23" s="417"/>
      <c r="HJ23" s="417"/>
      <c r="HK23" s="418"/>
      <c r="HL23" s="418"/>
      <c r="HM23" s="417"/>
      <c r="HN23" s="420"/>
      <c r="HO23" s="420"/>
      <c r="HP23" s="420"/>
      <c r="HQ23" s="417"/>
      <c r="HS23" s="417"/>
      <c r="HT23" s="418"/>
      <c r="HU23" s="418"/>
      <c r="HV23" s="417"/>
      <c r="HW23" s="420"/>
      <c r="HX23" s="420"/>
      <c r="HY23" s="420"/>
      <c r="HZ23" s="417"/>
      <c r="IB23" s="417"/>
      <c r="IC23" s="418"/>
      <c r="ID23" s="418"/>
      <c r="IE23" s="417"/>
      <c r="IF23" s="420"/>
      <c r="IG23" s="420"/>
      <c r="IH23" s="420"/>
      <c r="II23" s="417"/>
      <c r="IK23" s="417"/>
      <c r="IL23" s="418"/>
      <c r="IM23" s="418"/>
      <c r="IN23" s="417"/>
      <c r="IO23" s="420"/>
      <c r="IP23" s="420"/>
      <c r="IQ23" s="420"/>
      <c r="IR23" s="417"/>
      <c r="IT23" s="417"/>
      <c r="IU23" s="418"/>
      <c r="IV23" s="418"/>
      <c r="IW23" s="417"/>
      <c r="IX23" s="420"/>
      <c r="IY23" s="420"/>
      <c r="IZ23" s="420"/>
      <c r="JA23" s="417"/>
      <c r="JC23" s="417"/>
      <c r="JD23" s="418"/>
      <c r="JE23" s="418"/>
      <c r="JF23" s="417"/>
      <c r="JG23" s="420"/>
      <c r="JH23" s="420"/>
      <c r="JI23" s="420"/>
      <c r="JJ23" s="417"/>
      <c r="JL23" s="417"/>
      <c r="JM23" s="420"/>
      <c r="JN23" s="420"/>
      <c r="JO23" s="417"/>
      <c r="JP23" s="420"/>
      <c r="JQ23" s="420"/>
      <c r="JR23" s="420"/>
      <c r="JS23" s="417"/>
      <c r="JU23" s="417"/>
      <c r="JV23" s="420"/>
      <c r="JW23" s="420"/>
      <c r="JX23" s="417"/>
      <c r="JY23" s="420"/>
      <c r="JZ23" s="420"/>
      <c r="KA23" s="420"/>
      <c r="KB23" s="417"/>
      <c r="KD23" s="417"/>
      <c r="KE23" s="420"/>
      <c r="KF23" s="420"/>
      <c r="KG23" s="417"/>
      <c r="KH23" s="420"/>
      <c r="KI23" s="420"/>
      <c r="KJ23" s="420"/>
      <c r="KK23" s="417"/>
      <c r="KM23" s="417"/>
      <c r="KN23" s="420"/>
      <c r="KO23" s="420"/>
      <c r="KP23" s="417"/>
      <c r="KQ23" s="420"/>
      <c r="KR23" s="420"/>
      <c r="KS23" s="420"/>
      <c r="KT23" s="417"/>
      <c r="KV23" s="417"/>
      <c r="KW23" s="420"/>
      <c r="KX23" s="420"/>
      <c r="KY23" s="417"/>
      <c r="KZ23" s="420"/>
      <c r="LA23" s="420"/>
      <c r="LB23" s="420"/>
      <c r="LC23" s="417"/>
      <c r="LE23" s="417"/>
      <c r="LF23" s="420"/>
      <c r="LG23" s="420"/>
      <c r="LH23" s="417"/>
      <c r="LI23" s="420"/>
      <c r="LJ23" s="420"/>
      <c r="LK23" s="417"/>
    </row>
    <row r="24" spans="1:323" ht="10.5">
      <c r="A24" s="169" t="s">
        <v>388</v>
      </c>
      <c r="B24" s="417">
        <v>-30.810000000000002</v>
      </c>
      <c r="C24" s="418">
        <v>-8.5000000000000006E-2</v>
      </c>
      <c r="D24" s="418">
        <v>0</v>
      </c>
      <c r="E24" s="417">
        <f t="shared" ref="E24" si="408">B24+C24+D24</f>
        <v>-30.895000000000003</v>
      </c>
      <c r="F24" s="418">
        <v>-1.518</v>
      </c>
      <c r="G24" s="418">
        <v>-1.288</v>
      </c>
      <c r="H24" s="418">
        <v>2.2610000000000001</v>
      </c>
      <c r="I24" s="417">
        <f>E24+F24+G24+H24</f>
        <v>-31.44</v>
      </c>
      <c r="J24" s="419"/>
      <c r="K24" s="417">
        <v>-30.890999999999998</v>
      </c>
      <c r="L24" s="418">
        <v>-8.8999999999999996E-2</v>
      </c>
      <c r="M24" s="418">
        <v>0</v>
      </c>
      <c r="N24" s="417">
        <f t="shared" ref="N24" si="409">K24+L24+M24</f>
        <v>-30.979999999999997</v>
      </c>
      <c r="O24" s="418">
        <v>-1.514</v>
      </c>
      <c r="P24" s="418">
        <v>-1.0760000000000001</v>
      </c>
      <c r="Q24" s="418">
        <v>0.51100000000000001</v>
      </c>
      <c r="R24" s="417">
        <v>-33.058999999999997</v>
      </c>
      <c r="S24" s="419"/>
      <c r="T24" s="417">
        <v>-31.623999999999999</v>
      </c>
      <c r="U24" s="418">
        <v>-9.5000000000000001E-2</v>
      </c>
      <c r="V24" s="418">
        <v>0</v>
      </c>
      <c r="W24" s="417">
        <f t="shared" ref="W24" si="410">T24+U24+V24</f>
        <v>-31.718999999999998</v>
      </c>
      <c r="X24" s="418">
        <v>-1.498</v>
      </c>
      <c r="Y24" s="418">
        <v>-1.19</v>
      </c>
      <c r="Z24" s="418">
        <v>1.3859999999999999</v>
      </c>
      <c r="AA24" s="417">
        <f t="shared" si="53"/>
        <v>-33.020999999999994</v>
      </c>
      <c r="AB24" s="419"/>
      <c r="AC24" s="417">
        <v>-39.923000000000002</v>
      </c>
      <c r="AD24" s="418">
        <v>-9.5000000000000001E-2</v>
      </c>
      <c r="AE24" s="418">
        <v>0</v>
      </c>
      <c r="AF24" s="417">
        <f t="shared" ref="AF24" si="411">AC24+AD24+AE24</f>
        <v>-40.018000000000001</v>
      </c>
      <c r="AG24" s="418">
        <v>-1.4950000000000001</v>
      </c>
      <c r="AH24" s="418">
        <v>-1.1839999999999999</v>
      </c>
      <c r="AI24" s="418">
        <v>1.3859999999999999</v>
      </c>
      <c r="AJ24" s="417">
        <f t="shared" si="55"/>
        <v>-41.310999999999993</v>
      </c>
      <c r="AK24" s="419"/>
      <c r="AL24" s="417">
        <v>-34.338999999999999</v>
      </c>
      <c r="AM24" s="418">
        <v>-9.6000000000000002E-2</v>
      </c>
      <c r="AN24" s="418">
        <v>0</v>
      </c>
      <c r="AO24" s="417">
        <f t="shared" ref="AO24" si="412">AL24+AM24+AN24</f>
        <v>-34.434999999999995</v>
      </c>
      <c r="AP24" s="418">
        <v>-1.494</v>
      </c>
      <c r="AQ24" s="418">
        <v>-1.161</v>
      </c>
      <c r="AR24" s="418">
        <v>2.2610000000000001</v>
      </c>
      <c r="AS24" s="417">
        <f t="shared" si="57"/>
        <v>-34.828999999999994</v>
      </c>
      <c r="AT24" s="419"/>
      <c r="AU24" s="417">
        <v>-34.830000000000005</v>
      </c>
      <c r="AV24" s="418">
        <v>-9.4E-2</v>
      </c>
      <c r="AW24" s="418">
        <v>0</v>
      </c>
      <c r="AX24" s="417">
        <f t="shared" ref="AX24" si="413">AU24+AV24+AW24</f>
        <v>-34.924000000000007</v>
      </c>
      <c r="AY24" s="418">
        <v>-1.49</v>
      </c>
      <c r="AZ24" s="418">
        <v>-1.1639999999999999</v>
      </c>
      <c r="BA24" s="418">
        <v>0.51100000000000001</v>
      </c>
      <c r="BB24" s="417">
        <f t="shared" si="59"/>
        <v>-37.067000000000007</v>
      </c>
      <c r="BC24" s="419"/>
      <c r="BD24" s="417">
        <v>-36.532999999999994</v>
      </c>
      <c r="BE24" s="418">
        <v>-9.1999999999999998E-2</v>
      </c>
      <c r="BF24" s="418">
        <v>0</v>
      </c>
      <c r="BG24" s="417">
        <f t="shared" ref="BG24" si="414">BD24+BE24+BF24</f>
        <v>-36.624999999999993</v>
      </c>
      <c r="BH24" s="418">
        <v>-1.49</v>
      </c>
      <c r="BI24" s="418">
        <v>-1.165</v>
      </c>
      <c r="BJ24" s="418">
        <v>1.3859999999999999</v>
      </c>
      <c r="BK24" s="417">
        <f t="shared" si="61"/>
        <v>-37.893999999999991</v>
      </c>
      <c r="BM24" s="417">
        <v>-36.985000000000007</v>
      </c>
      <c r="BN24" s="418">
        <v>-0.09</v>
      </c>
      <c r="BO24" s="418">
        <v>0</v>
      </c>
      <c r="BP24" s="417">
        <f t="shared" ref="BP24" si="415">BM24+BN24+BO24</f>
        <v>-37.07500000000001</v>
      </c>
      <c r="BQ24" s="418">
        <v>-1.4890000000000001</v>
      </c>
      <c r="BR24" s="418">
        <v>-1.1639999999999999</v>
      </c>
      <c r="BS24" s="418">
        <v>1.3859999999999999</v>
      </c>
      <c r="BT24" s="417">
        <f t="shared" ref="BT24" si="416">BP24+BQ24+BR24+BS24</f>
        <v>-38.342000000000006</v>
      </c>
      <c r="BV24" s="417">
        <v>-37.145000000000003</v>
      </c>
      <c r="BW24" s="418">
        <v>-0.09</v>
      </c>
      <c r="BX24" s="418">
        <v>0</v>
      </c>
      <c r="BY24" s="417">
        <f t="shared" ref="BY24" si="417">BV24+BW24+BX24</f>
        <v>-37.235000000000007</v>
      </c>
      <c r="BZ24" s="418">
        <v>-1.4870000000000001</v>
      </c>
      <c r="CA24" s="418">
        <v>-1.1830000000000001</v>
      </c>
      <c r="CB24" s="418">
        <v>2.2610000000000001</v>
      </c>
      <c r="CC24" s="417">
        <f t="shared" ref="CC24" si="418">BY24+BZ24+CA24+CB24</f>
        <v>-37.644000000000005</v>
      </c>
      <c r="CE24" s="417">
        <v>-39.029000000000003</v>
      </c>
      <c r="CF24" s="418">
        <v>-9.2999999999999999E-2</v>
      </c>
      <c r="CG24" s="418">
        <v>0</v>
      </c>
      <c r="CH24" s="417">
        <f t="shared" ref="CH24" si="419">CE24+CF24+CG24</f>
        <v>-39.122000000000007</v>
      </c>
      <c r="CI24" s="418">
        <v>-1.4830000000000001</v>
      </c>
      <c r="CJ24" s="418">
        <v>-1.1819999999999999</v>
      </c>
      <c r="CK24" s="418">
        <v>2.2610000000000001</v>
      </c>
      <c r="CL24" s="417">
        <f t="shared" ref="CL24" si="420">CH24+CI24+CJ24+CK24</f>
        <v>-39.526000000000003</v>
      </c>
      <c r="CN24" s="417">
        <v>-46.226999999999997</v>
      </c>
      <c r="CO24" s="418">
        <v>-9.7000000000000003E-2</v>
      </c>
      <c r="CP24" s="418">
        <v>0</v>
      </c>
      <c r="CQ24" s="417">
        <f t="shared" ref="CQ24" si="421">CN24+CO24+CP24</f>
        <v>-46.323999999999998</v>
      </c>
      <c r="CR24" s="418">
        <v>-1.4790000000000001</v>
      </c>
      <c r="CS24" s="418">
        <v>-1.18</v>
      </c>
      <c r="CT24" s="418">
        <v>2.2610000000000001</v>
      </c>
      <c r="CU24" s="417">
        <f t="shared" ref="CU24" si="422">CQ24+CR24+CS24+CT24</f>
        <v>-46.721999999999994</v>
      </c>
      <c r="CW24" s="417">
        <v>-40.893000000000001</v>
      </c>
      <c r="CX24" s="418">
        <v>-0.11600000000000001</v>
      </c>
      <c r="CY24" s="418">
        <v>0</v>
      </c>
      <c r="CZ24" s="417">
        <f t="shared" ref="CZ24" si="423">CW24+CX24+CY24</f>
        <v>-41.009</v>
      </c>
      <c r="DA24" s="418">
        <v>-1.4770000000000001</v>
      </c>
      <c r="DB24" s="418">
        <v>-1.18</v>
      </c>
      <c r="DC24" s="418">
        <v>2.2610000000000001</v>
      </c>
      <c r="DD24" s="417">
        <f t="shared" ref="DD24" si="424">CZ24+DA24+DB24+DC24</f>
        <v>-41.404999999999994</v>
      </c>
      <c r="DF24" s="417">
        <v>-103.726</v>
      </c>
      <c r="DG24" s="418">
        <v>-0.21300000000000002</v>
      </c>
      <c r="DH24" s="418">
        <v>0</v>
      </c>
      <c r="DI24" s="417">
        <f t="shared" ref="DI24" si="425">DF24+DG24+DH24</f>
        <v>-103.93899999999999</v>
      </c>
      <c r="DJ24" s="418">
        <v>-1.4770000000000001</v>
      </c>
      <c r="DK24" s="418">
        <v>-1.256</v>
      </c>
      <c r="DL24" s="418">
        <v>0.29199999999999998</v>
      </c>
      <c r="DM24" s="417">
        <f t="shared" ref="DM24" si="426">DI24+DJ24+DK24+DL24</f>
        <v>-106.38</v>
      </c>
      <c r="DO24" s="417">
        <v>-96.602999999999994</v>
      </c>
      <c r="DP24" s="418">
        <v>-0.24000000000000002</v>
      </c>
      <c r="DQ24" s="418">
        <v>0</v>
      </c>
      <c r="DR24" s="417">
        <f t="shared" ref="DR24" si="427">DO24+DP24+DQ24</f>
        <v>-96.842999999999989</v>
      </c>
      <c r="DS24" s="418">
        <v>-1.488</v>
      </c>
      <c r="DT24" s="418">
        <v>-1.256</v>
      </c>
      <c r="DU24" s="418">
        <v>-0.32400000000000001</v>
      </c>
      <c r="DV24" s="417">
        <f t="shared" ref="DV24" si="428">DR24+DS24+DT24+DU24</f>
        <v>-99.910999999999987</v>
      </c>
      <c r="DX24" s="417">
        <v>-163.65600000000001</v>
      </c>
      <c r="DY24" s="418">
        <v>-0.24900000000000003</v>
      </c>
      <c r="DZ24" s="418">
        <v>0</v>
      </c>
      <c r="EA24" s="417">
        <f t="shared" ref="EA24" si="429">DX24+DY24+DZ24</f>
        <v>-163.905</v>
      </c>
      <c r="EB24" s="418">
        <v>-1.498</v>
      </c>
      <c r="EC24" s="418">
        <v>-1.3049999999999999</v>
      </c>
      <c r="ED24" s="418">
        <v>3.2000000000000001E-2</v>
      </c>
      <c r="EE24" s="417">
        <f t="shared" ref="EE24" si="430">EA24+EB24+EC24+ED24</f>
        <v>-166.67599999999999</v>
      </c>
      <c r="EG24" s="417">
        <v>-122.026</v>
      </c>
      <c r="EH24" s="418">
        <v>-0.26200000000000001</v>
      </c>
      <c r="EI24" s="418">
        <v>0</v>
      </c>
      <c r="EJ24" s="417">
        <f t="shared" ref="EJ24" si="431">EG24+EH24+EI24</f>
        <v>-122.288</v>
      </c>
      <c r="EK24" s="418">
        <v>-1.4990000000000001</v>
      </c>
      <c r="EL24" s="418">
        <v>-1.2669999999999999</v>
      </c>
      <c r="EM24" s="418">
        <v>0</v>
      </c>
      <c r="EN24" s="417">
        <f t="shared" ref="EN24" si="432">EJ24+EK24+EL24+EM24</f>
        <v>-125.05399999999999</v>
      </c>
      <c r="EP24" s="417">
        <v>-173.92099999999999</v>
      </c>
      <c r="EQ24" s="418">
        <v>-0.92</v>
      </c>
      <c r="ER24" s="418">
        <v>0</v>
      </c>
      <c r="ES24" s="417">
        <f t="shared" ref="ES24" si="433">EP24+EQ24+ER24</f>
        <v>-174.84099999999998</v>
      </c>
      <c r="ET24" s="418">
        <v>-1.4990000000000001</v>
      </c>
      <c r="EU24" s="418">
        <v>-1.319</v>
      </c>
      <c r="EV24" s="418">
        <v>0</v>
      </c>
      <c r="EW24" s="417">
        <f t="shared" ref="EW24" si="434">ES24+ET24+EU24+EV24</f>
        <v>-177.65899999999996</v>
      </c>
      <c r="EY24" s="417">
        <v>-171.17699999999999</v>
      </c>
      <c r="EZ24" s="418">
        <v>-1.078000000000003</v>
      </c>
      <c r="FA24" s="418">
        <v>0</v>
      </c>
      <c r="FB24" s="417">
        <f t="shared" ref="FB24" si="435">EY24+EZ24+FA24</f>
        <v>-172.255</v>
      </c>
      <c r="FC24" s="418">
        <v>-1.498</v>
      </c>
      <c r="FD24" s="418">
        <v>-1.3180000000000001</v>
      </c>
      <c r="FE24" s="418">
        <v>0</v>
      </c>
      <c r="FF24" s="417">
        <f t="shared" ref="FF24" si="436">FB24+FC24+FD24+FE24</f>
        <v>-175.071</v>
      </c>
      <c r="FH24" s="417">
        <v>-168.03899999999999</v>
      </c>
      <c r="FI24" s="418">
        <v>-1.151</v>
      </c>
      <c r="FJ24" s="418">
        <v>0</v>
      </c>
      <c r="FK24" s="417">
        <f t="shared" ref="FK24" si="437">FH24+FI24+FJ24</f>
        <v>-169.19</v>
      </c>
      <c r="FL24" s="418">
        <v>-1.4970000000000001</v>
      </c>
      <c r="FM24" s="418">
        <v>-1.258</v>
      </c>
      <c r="FN24" s="418">
        <v>0</v>
      </c>
      <c r="FO24" s="417">
        <f t="shared" ref="FO24" si="438">FK24+FL24+FM24+FN24</f>
        <v>-171.94500000000002</v>
      </c>
      <c r="FQ24" s="417">
        <v>-184.23</v>
      </c>
      <c r="FR24" s="418">
        <v>-2.0070000000000001</v>
      </c>
      <c r="FS24" s="418">
        <v>0</v>
      </c>
      <c r="FT24" s="417">
        <f t="shared" ref="FT24" si="439">FQ24+FR24+FS24</f>
        <v>-186.23699999999999</v>
      </c>
      <c r="FU24" s="418">
        <v>-1.496</v>
      </c>
      <c r="FV24" s="418">
        <v>-1.444</v>
      </c>
      <c r="FW24" s="418">
        <v>0</v>
      </c>
      <c r="FX24" s="417">
        <f t="shared" ref="FX24" si="440">FT24+FU24+FV24+FW24</f>
        <v>-189.17699999999999</v>
      </c>
      <c r="FZ24" s="417">
        <v>-176.31899999999999</v>
      </c>
      <c r="GA24" s="418">
        <v>-2.0070000000000001</v>
      </c>
      <c r="GB24" s="418">
        <v>0</v>
      </c>
      <c r="GC24" s="417">
        <f t="shared" ref="GC24" si="441">FZ24+GA24+GB24</f>
        <v>-178.32599999999999</v>
      </c>
      <c r="GD24" s="418">
        <v>-1.4730000000000001</v>
      </c>
      <c r="GE24" s="418">
        <v>-1.3069999999999999</v>
      </c>
      <c r="GF24" s="418">
        <v>0</v>
      </c>
      <c r="GG24" s="417">
        <f t="shared" ref="GG24" si="442">GC24+GD24+GE24+GF24</f>
        <v>-181.10599999999999</v>
      </c>
      <c r="GI24" s="417">
        <v>-202.751</v>
      </c>
      <c r="GJ24" s="418">
        <v>-1.9510000000000001</v>
      </c>
      <c r="GK24" s="418">
        <v>0</v>
      </c>
      <c r="GL24" s="417">
        <f t="shared" ref="GL24" si="443">GI24+GJ24+GK24</f>
        <v>-204.702</v>
      </c>
      <c r="GM24" s="418">
        <v>-1.498</v>
      </c>
      <c r="GN24" s="418">
        <v>-1.3640000000000001</v>
      </c>
      <c r="GO24" s="418">
        <v>0</v>
      </c>
      <c r="GP24" s="417">
        <f t="shared" ref="GP24" si="444">GL24+GM24+GN24+GO24</f>
        <v>-207.56399999999999</v>
      </c>
      <c r="GR24" s="417">
        <v>-205.36799999999999</v>
      </c>
      <c r="GS24" s="418">
        <v>-2.4329999999999994</v>
      </c>
      <c r="GT24" s="418">
        <v>0</v>
      </c>
      <c r="GU24" s="417">
        <f t="shared" ref="GU24" si="445">GR24+GS24+GT24</f>
        <v>-207.80099999999999</v>
      </c>
      <c r="GV24" s="418">
        <v>-1.5009999999999999</v>
      </c>
      <c r="GW24" s="418">
        <v>-1.375</v>
      </c>
      <c r="GX24" s="418">
        <v>0</v>
      </c>
      <c r="GY24" s="417">
        <f t="shared" ref="GY24" si="446">GU24+GV24+GW24+GX24</f>
        <v>-210.67699999999999</v>
      </c>
      <c r="HA24" s="417">
        <v>-223.90900000000008</v>
      </c>
      <c r="HB24" s="418">
        <v>-2.2260000000000004</v>
      </c>
      <c r="HC24" s="418">
        <v>0</v>
      </c>
      <c r="HD24" s="417">
        <f t="shared" ref="HD24" si="447">HA24+HB24+HC24</f>
        <v>-226.13500000000008</v>
      </c>
      <c r="HE24" s="418">
        <v>-1.4969999999999997</v>
      </c>
      <c r="HF24" s="418">
        <v>-1.4769999999999999</v>
      </c>
      <c r="HG24" s="418">
        <v>0</v>
      </c>
      <c r="HH24" s="417">
        <f t="shared" ref="HH24" si="448">HD24+HE24+HF24+HG24</f>
        <v>-229.10900000000007</v>
      </c>
      <c r="HJ24" s="417">
        <v>-808.34699999999998</v>
      </c>
      <c r="HK24" s="418">
        <v>-8.6170000000000009</v>
      </c>
      <c r="HL24" s="418">
        <v>0</v>
      </c>
      <c r="HM24" s="417">
        <f t="shared" ref="HM24" si="449">HJ24+HK24+HL24</f>
        <v>-816.96399999999994</v>
      </c>
      <c r="HN24" s="418">
        <v>-5.9690000000000003</v>
      </c>
      <c r="HO24" s="418">
        <v>-5.5229999999999997</v>
      </c>
      <c r="HP24" s="418">
        <v>0</v>
      </c>
      <c r="HQ24" s="417">
        <f t="shared" ref="HQ24" si="450">HM24+HN24+HO24+HP24</f>
        <v>-828.45600000000002</v>
      </c>
      <c r="HS24" s="417">
        <v>-261.113</v>
      </c>
      <c r="HT24" s="418">
        <v>-3.9460000000000002</v>
      </c>
      <c r="HU24" s="418">
        <v>0</v>
      </c>
      <c r="HV24" s="417">
        <f t="shared" ref="HV24" si="451">HS24+HT24+HU24</f>
        <v>-265.05900000000003</v>
      </c>
      <c r="HW24" s="418">
        <v>-1.4970000000000001</v>
      </c>
      <c r="HX24" s="418">
        <v>-1.504</v>
      </c>
      <c r="HY24" s="418">
        <v>0</v>
      </c>
      <c r="HZ24" s="417">
        <f t="shared" ref="HZ24" si="452">HV24+HW24+HX24+HY24</f>
        <v>-268.06000000000006</v>
      </c>
      <c r="IB24" s="417">
        <v>-266.762</v>
      </c>
      <c r="IC24" s="418">
        <v>-4.0239999999999991</v>
      </c>
      <c r="ID24" s="418">
        <v>0</v>
      </c>
      <c r="IE24" s="417">
        <f t="shared" ref="IE24" si="453">IB24+IC24+ID24</f>
        <v>-270.786</v>
      </c>
      <c r="IF24" s="418">
        <v>-1.4959999999999998</v>
      </c>
      <c r="IG24" s="418">
        <v>-1.488</v>
      </c>
      <c r="IH24" s="418">
        <v>0</v>
      </c>
      <c r="II24" s="417">
        <f t="shared" ref="II24" si="454">IE24+IF24+IG24+IH24</f>
        <v>-273.77</v>
      </c>
      <c r="IK24" s="417">
        <v>-269.35500000000008</v>
      </c>
      <c r="IL24" s="418">
        <v>-3.959000000000001</v>
      </c>
      <c r="IM24" s="418">
        <v>0</v>
      </c>
      <c r="IN24" s="417">
        <f t="shared" ref="IN24" si="455">IK24+IL24+IM24</f>
        <v>-273.31400000000008</v>
      </c>
      <c r="IO24" s="418">
        <v>-1.4970000000000006</v>
      </c>
      <c r="IP24" s="418">
        <v>-1.4969999999999999</v>
      </c>
      <c r="IQ24" s="418">
        <v>0</v>
      </c>
      <c r="IR24" s="417">
        <f t="shared" ref="IR24" si="456">IN24+IO24+IP24+IQ24</f>
        <v>-276.30800000000011</v>
      </c>
      <c r="IT24" s="417">
        <v>-350.28199999999998</v>
      </c>
      <c r="IU24" s="418">
        <v>-4.1829999999999981</v>
      </c>
      <c r="IV24" s="418">
        <v>0</v>
      </c>
      <c r="IW24" s="417">
        <f t="shared" ref="IW24" si="457">IT24+IU24+IV24</f>
        <v>-354.46499999999997</v>
      </c>
      <c r="IX24" s="418">
        <v>-1.4949999999999999</v>
      </c>
      <c r="IY24" s="418">
        <v>-1.5309999999999997</v>
      </c>
      <c r="IZ24" s="418">
        <v>0</v>
      </c>
      <c r="JA24" s="417">
        <f t="shared" ref="JA24" si="458">IW24+IX24+IY24+IZ24</f>
        <v>-357.49099999999999</v>
      </c>
      <c r="JC24" s="417">
        <v>-1147.5119999999999</v>
      </c>
      <c r="JD24" s="418">
        <v>-16.111999999999998</v>
      </c>
      <c r="JE24" s="418">
        <v>0</v>
      </c>
      <c r="JF24" s="417">
        <f t="shared" ref="JF24" si="459">JC24+JD24+JE24</f>
        <v>-1163.624</v>
      </c>
      <c r="JG24" s="418">
        <v>-5.9850000000000003</v>
      </c>
      <c r="JH24" s="418">
        <v>-6.02</v>
      </c>
      <c r="JI24" s="418">
        <v>0</v>
      </c>
      <c r="JJ24" s="417">
        <f t="shared" ref="JJ24" si="460">JF24+JG24+JH24+JI24</f>
        <v>-1175.6289999999999</v>
      </c>
      <c r="JL24" s="417">
        <v>-302.459</v>
      </c>
      <c r="JM24" s="418">
        <v>-5.3410000000000002</v>
      </c>
      <c r="JN24" s="418">
        <v>0</v>
      </c>
      <c r="JO24" s="417">
        <f t="shared" ref="JO24" si="461">JL24+JM24+JN24</f>
        <v>-307.8</v>
      </c>
      <c r="JP24" s="418">
        <v>-1.496</v>
      </c>
      <c r="JQ24" s="418">
        <v>-1.46</v>
      </c>
      <c r="JR24" s="418">
        <v>0</v>
      </c>
      <c r="JS24" s="417">
        <f t="shared" ref="JS24" si="462">JO24+JP24+JQ24+JR24</f>
        <v>-310.75599999999997</v>
      </c>
      <c r="JU24" s="417">
        <v>-313.91799999999995</v>
      </c>
      <c r="JV24" s="418">
        <v>-5.883</v>
      </c>
      <c r="JW24" s="418">
        <v>0</v>
      </c>
      <c r="JX24" s="417">
        <v>-319.80099999999993</v>
      </c>
      <c r="JY24" s="418">
        <v>-1.5179999999999998</v>
      </c>
      <c r="JZ24" s="418">
        <v>-1.46</v>
      </c>
      <c r="KA24" s="418">
        <v>0</v>
      </c>
      <c r="KB24" s="417">
        <v>-322.77899999999988</v>
      </c>
      <c r="KD24" s="417">
        <v>-303.28500000000014</v>
      </c>
      <c r="KE24" s="418">
        <v>-6.3890000000000002</v>
      </c>
      <c r="KF24" s="418">
        <v>0</v>
      </c>
      <c r="KG24" s="417">
        <f t="shared" ref="KG24" si="463">KD24+KE24+KF24</f>
        <v>-309.67400000000015</v>
      </c>
      <c r="KH24" s="418">
        <v>-1.4940000000000002</v>
      </c>
      <c r="KI24" s="418">
        <v>-2.8999999999999915E-2</v>
      </c>
      <c r="KJ24" s="418">
        <v>0</v>
      </c>
      <c r="KK24" s="417">
        <f t="shared" ref="KK24" si="464">KG24+KH24+KI24+KJ24</f>
        <v>-311.19700000000017</v>
      </c>
      <c r="KM24" s="417">
        <v>-298.416</v>
      </c>
      <c r="KN24" s="418">
        <v>-6.9989999999999997</v>
      </c>
      <c r="KO24" s="418">
        <v>0</v>
      </c>
      <c r="KP24" s="417">
        <v>-305.41500000000002</v>
      </c>
      <c r="KQ24" s="418">
        <v>-1.4939999999999993</v>
      </c>
      <c r="KR24" s="418">
        <v>0</v>
      </c>
      <c r="KS24" s="418">
        <v>0</v>
      </c>
      <c r="KT24" s="417">
        <v>-306.90899999999999</v>
      </c>
      <c r="KV24" s="417">
        <v>-1218.078</v>
      </c>
      <c r="KW24" s="418">
        <v>-24.611999999999998</v>
      </c>
      <c r="KX24" s="418">
        <v>0</v>
      </c>
      <c r="KY24" s="417">
        <f t="shared" ref="KY24" si="465">KV24+KW24+KX24</f>
        <v>-1242.69</v>
      </c>
      <c r="KZ24" s="418">
        <v>-6.0019999999999998</v>
      </c>
      <c r="LA24" s="418">
        <v>-2.9489999999999998</v>
      </c>
      <c r="LB24" s="418">
        <v>0</v>
      </c>
      <c r="LC24" s="417">
        <f t="shared" ref="LC24" si="466">KY24+KZ24+LA24+LB24</f>
        <v>-1251.6410000000001</v>
      </c>
      <c r="LE24" s="417">
        <v>-312.67700000000002</v>
      </c>
      <c r="LF24" s="418">
        <v>-9.9960000000000004</v>
      </c>
      <c r="LG24" s="418">
        <v>0</v>
      </c>
      <c r="LH24" s="417">
        <f t="shared" ref="LH24" si="467">LE24+LF24+LG24</f>
        <v>-322.673</v>
      </c>
      <c r="LI24" s="418">
        <v>-1.494</v>
      </c>
      <c r="LJ24" s="418">
        <v>0</v>
      </c>
      <c r="LK24" s="417">
        <f>LH24+LI24+LJ24</f>
        <v>-324.16700000000003</v>
      </c>
    </row>
    <row r="25" spans="1:323" ht="3.75" customHeight="1">
      <c r="A25" s="169"/>
      <c r="B25" s="417"/>
      <c r="C25" s="418"/>
      <c r="D25" s="418"/>
      <c r="E25" s="417"/>
      <c r="F25" s="420"/>
      <c r="G25" s="420"/>
      <c r="H25" s="420"/>
      <c r="I25" s="417"/>
      <c r="J25" s="416"/>
      <c r="K25" s="417"/>
      <c r="L25" s="418"/>
      <c r="M25" s="418"/>
      <c r="N25" s="417"/>
      <c r="O25" s="420"/>
      <c r="P25" s="420"/>
      <c r="Q25" s="420"/>
      <c r="R25" s="417"/>
      <c r="S25" s="416"/>
      <c r="T25" s="417"/>
      <c r="U25" s="418"/>
      <c r="V25" s="418"/>
      <c r="W25" s="417"/>
      <c r="X25" s="420"/>
      <c r="Y25" s="420"/>
      <c r="Z25" s="420"/>
      <c r="AA25" s="417">
        <f t="shared" si="53"/>
        <v>0</v>
      </c>
      <c r="AB25" s="416"/>
      <c r="AC25" s="417"/>
      <c r="AD25" s="418"/>
      <c r="AE25" s="418"/>
      <c r="AF25" s="417"/>
      <c r="AG25" s="420"/>
      <c r="AH25" s="420"/>
      <c r="AI25" s="420"/>
      <c r="AJ25" s="417">
        <f t="shared" si="55"/>
        <v>0</v>
      </c>
      <c r="AK25" s="416"/>
      <c r="AL25" s="417"/>
      <c r="AM25" s="418"/>
      <c r="AN25" s="418"/>
      <c r="AO25" s="417"/>
      <c r="AP25" s="420"/>
      <c r="AQ25" s="420"/>
      <c r="AR25" s="420"/>
      <c r="AS25" s="417">
        <f t="shared" si="57"/>
        <v>0</v>
      </c>
      <c r="AT25" s="416"/>
      <c r="AU25" s="417"/>
      <c r="AV25" s="418"/>
      <c r="AW25" s="418"/>
      <c r="AX25" s="417"/>
      <c r="AY25" s="420"/>
      <c r="AZ25" s="420"/>
      <c r="BA25" s="420"/>
      <c r="BB25" s="417"/>
      <c r="BC25" s="416"/>
      <c r="BD25" s="417"/>
      <c r="BE25" s="418"/>
      <c r="BF25" s="418"/>
      <c r="BG25" s="417"/>
      <c r="BH25" s="420"/>
      <c r="BI25" s="420"/>
      <c r="BJ25" s="420"/>
      <c r="BK25" s="417"/>
      <c r="BM25" s="417"/>
      <c r="BN25" s="418"/>
      <c r="BO25" s="418"/>
      <c r="BP25" s="417"/>
      <c r="BQ25" s="420"/>
      <c r="BR25" s="420"/>
      <c r="BS25" s="420"/>
      <c r="BT25" s="417"/>
      <c r="BV25" s="417"/>
      <c r="BW25" s="418"/>
      <c r="BX25" s="418"/>
      <c r="BY25" s="417"/>
      <c r="BZ25" s="420"/>
      <c r="CA25" s="420"/>
      <c r="CB25" s="420"/>
      <c r="CC25" s="417"/>
      <c r="CE25" s="417"/>
      <c r="CF25" s="418"/>
      <c r="CG25" s="418"/>
      <c r="CH25" s="417"/>
      <c r="CI25" s="420"/>
      <c r="CJ25" s="420"/>
      <c r="CK25" s="420"/>
      <c r="CL25" s="417"/>
      <c r="CN25" s="417"/>
      <c r="CO25" s="418"/>
      <c r="CP25" s="418"/>
      <c r="CQ25" s="417"/>
      <c r="CR25" s="420"/>
      <c r="CS25" s="420"/>
      <c r="CT25" s="420"/>
      <c r="CU25" s="417"/>
      <c r="CW25" s="417"/>
      <c r="CX25" s="418"/>
      <c r="CY25" s="418"/>
      <c r="CZ25" s="417"/>
      <c r="DA25" s="420"/>
      <c r="DB25" s="420"/>
      <c r="DC25" s="420"/>
      <c r="DD25" s="417"/>
      <c r="DF25" s="417"/>
      <c r="DG25" s="418"/>
      <c r="DH25" s="418"/>
      <c r="DI25" s="417"/>
      <c r="DJ25" s="420"/>
      <c r="DK25" s="420"/>
      <c r="DL25" s="420"/>
      <c r="DM25" s="417"/>
      <c r="DO25" s="417"/>
      <c r="DP25" s="418"/>
      <c r="DQ25" s="418"/>
      <c r="DR25" s="417"/>
      <c r="DS25" s="420"/>
      <c r="DT25" s="420"/>
      <c r="DU25" s="420"/>
      <c r="DV25" s="417"/>
      <c r="DX25" s="417"/>
      <c r="DY25" s="418"/>
      <c r="DZ25" s="418"/>
      <c r="EA25" s="417"/>
      <c r="EB25" s="420"/>
      <c r="EC25" s="420"/>
      <c r="ED25" s="420"/>
      <c r="EE25" s="417"/>
      <c r="EG25" s="417"/>
      <c r="EH25" s="418"/>
      <c r="EI25" s="418"/>
      <c r="EJ25" s="417"/>
      <c r="EK25" s="420"/>
      <c r="EL25" s="420"/>
      <c r="EM25" s="420"/>
      <c r="EN25" s="417"/>
      <c r="EP25" s="417"/>
      <c r="EQ25" s="418"/>
      <c r="ER25" s="418"/>
      <c r="ES25" s="417"/>
      <c r="ET25" s="420"/>
      <c r="EU25" s="420"/>
      <c r="EV25" s="420"/>
      <c r="EW25" s="417"/>
      <c r="EY25" s="417"/>
      <c r="EZ25" s="418"/>
      <c r="FA25" s="418"/>
      <c r="FB25" s="417"/>
      <c r="FC25" s="420"/>
      <c r="FD25" s="420"/>
      <c r="FE25" s="420"/>
      <c r="FF25" s="417"/>
      <c r="FH25" s="417"/>
      <c r="FI25" s="418"/>
      <c r="FJ25" s="418"/>
      <c r="FK25" s="417"/>
      <c r="FL25" s="420"/>
      <c r="FM25" s="420"/>
      <c r="FN25" s="420"/>
      <c r="FO25" s="417"/>
      <c r="FQ25" s="417"/>
      <c r="FR25" s="418"/>
      <c r="FS25" s="418"/>
      <c r="FT25" s="417"/>
      <c r="FU25" s="420"/>
      <c r="FV25" s="420"/>
      <c r="FW25" s="420"/>
      <c r="FX25" s="417"/>
      <c r="FZ25" s="417"/>
      <c r="GA25" s="418"/>
      <c r="GB25" s="418"/>
      <c r="GC25" s="417"/>
      <c r="GD25" s="420"/>
      <c r="GE25" s="420"/>
      <c r="GF25" s="420"/>
      <c r="GG25" s="417"/>
      <c r="GI25" s="417"/>
      <c r="GJ25" s="418"/>
      <c r="GK25" s="418"/>
      <c r="GL25" s="417"/>
      <c r="GM25" s="420"/>
      <c r="GN25" s="420"/>
      <c r="GO25" s="420"/>
      <c r="GP25" s="417"/>
      <c r="GR25" s="417"/>
      <c r="GS25" s="418"/>
      <c r="GT25" s="418"/>
      <c r="GU25" s="417"/>
      <c r="GV25" s="420"/>
      <c r="GW25" s="420"/>
      <c r="GX25" s="420"/>
      <c r="GY25" s="417"/>
      <c r="HA25" s="417"/>
      <c r="HB25" s="418"/>
      <c r="HC25" s="418"/>
      <c r="HD25" s="417"/>
      <c r="HE25" s="418"/>
      <c r="HF25" s="418"/>
      <c r="HG25" s="418"/>
      <c r="HH25" s="417"/>
      <c r="HJ25" s="417"/>
      <c r="HK25" s="418"/>
      <c r="HL25" s="418"/>
      <c r="HM25" s="417"/>
      <c r="HN25" s="420"/>
      <c r="HO25" s="420"/>
      <c r="HP25" s="420"/>
      <c r="HQ25" s="417"/>
      <c r="HS25" s="417"/>
      <c r="HT25" s="418"/>
      <c r="HU25" s="418"/>
      <c r="HV25" s="417"/>
      <c r="HW25" s="420"/>
      <c r="HX25" s="420"/>
      <c r="HY25" s="420"/>
      <c r="HZ25" s="417"/>
      <c r="IB25" s="417"/>
      <c r="IC25" s="418"/>
      <c r="ID25" s="418"/>
      <c r="IE25" s="417"/>
      <c r="IF25" s="420"/>
      <c r="IG25" s="420"/>
      <c r="IH25" s="420"/>
      <c r="II25" s="417"/>
      <c r="IK25" s="417"/>
      <c r="IL25" s="418"/>
      <c r="IM25" s="418"/>
      <c r="IN25" s="417"/>
      <c r="IO25" s="420"/>
      <c r="IP25" s="420"/>
      <c r="IQ25" s="420"/>
      <c r="IR25" s="417"/>
      <c r="IT25" s="417"/>
      <c r="IU25" s="418"/>
      <c r="IV25" s="418"/>
      <c r="IW25" s="417"/>
      <c r="IX25" s="420"/>
      <c r="IY25" s="420"/>
      <c r="IZ25" s="420"/>
      <c r="JA25" s="417"/>
      <c r="JC25" s="417"/>
      <c r="JD25" s="418"/>
      <c r="JE25" s="418"/>
      <c r="JF25" s="417"/>
      <c r="JG25" s="420"/>
      <c r="JH25" s="420"/>
      <c r="JI25" s="420"/>
      <c r="JJ25" s="417"/>
      <c r="JL25" s="417"/>
      <c r="JM25" s="420"/>
      <c r="JN25" s="420"/>
      <c r="JO25" s="417"/>
      <c r="JP25" s="420"/>
      <c r="JQ25" s="420"/>
      <c r="JR25" s="420"/>
      <c r="JS25" s="417"/>
      <c r="JU25" s="417"/>
      <c r="JV25" s="420"/>
      <c r="JW25" s="420"/>
      <c r="JX25" s="417"/>
      <c r="JY25" s="420"/>
      <c r="JZ25" s="420"/>
      <c r="KA25" s="420"/>
      <c r="KB25" s="417"/>
      <c r="KD25" s="417"/>
      <c r="KE25" s="420"/>
      <c r="KF25" s="420"/>
      <c r="KG25" s="417"/>
      <c r="KH25" s="420"/>
      <c r="KI25" s="420"/>
      <c r="KJ25" s="420"/>
      <c r="KK25" s="417"/>
      <c r="KM25" s="417"/>
      <c r="KN25" s="420"/>
      <c r="KO25" s="420"/>
      <c r="KP25" s="417"/>
      <c r="KQ25" s="420"/>
      <c r="KR25" s="420"/>
      <c r="KS25" s="420"/>
      <c r="KT25" s="417"/>
      <c r="KV25" s="417"/>
      <c r="KW25" s="420"/>
      <c r="KX25" s="420"/>
      <c r="KY25" s="417"/>
      <c r="KZ25" s="420"/>
      <c r="LA25" s="420"/>
      <c r="LB25" s="420"/>
      <c r="LC25" s="417"/>
      <c r="LE25" s="417"/>
      <c r="LF25" s="420"/>
      <c r="LG25" s="420"/>
      <c r="LH25" s="417"/>
      <c r="LI25" s="420"/>
      <c r="LJ25" s="420"/>
      <c r="LK25" s="417"/>
    </row>
    <row r="26" spans="1:323" ht="10.5">
      <c r="A26" s="436" t="s">
        <v>18</v>
      </c>
      <c r="B26" s="417">
        <v>113.13000000000018</v>
      </c>
      <c r="C26" s="418">
        <v>1.6870000000000012</v>
      </c>
      <c r="D26" s="418">
        <v>-1.5970000000000013</v>
      </c>
      <c r="E26" s="417">
        <f t="shared" ref="E26" si="468">B26+C26+D26</f>
        <v>113.22000000000017</v>
      </c>
      <c r="F26" s="418">
        <v>24.302999999999997</v>
      </c>
      <c r="G26" s="418">
        <v>-1.3030000000000077</v>
      </c>
      <c r="H26" s="418">
        <v>-30.129000000000001</v>
      </c>
      <c r="I26" s="417">
        <f>E26+F26+G26+H26</f>
        <v>106.09100000000016</v>
      </c>
      <c r="J26" s="419"/>
      <c r="K26" s="417">
        <v>132.38400000000016</v>
      </c>
      <c r="L26" s="418">
        <v>1.113</v>
      </c>
      <c r="M26" s="418">
        <v>-1.2810000000000001</v>
      </c>
      <c r="N26" s="417">
        <f t="shared" ref="N26" si="469">K26+L26+M26</f>
        <v>132.21600000000015</v>
      </c>
      <c r="O26" s="418">
        <v>23.169000000000022</v>
      </c>
      <c r="P26" s="418">
        <v>1.2070000000000012</v>
      </c>
      <c r="Q26" s="418">
        <v>-32.667999999999999</v>
      </c>
      <c r="R26" s="417">
        <v>123.92399999999961</v>
      </c>
      <c r="S26" s="419"/>
      <c r="T26" s="417">
        <v>148.62900000000005</v>
      </c>
      <c r="U26" s="418">
        <v>1.8339999999999994</v>
      </c>
      <c r="V26" s="418">
        <v>-1.8059999999999992</v>
      </c>
      <c r="W26" s="417">
        <f t="shared" ref="W26" si="470">T26+U26+V26</f>
        <v>148.65700000000004</v>
      </c>
      <c r="X26" s="418">
        <v>22.642000000000014</v>
      </c>
      <c r="Y26" s="418">
        <v>1.2179999999999942</v>
      </c>
      <c r="Z26" s="418">
        <v>-36.277000000000008</v>
      </c>
      <c r="AA26" s="417">
        <f t="shared" si="53"/>
        <v>136.24000000000004</v>
      </c>
      <c r="AB26" s="419"/>
      <c r="AC26" s="417">
        <v>187.04099999999974</v>
      </c>
      <c r="AD26" s="418">
        <v>1.2219999999999984</v>
      </c>
      <c r="AE26" s="418">
        <v>-1.4109999999999983</v>
      </c>
      <c r="AF26" s="417">
        <f t="shared" ref="AF26" si="471">AC26+AD26+AE26</f>
        <v>186.85199999999975</v>
      </c>
      <c r="AG26" s="418">
        <v>24.082000000000026</v>
      </c>
      <c r="AH26" s="418">
        <v>0.13100000000000489</v>
      </c>
      <c r="AI26" s="418">
        <v>-40.249999999999993</v>
      </c>
      <c r="AJ26" s="417">
        <f t="shared" si="55"/>
        <v>170.81499999999977</v>
      </c>
      <c r="AK26" s="419"/>
      <c r="AL26" s="417">
        <v>197.45099999999994</v>
      </c>
      <c r="AM26" s="418">
        <v>1.7090000000000005</v>
      </c>
      <c r="AN26" s="418">
        <v>-1.7080000000000009</v>
      </c>
      <c r="AO26" s="417">
        <f t="shared" ref="AO26" si="472">AL26+AM26+AN26</f>
        <v>197.45199999999994</v>
      </c>
      <c r="AP26" s="418">
        <v>35.836999999999989</v>
      </c>
      <c r="AQ26" s="418">
        <v>1.4840000000000031</v>
      </c>
      <c r="AR26" s="418">
        <v>-44.306000000000004</v>
      </c>
      <c r="AS26" s="417">
        <f t="shared" si="57"/>
        <v>190.46699999999993</v>
      </c>
      <c r="AT26" s="419"/>
      <c r="AU26" s="417">
        <v>200.93299999999996</v>
      </c>
      <c r="AV26" s="418">
        <v>1.1180000000000023</v>
      </c>
      <c r="AW26" s="418">
        <v>-1.1970000000000025</v>
      </c>
      <c r="AX26" s="417">
        <f t="shared" ref="AX26" si="473">AU26+AV26+AW26</f>
        <v>200.85399999999996</v>
      </c>
      <c r="AY26" s="418">
        <v>24.659999999999979</v>
      </c>
      <c r="AZ26" s="418">
        <v>2.4510000000000023</v>
      </c>
      <c r="BA26" s="418">
        <v>-38.689999999999991</v>
      </c>
      <c r="BB26" s="417">
        <f t="shared" si="59"/>
        <v>189.27499999999992</v>
      </c>
      <c r="BC26" s="419"/>
      <c r="BD26" s="417">
        <v>213.36299999999974</v>
      </c>
      <c r="BE26" s="418">
        <v>2.5840000000000001</v>
      </c>
      <c r="BF26" s="418">
        <v>-2.1930000000000001</v>
      </c>
      <c r="BG26" s="417">
        <f t="shared" ref="BG26" si="474">BD26+BE26+BF26</f>
        <v>213.75399999999973</v>
      </c>
      <c r="BH26" s="418">
        <v>30.891000000000002</v>
      </c>
      <c r="BI26" s="418">
        <v>3.7199999999999909</v>
      </c>
      <c r="BJ26" s="418">
        <v>-41.305000000000014</v>
      </c>
      <c r="BK26" s="417">
        <f t="shared" si="61"/>
        <v>207.05999999999972</v>
      </c>
      <c r="BM26" s="417">
        <v>275.13299999999975</v>
      </c>
      <c r="BN26" s="418">
        <v>2.9079999999999995</v>
      </c>
      <c r="BO26" s="418">
        <v>-2.4069999999999991</v>
      </c>
      <c r="BP26" s="417">
        <f t="shared" ref="BP26" si="475">BM26+BN26+BO26</f>
        <v>275.63399999999979</v>
      </c>
      <c r="BQ26" s="418">
        <v>16.674999999999986</v>
      </c>
      <c r="BR26" s="418">
        <v>2.6259999999999994</v>
      </c>
      <c r="BS26" s="418">
        <v>-46.832999999999998</v>
      </c>
      <c r="BT26" s="417">
        <f t="shared" ref="BT26" si="476">BP26+BQ26+BR26+BS26</f>
        <v>248.10199999999978</v>
      </c>
      <c r="BV26" s="417">
        <v>262.65299999999934</v>
      </c>
      <c r="BW26" s="418">
        <v>2.7939999999999987</v>
      </c>
      <c r="BX26" s="418">
        <v>-2.177</v>
      </c>
      <c r="BY26" s="417">
        <f t="shared" ref="BY26" si="477">BV26+BW26+BX26</f>
        <v>263.2699999999993</v>
      </c>
      <c r="BZ26" s="418">
        <v>35.679000000000023</v>
      </c>
      <c r="CA26" s="418">
        <v>3.3879999999999981</v>
      </c>
      <c r="CB26" s="418">
        <v>-45.204999999999984</v>
      </c>
      <c r="CC26" s="417">
        <f t="shared" ref="CC26" si="478">BY26+BZ26+CA26+CB26</f>
        <v>257.13199999999932</v>
      </c>
      <c r="CE26" s="417">
        <v>272.81700000000012</v>
      </c>
      <c r="CF26" s="418">
        <v>2.3550000000000022</v>
      </c>
      <c r="CG26" s="418">
        <v>-1.893</v>
      </c>
      <c r="CH26" s="417">
        <f t="shared" ref="CH26" si="479">CE26+CF26+CG26</f>
        <v>273.27900000000017</v>
      </c>
      <c r="CI26" s="418">
        <v>15.168999999999986</v>
      </c>
      <c r="CJ26" s="418">
        <v>0.56499999999999995</v>
      </c>
      <c r="CK26" s="418">
        <v>-37.984000000000009</v>
      </c>
      <c r="CL26" s="417">
        <f t="shared" ref="CL26" si="480">CH26+CI26+CJ26+CK26</f>
        <v>251.02900000000014</v>
      </c>
      <c r="CN26" s="417">
        <v>232.22399999999979</v>
      </c>
      <c r="CO26" s="418">
        <v>1.6710000000000025</v>
      </c>
      <c r="CP26" s="418">
        <v>-1.3540000000000003</v>
      </c>
      <c r="CQ26" s="417">
        <f t="shared" ref="CQ26" si="481">CN26+CO26+CP26</f>
        <v>232.54099999999977</v>
      </c>
      <c r="CR26" s="418">
        <v>21.715999999999994</v>
      </c>
      <c r="CS26" s="418">
        <v>0.93899999999999273</v>
      </c>
      <c r="CT26" s="418">
        <v>-37.350999999999992</v>
      </c>
      <c r="CU26" s="417">
        <f t="shared" ref="CU26" si="482">CQ26+CR26+CS26+CT26</f>
        <v>217.84499999999977</v>
      </c>
      <c r="CW26" s="417">
        <v>311.798</v>
      </c>
      <c r="CX26" s="418">
        <v>2.7749999999999999</v>
      </c>
      <c r="CY26" s="418">
        <v>-2.1130000000000004</v>
      </c>
      <c r="CZ26" s="417">
        <f t="shared" ref="CZ26" si="483">CW26+CX26+CY26</f>
        <v>312.45999999999998</v>
      </c>
      <c r="DA26" s="418">
        <v>16.18000000000001</v>
      </c>
      <c r="DB26" s="418">
        <v>3.8719999999999999</v>
      </c>
      <c r="DC26" s="418">
        <v>-51.637999999999984</v>
      </c>
      <c r="DD26" s="417">
        <f t="shared" ref="DD26" si="484">CZ26+DA26+DB26+DC26</f>
        <v>280.87400000000002</v>
      </c>
      <c r="DF26" s="417">
        <v>292.12500000000034</v>
      </c>
      <c r="DG26" s="418">
        <v>-0.66100000000000403</v>
      </c>
      <c r="DH26" s="418">
        <v>-3.0000000000000027E-2</v>
      </c>
      <c r="DI26" s="417">
        <f t="shared" ref="DI26" si="485">DF26+DG26+DH26</f>
        <v>291.43400000000037</v>
      </c>
      <c r="DJ26" s="418">
        <v>-0.58699999999998531</v>
      </c>
      <c r="DK26" s="418">
        <v>-0.71200000000001018</v>
      </c>
      <c r="DL26" s="418">
        <v>-30.138000000000005</v>
      </c>
      <c r="DM26" s="417">
        <f t="shared" ref="DM26" si="486">DI26+DJ26+DK26+DL26</f>
        <v>259.99700000000041</v>
      </c>
      <c r="DO26" s="417">
        <v>282.6549999999998</v>
      </c>
      <c r="DP26" s="418">
        <v>2.6210000000000004</v>
      </c>
      <c r="DQ26" s="418">
        <v>-2.1969999999999934</v>
      </c>
      <c r="DR26" s="417">
        <f t="shared" ref="DR26" si="487">DO26+DP26+DQ26</f>
        <v>283.07899999999978</v>
      </c>
      <c r="DS26" s="418">
        <v>-6.4560000000000173</v>
      </c>
      <c r="DT26" s="418">
        <v>0.45700000000000096</v>
      </c>
      <c r="DU26" s="418">
        <v>-35.234999999999985</v>
      </c>
      <c r="DV26" s="417">
        <f t="shared" ref="DV26" si="488">DR26+DS26+DT26+DU26</f>
        <v>241.84499999999977</v>
      </c>
      <c r="DX26" s="417">
        <v>337.23599999999993</v>
      </c>
      <c r="DY26" s="418">
        <v>1.8839999999999972</v>
      </c>
      <c r="DZ26" s="418">
        <v>-1.8340000000000014</v>
      </c>
      <c r="EA26" s="417">
        <f t="shared" ref="EA26" si="489">DX26+DY26+DZ26</f>
        <v>337.28599999999994</v>
      </c>
      <c r="EB26" s="418">
        <v>12.124000000000015</v>
      </c>
      <c r="EC26" s="418">
        <v>3.2480000000000118</v>
      </c>
      <c r="ED26" s="418">
        <v>-42.754000000000005</v>
      </c>
      <c r="EE26" s="417">
        <f t="shared" ref="EE26" si="490">EA26+EB26+EC26+ED26</f>
        <v>309.90399999999994</v>
      </c>
      <c r="EG26" s="417">
        <v>373.72599999999971</v>
      </c>
      <c r="EH26" s="418">
        <v>10.514999999999997</v>
      </c>
      <c r="EI26" s="418">
        <v>-7.4770000000000039</v>
      </c>
      <c r="EJ26" s="417">
        <f t="shared" ref="EJ26" si="491">EG26+EH26+EI26</f>
        <v>376.76399999999967</v>
      </c>
      <c r="EK26" s="418">
        <v>29.613000000000081</v>
      </c>
      <c r="EL26" s="418">
        <v>0.76700000000000612</v>
      </c>
      <c r="EM26" s="418">
        <v>-51.74199999999999</v>
      </c>
      <c r="EN26" s="417">
        <f t="shared" ref="EN26" si="492">EJ26+EK26+EL26+EM26</f>
        <v>355.4019999999997</v>
      </c>
      <c r="EP26" s="417">
        <f>EP22+EP24</f>
        <v>158.50700000000012</v>
      </c>
      <c r="EQ26" s="418">
        <f>EQ24+EQ22</f>
        <v>-0.84399999999999775</v>
      </c>
      <c r="ER26" s="418">
        <f>ER24+ER22</f>
        <v>0.11700000000000088</v>
      </c>
      <c r="ES26" s="417">
        <f t="shared" ref="ES26" si="493">EP26+EQ26+ER26</f>
        <v>157.78000000000011</v>
      </c>
      <c r="ET26" s="418">
        <v>8.2410000000000085</v>
      </c>
      <c r="EU26" s="418">
        <v>-2.4379295699999917</v>
      </c>
      <c r="EV26" s="418">
        <v>-21.419070430000005</v>
      </c>
      <c r="EW26" s="417">
        <f t="shared" ref="EW26" si="494">ES26+ET26+EU26+EV26</f>
        <v>142.16400000000013</v>
      </c>
      <c r="EY26" s="417">
        <v>-27.386999999999347</v>
      </c>
      <c r="EZ26" s="418">
        <v>-2.1720000000000077</v>
      </c>
      <c r="FA26" s="418">
        <v>1.0479999999999983</v>
      </c>
      <c r="FB26" s="417">
        <f t="shared" ref="FB26" si="495">EY26+EZ26+FA26</f>
        <v>-28.510999999999356</v>
      </c>
      <c r="FC26" s="418">
        <v>20.941999999999997</v>
      </c>
      <c r="FD26" s="418">
        <v>16.799000000000003</v>
      </c>
      <c r="FE26" s="418">
        <v>-42.513999999999996</v>
      </c>
      <c r="FF26" s="417">
        <f t="shared" ref="FF26" si="496">FB26+FC26+FD26+FE26</f>
        <v>-33.283999999999352</v>
      </c>
      <c r="FH26" s="417">
        <v>375.29500000000189</v>
      </c>
      <c r="FI26" s="418">
        <v>0.86799999999999478</v>
      </c>
      <c r="FJ26" s="418">
        <v>0.71600000000000819</v>
      </c>
      <c r="FK26" s="417">
        <f t="shared" ref="FK26" si="497">FH26+FI26+FJ26</f>
        <v>376.87900000000189</v>
      </c>
      <c r="FL26" s="418">
        <v>98.128</v>
      </c>
      <c r="FM26" s="418">
        <v>7.7380000000000022</v>
      </c>
      <c r="FN26" s="418">
        <v>-75.432000000000016</v>
      </c>
      <c r="FO26" s="417">
        <f t="shared" ref="FO26" si="498">FK26+FL26+FM26+FN26</f>
        <v>407.31300000000186</v>
      </c>
      <c r="FQ26" s="417">
        <v>313.02799999999979</v>
      </c>
      <c r="FR26" s="418">
        <v>5.8089999999999815</v>
      </c>
      <c r="FS26" s="418">
        <v>-0.4089999999999776</v>
      </c>
      <c r="FT26" s="417">
        <f t="shared" ref="FT26" si="499">FQ26+FR26+FS26</f>
        <v>318.42799999999977</v>
      </c>
      <c r="FU26" s="418">
        <v>44.209999999999987</v>
      </c>
      <c r="FV26" s="418">
        <v>-2.7049999999999956</v>
      </c>
      <c r="FW26" s="418">
        <v>-38.240999999999985</v>
      </c>
      <c r="FX26" s="417">
        <f t="shared" ref="FX26" si="500">FT26+FU26+FV26+FW26</f>
        <v>321.69199999999978</v>
      </c>
      <c r="FZ26" s="417">
        <f>FZ22+FZ24</f>
        <v>515.15200000000004</v>
      </c>
      <c r="GA26" s="418">
        <f>GA24+GA22</f>
        <v>-6.5240000000000098</v>
      </c>
      <c r="GB26" s="418">
        <f>GB24+GB22</f>
        <v>8.6349999999999909</v>
      </c>
      <c r="GC26" s="417">
        <f t="shared" ref="GC26" si="501">FZ26+GA26+GB26</f>
        <v>517.26300000000003</v>
      </c>
      <c r="GD26" s="418">
        <f>GD22+GD24</f>
        <v>29.949000000000026</v>
      </c>
      <c r="GE26" s="418">
        <f>GE22+GE24</f>
        <v>4.7839999999999936</v>
      </c>
      <c r="GF26" s="418">
        <f>GF22+GF24</f>
        <v>-44.100999999999999</v>
      </c>
      <c r="GG26" s="417">
        <f t="shared" ref="GG26" si="502">GC26+GD26+GE26+GF26</f>
        <v>507.8950000000001</v>
      </c>
      <c r="GI26" s="417">
        <f>GI22+GI24</f>
        <v>249.93099999999978</v>
      </c>
      <c r="GJ26" s="418">
        <f>GJ24+GJ22</f>
        <v>21.992999999999974</v>
      </c>
      <c r="GK26" s="418">
        <f>GK24+GK22</f>
        <v>-11.514999999999986</v>
      </c>
      <c r="GL26" s="417">
        <f t="shared" ref="GL26" si="503">GI26+GJ26+GK26</f>
        <v>260.40899999999976</v>
      </c>
      <c r="GM26" s="418">
        <f>GM22+GM24</f>
        <v>31.840999999999998</v>
      </c>
      <c r="GN26" s="418">
        <f>GN22+GN24</f>
        <v>7.2180000000000009</v>
      </c>
      <c r="GO26" s="418">
        <f>GO22+GO24</f>
        <v>-60.634000000000007</v>
      </c>
      <c r="GP26" s="417">
        <f t="shared" ref="GP26" si="504">GL26+GM26+GN26+GO26</f>
        <v>238.83399999999978</v>
      </c>
      <c r="GR26" s="417">
        <f>GR22+GR24</f>
        <v>-81.666000000001588</v>
      </c>
      <c r="GS26" s="418">
        <f>GS24+GS22</f>
        <v>17.133999999999951</v>
      </c>
      <c r="GT26" s="418">
        <f>GT24+GT22</f>
        <v>-8.5149999999999295</v>
      </c>
      <c r="GU26" s="417">
        <f t="shared" ref="GU26" si="505">GR26+GS26+GT26</f>
        <v>-73.04700000000156</v>
      </c>
      <c r="GV26" s="418">
        <f>GV22+GV24</f>
        <v>81.791999999999945</v>
      </c>
      <c r="GW26" s="418">
        <f>GW22+GW24</f>
        <v>4.458999999999989</v>
      </c>
      <c r="GX26" s="418">
        <f>GX22+GX24</f>
        <v>-68.13900000000001</v>
      </c>
      <c r="GY26" s="417">
        <f t="shared" ref="GY26" si="506">GU26+GV26+GW26+GX26</f>
        <v>-54.935000000001637</v>
      </c>
      <c r="HA26" s="417">
        <f>HA22+HA24</f>
        <v>-234.65999999999892</v>
      </c>
      <c r="HB26" s="418">
        <f>HB22+HB24</f>
        <v>-7.4299999999996107</v>
      </c>
      <c r="HC26" s="418">
        <f>HC22+HC24</f>
        <v>8.0660000000000309</v>
      </c>
      <c r="HD26" s="417">
        <f t="shared" ref="HD26" si="507">HA26+HB26+HC26</f>
        <v>-234.02399999999849</v>
      </c>
      <c r="HE26" s="418">
        <f>HE22+HE24</f>
        <v>-2.8470000000001932</v>
      </c>
      <c r="HF26" s="418">
        <f>HF22+HF24</f>
        <v>18.963000000000012</v>
      </c>
      <c r="HG26" s="418">
        <f>HG22+HG24</f>
        <v>-38.763999999999996</v>
      </c>
      <c r="HH26" s="417">
        <f t="shared" ref="HH26" si="508">HD26+HE26+HF26+HG26</f>
        <v>-256.67199999999866</v>
      </c>
      <c r="HJ26" s="417">
        <f>HJ22+HJ24</f>
        <v>448.75699999999756</v>
      </c>
      <c r="HK26" s="418">
        <f>HK24+HK22</f>
        <v>25.173000000000076</v>
      </c>
      <c r="HL26" s="418">
        <f>HL24+HL22</f>
        <v>-3.3289999999999509</v>
      </c>
      <c r="HM26" s="417">
        <f t="shared" ref="HM26" si="509">HJ26+HK26+HL26</f>
        <v>470.60099999999767</v>
      </c>
      <c r="HN26" s="418">
        <f>HN22+HN24</f>
        <v>140.73499999999996</v>
      </c>
      <c r="HO26" s="418">
        <f>HO22+HO24</f>
        <v>35.42399999999995</v>
      </c>
      <c r="HP26" s="418">
        <f>HP22+HP24</f>
        <v>-211.63800000000001</v>
      </c>
      <c r="HQ26" s="417">
        <f t="shared" ref="HQ26" si="510">HM26+HN26+HO26+HP26</f>
        <v>435.12199999999757</v>
      </c>
      <c r="HS26" s="417">
        <f>HS22+HS24</f>
        <v>75.073999999999444</v>
      </c>
      <c r="HT26" s="418">
        <f>HT22+HT24</f>
        <v>-9.8110000000000088</v>
      </c>
      <c r="HU26" s="418">
        <f>HU22+HU24</f>
        <v>9.1850000000000023</v>
      </c>
      <c r="HV26" s="417">
        <f t="shared" ref="HV26" si="511">HS26+HT26+HU26</f>
        <v>74.447999999999439</v>
      </c>
      <c r="HW26" s="418">
        <f>HW22+HW24</f>
        <v>-22.217000000000027</v>
      </c>
      <c r="HX26" s="418">
        <f>HX22+HX24</f>
        <v>6.3430000000000089</v>
      </c>
      <c r="HY26" s="418">
        <f>HY22+HY24</f>
        <v>-41.598000000000013</v>
      </c>
      <c r="HZ26" s="417">
        <f t="shared" ref="HZ26" si="512">HV26+HW26+HX26+HY26</f>
        <v>16.975999999999409</v>
      </c>
      <c r="IB26" s="417">
        <f>IB22+IB24</f>
        <v>187.14700000000124</v>
      </c>
      <c r="IC26" s="418">
        <f>IC22+IC24</f>
        <v>-10.287999999999952</v>
      </c>
      <c r="ID26" s="418">
        <f>ID22+ID24</f>
        <v>9.7869999999999777</v>
      </c>
      <c r="IE26" s="417">
        <f t="shared" ref="IE26" si="513">IB26+IC26+ID26</f>
        <v>186.64600000000127</v>
      </c>
      <c r="IF26" s="418">
        <f>IF22+IF24</f>
        <v>-23.631000000000046</v>
      </c>
      <c r="IG26" s="418">
        <f>IG22+IG24</f>
        <v>8.0229999999999819</v>
      </c>
      <c r="IH26" s="418">
        <f>IH22+IH24</f>
        <v>-38.941000000000003</v>
      </c>
      <c r="II26" s="417">
        <f t="shared" ref="II26" si="514">IE26+IF26+IG26+IH26</f>
        <v>132.0970000000012</v>
      </c>
      <c r="IK26" s="417">
        <f>IK22+IK24</f>
        <v>216.22999999999655</v>
      </c>
      <c r="IL26" s="418">
        <f>IL22+IL24</f>
        <v>11.030999999999951</v>
      </c>
      <c r="IM26" s="418">
        <f>IM22+IM24</f>
        <v>-4.5410000000000537</v>
      </c>
      <c r="IN26" s="417">
        <f t="shared" ref="IN26" si="515">IK26+IL26+IM26</f>
        <v>222.71999999999645</v>
      </c>
      <c r="IO26" s="418">
        <f>IO22+IO24</f>
        <v>-27.960999999999885</v>
      </c>
      <c r="IP26" s="418">
        <f>IP22+IP24</f>
        <v>8.3920000000000385</v>
      </c>
      <c r="IQ26" s="418">
        <f>IQ22+IQ24</f>
        <v>-31.036000000000001</v>
      </c>
      <c r="IR26" s="417">
        <f t="shared" ref="IR26" si="516">IN26+IO26+IP26+IQ26</f>
        <v>172.1149999999966</v>
      </c>
      <c r="IT26" s="417">
        <f>IT22+IT24</f>
        <v>293.95900000000182</v>
      </c>
      <c r="IU26" s="418">
        <f>IU22+IU24</f>
        <v>-20.606999999999978</v>
      </c>
      <c r="IV26" s="418">
        <f>IV22+IV24</f>
        <v>14.468999999999937</v>
      </c>
      <c r="IW26" s="417">
        <f t="shared" ref="IW26" si="517">IT26+IU26+IV26</f>
        <v>287.82100000000179</v>
      </c>
      <c r="IX26" s="418">
        <f>IX22+IX24</f>
        <v>-10.238999999999914</v>
      </c>
      <c r="IY26" s="418">
        <f>IY22+IY24</f>
        <v>9.373000000000026</v>
      </c>
      <c r="IZ26" s="418">
        <f>IZ22+IZ24</f>
        <v>-40.941999999999965</v>
      </c>
      <c r="JA26" s="417">
        <f t="shared" ref="JA26" si="518">IW26+IX26+IY26+IZ26</f>
        <v>246.01300000000197</v>
      </c>
      <c r="JC26" s="417">
        <f>JC22+JC24</f>
        <v>772.40999999999872</v>
      </c>
      <c r="JD26" s="418">
        <f>JD22+JD24</f>
        <v>-29.675000000000328</v>
      </c>
      <c r="JE26" s="418">
        <f>JE22+JE24</f>
        <v>28.899999999999864</v>
      </c>
      <c r="JF26" s="417">
        <f t="shared" ref="JF26" si="519">JC26+JD26+JE26</f>
        <v>771.63499999999829</v>
      </c>
      <c r="JG26" s="418">
        <f>JG22+JG24</f>
        <v>-84.047999999999874</v>
      </c>
      <c r="JH26" s="418">
        <f>JH22+JH24</f>
        <v>32.131000000000014</v>
      </c>
      <c r="JI26" s="418">
        <f>JI22+JI24</f>
        <v>-152.51699999999994</v>
      </c>
      <c r="JJ26" s="417">
        <f t="shared" ref="JJ26" si="520">JF26+JG26+JH26+JI26</f>
        <v>567.20099999999843</v>
      </c>
      <c r="JL26" s="417">
        <f>JL22+JL24</f>
        <v>28.759999999998684</v>
      </c>
      <c r="JM26" s="418">
        <f>JM22+JM24</f>
        <v>-41.600999999999935</v>
      </c>
      <c r="JN26" s="418">
        <f>JN22+JN24</f>
        <v>29.168999999999983</v>
      </c>
      <c r="JO26" s="417">
        <f t="shared" ref="JO26" si="521">JL26+JM26+JN26</f>
        <v>16.327999999998731</v>
      </c>
      <c r="JP26" s="418">
        <f>JP22+JP24</f>
        <v>-28.889999999999947</v>
      </c>
      <c r="JQ26" s="418">
        <f>JQ22+JQ24</f>
        <v>7.5560000000000054</v>
      </c>
      <c r="JR26" s="418">
        <f>JR22+JR24</f>
        <v>-56.131</v>
      </c>
      <c r="JS26" s="417">
        <f t="shared" ref="JS26" si="522">JO26+JP26+JQ26+JR26</f>
        <v>-61.137000000001208</v>
      </c>
      <c r="JU26" s="417">
        <v>-27.407999999997003</v>
      </c>
      <c r="JV26" s="418">
        <v>-70.623000000000118</v>
      </c>
      <c r="JW26" s="418">
        <v>62.109000000000037</v>
      </c>
      <c r="JX26" s="417">
        <v>-35.921999999997084</v>
      </c>
      <c r="JY26" s="418">
        <v>-54.26899999999992</v>
      </c>
      <c r="JZ26" s="418">
        <v>11.398999999999994</v>
      </c>
      <c r="KA26" s="418">
        <v>-20.067000000000007</v>
      </c>
      <c r="KB26" s="417">
        <v>-98.858999999997025</v>
      </c>
      <c r="KD26" s="417">
        <f>KD22+KD24</f>
        <v>-596.60000000000286</v>
      </c>
      <c r="KE26" s="418">
        <f>KE22+KE24</f>
        <v>-3.3279999999998511</v>
      </c>
      <c r="KF26" s="418">
        <f>KF22+KF24</f>
        <v>4.2059999999999604</v>
      </c>
      <c r="KG26" s="417">
        <f t="shared" ref="KG26" si="523">KD26+KE26+KF26</f>
        <v>-595.72200000000271</v>
      </c>
      <c r="KH26" s="418">
        <f>KH22+KH24</f>
        <v>-12.481000000000023</v>
      </c>
      <c r="KI26" s="418">
        <f>KI22+KI24</f>
        <v>12.942</v>
      </c>
      <c r="KJ26" s="418">
        <f>KJ22+KJ24</f>
        <v>-45.314999999999998</v>
      </c>
      <c r="KK26" s="417">
        <f t="shared" ref="KK26" si="524">KG26+KH26+KI26+KJ26</f>
        <v>-640.57600000000275</v>
      </c>
      <c r="KM26" s="417">
        <v>243.87500000000563</v>
      </c>
      <c r="KN26" s="418">
        <v>-2.413000000000328</v>
      </c>
      <c r="KO26" s="418">
        <v>1.7050000000000409</v>
      </c>
      <c r="KP26" s="417">
        <v>243.16700000000534</v>
      </c>
      <c r="KQ26" s="418">
        <v>16.049999999999926</v>
      </c>
      <c r="KR26" s="418">
        <v>-1.0000000000001674E-3</v>
      </c>
      <c r="KS26" s="418">
        <v>-53.408999999999949</v>
      </c>
      <c r="KT26" s="417">
        <v>205.80700000000536</v>
      </c>
      <c r="KV26" s="417">
        <f>KV22+KV24</f>
        <v>-351.37299999999823</v>
      </c>
      <c r="KW26" s="418">
        <f>KW22+KW24</f>
        <v>-117.96499999999961</v>
      </c>
      <c r="KX26" s="418">
        <f>KX22+KX24</f>
        <v>97.189000000000078</v>
      </c>
      <c r="KY26" s="417">
        <f t="shared" ref="KY26" si="525">KV26+KW26+KX26</f>
        <v>-372.14899999999773</v>
      </c>
      <c r="KZ26" s="418">
        <f>KZ22+KZ24</f>
        <v>-79.589999999999961</v>
      </c>
      <c r="LA26" s="418">
        <f>LA22+LA24</f>
        <v>31.896000000000001</v>
      </c>
      <c r="LB26" s="418">
        <f>LB22+LB24</f>
        <v>-174.92199999999997</v>
      </c>
      <c r="LC26" s="417">
        <f t="shared" ref="LC26" si="526">KY26+KZ26+LA26+LB26</f>
        <v>-594.7649999999976</v>
      </c>
      <c r="LE26" s="417">
        <f>LE24+LE22</f>
        <v>356.87499999999966</v>
      </c>
      <c r="LF26" s="418">
        <f>LF24+LF22</f>
        <v>5.1320000000000423</v>
      </c>
      <c r="LG26" s="418">
        <f>LG24+LG22</f>
        <v>0.17799999999999727</v>
      </c>
      <c r="LH26" s="417">
        <f t="shared" ref="LH26" si="527">LE26+LF26+LG26</f>
        <v>362.18499999999972</v>
      </c>
      <c r="LI26" s="418">
        <f>LI24+LI22</f>
        <v>11.301999999999936</v>
      </c>
      <c r="LJ26" s="418">
        <f>LJ24+LJ22</f>
        <v>-26.046000000000003</v>
      </c>
      <c r="LK26" s="417">
        <f>LH26+LI26+LJ26</f>
        <v>347.44099999999963</v>
      </c>
    </row>
    <row r="27" spans="1:323" ht="3.75" customHeight="1">
      <c r="A27" s="433"/>
      <c r="B27" s="417"/>
      <c r="C27" s="418"/>
      <c r="D27" s="418"/>
      <c r="E27" s="417"/>
      <c r="F27" s="420"/>
      <c r="G27" s="420"/>
      <c r="H27" s="420"/>
      <c r="I27" s="417"/>
      <c r="J27" s="416"/>
      <c r="K27" s="417"/>
      <c r="L27" s="418"/>
      <c r="M27" s="418"/>
      <c r="N27" s="417"/>
      <c r="O27" s="420"/>
      <c r="P27" s="420"/>
      <c r="Q27" s="420"/>
      <c r="R27" s="417"/>
      <c r="S27" s="416"/>
      <c r="T27" s="417"/>
      <c r="U27" s="418"/>
      <c r="V27" s="418"/>
      <c r="W27" s="417"/>
      <c r="X27" s="420"/>
      <c r="Y27" s="420"/>
      <c r="Z27" s="420"/>
      <c r="AA27" s="417"/>
      <c r="AB27" s="416"/>
      <c r="AC27" s="417"/>
      <c r="AD27" s="418"/>
      <c r="AE27" s="418"/>
      <c r="AF27" s="417"/>
      <c r="AG27" s="420"/>
      <c r="AH27" s="420"/>
      <c r="AI27" s="420"/>
      <c r="AJ27" s="417"/>
      <c r="AK27" s="416"/>
      <c r="AL27" s="417"/>
      <c r="AM27" s="418"/>
      <c r="AN27" s="418"/>
      <c r="AO27" s="417"/>
      <c r="AP27" s="420"/>
      <c r="AQ27" s="420"/>
      <c r="AR27" s="420"/>
      <c r="AS27" s="417"/>
      <c r="AT27" s="416"/>
      <c r="AU27" s="417"/>
      <c r="AV27" s="418"/>
      <c r="AW27" s="418"/>
      <c r="AX27" s="417"/>
      <c r="AY27" s="420"/>
      <c r="AZ27" s="420"/>
      <c r="BA27" s="420"/>
      <c r="BB27" s="417"/>
      <c r="BC27" s="416"/>
      <c r="BD27" s="417"/>
      <c r="BE27" s="418"/>
      <c r="BF27" s="418"/>
      <c r="BG27" s="417"/>
      <c r="BH27" s="420"/>
      <c r="BI27" s="420"/>
      <c r="BJ27" s="420"/>
      <c r="BK27" s="417"/>
      <c r="BM27" s="417"/>
      <c r="BN27" s="418"/>
      <c r="BO27" s="418"/>
      <c r="BP27" s="417"/>
      <c r="BQ27" s="420"/>
      <c r="BR27" s="420"/>
      <c r="BS27" s="420"/>
      <c r="BT27" s="417"/>
      <c r="BV27" s="417"/>
      <c r="BW27" s="418"/>
      <c r="BX27" s="418"/>
      <c r="BY27" s="417"/>
      <c r="BZ27" s="420"/>
      <c r="CA27" s="420"/>
      <c r="CB27" s="420"/>
      <c r="CC27" s="417"/>
      <c r="CE27" s="417"/>
      <c r="CF27" s="418"/>
      <c r="CG27" s="418"/>
      <c r="CH27" s="417"/>
      <c r="CI27" s="420"/>
      <c r="CJ27" s="420"/>
      <c r="CK27" s="420"/>
      <c r="CL27" s="417"/>
      <c r="CN27" s="417"/>
      <c r="CO27" s="418"/>
      <c r="CP27" s="418"/>
      <c r="CQ27" s="417"/>
      <c r="CR27" s="420"/>
      <c r="CS27" s="420"/>
      <c r="CT27" s="420"/>
      <c r="CU27" s="417"/>
      <c r="CW27" s="417"/>
      <c r="CX27" s="418"/>
      <c r="CY27" s="418"/>
      <c r="CZ27" s="417"/>
      <c r="DA27" s="420"/>
      <c r="DB27" s="420"/>
      <c r="DC27" s="420"/>
      <c r="DD27" s="417"/>
      <c r="DF27" s="417"/>
      <c r="DG27" s="418"/>
      <c r="DH27" s="418"/>
      <c r="DI27" s="417"/>
      <c r="DJ27" s="420"/>
      <c r="DK27" s="420"/>
      <c r="DL27" s="420"/>
      <c r="DM27" s="417"/>
      <c r="DO27" s="417"/>
      <c r="DP27" s="418"/>
      <c r="DQ27" s="418"/>
      <c r="DR27" s="417"/>
      <c r="DS27" s="420"/>
      <c r="DT27" s="420"/>
      <c r="DU27" s="420"/>
      <c r="DV27" s="417"/>
      <c r="DX27" s="417"/>
      <c r="DY27" s="418"/>
      <c r="DZ27" s="418"/>
      <c r="EA27" s="417"/>
      <c r="EB27" s="420"/>
      <c r="EC27" s="420"/>
      <c r="ED27" s="420"/>
      <c r="EE27" s="417"/>
      <c r="EG27" s="417"/>
      <c r="EH27" s="418"/>
      <c r="EI27" s="418"/>
      <c r="EJ27" s="417"/>
      <c r="EK27" s="420"/>
      <c r="EL27" s="420"/>
      <c r="EM27" s="420"/>
      <c r="EN27" s="417"/>
      <c r="EP27" s="417"/>
      <c r="EQ27" s="418"/>
      <c r="ER27" s="418"/>
      <c r="ES27" s="417"/>
      <c r="ET27" s="420"/>
      <c r="EU27" s="420"/>
      <c r="EV27" s="420"/>
      <c r="EW27" s="417"/>
      <c r="EY27" s="417"/>
      <c r="EZ27" s="418"/>
      <c r="FA27" s="418"/>
      <c r="FB27" s="417"/>
      <c r="FC27" s="420"/>
      <c r="FD27" s="420"/>
      <c r="FE27" s="420"/>
      <c r="FF27" s="417"/>
      <c r="FH27" s="417"/>
      <c r="FI27" s="418"/>
      <c r="FJ27" s="418"/>
      <c r="FK27" s="417"/>
      <c r="FL27" s="420"/>
      <c r="FM27" s="420"/>
      <c r="FN27" s="420"/>
      <c r="FO27" s="417"/>
      <c r="FQ27" s="417"/>
      <c r="FR27" s="418"/>
      <c r="FS27" s="418"/>
      <c r="FT27" s="417"/>
      <c r="FU27" s="420"/>
      <c r="FV27" s="420"/>
      <c r="FW27" s="420"/>
      <c r="FX27" s="417"/>
      <c r="FZ27" s="417"/>
      <c r="GA27" s="418"/>
      <c r="GB27" s="418"/>
      <c r="GC27" s="417"/>
      <c r="GD27" s="420"/>
      <c r="GE27" s="420"/>
      <c r="GF27" s="420"/>
      <c r="GG27" s="417"/>
      <c r="GI27" s="417"/>
      <c r="GJ27" s="418"/>
      <c r="GK27" s="418"/>
      <c r="GL27" s="417"/>
      <c r="GM27" s="420"/>
      <c r="GN27" s="420"/>
      <c r="GO27" s="420"/>
      <c r="GP27" s="417"/>
      <c r="GR27" s="417"/>
      <c r="GS27" s="418"/>
      <c r="GT27" s="418"/>
      <c r="GU27" s="417"/>
      <c r="GV27" s="420"/>
      <c r="GW27" s="420"/>
      <c r="GX27" s="420"/>
      <c r="GY27" s="417"/>
      <c r="HA27" s="417"/>
      <c r="HB27" s="418"/>
      <c r="HC27" s="418"/>
      <c r="HD27" s="417"/>
      <c r="HE27" s="418"/>
      <c r="HF27" s="418"/>
      <c r="HG27" s="418"/>
      <c r="HH27" s="417"/>
      <c r="HJ27" s="417"/>
      <c r="HK27" s="418"/>
      <c r="HL27" s="418"/>
      <c r="HM27" s="417"/>
      <c r="HN27" s="420"/>
      <c r="HO27" s="420"/>
      <c r="HP27" s="420"/>
      <c r="HQ27" s="417"/>
      <c r="HS27" s="417"/>
      <c r="HT27" s="418"/>
      <c r="HU27" s="418"/>
      <c r="HV27" s="417"/>
      <c r="HW27" s="420"/>
      <c r="HX27" s="420"/>
      <c r="HY27" s="420"/>
      <c r="HZ27" s="417"/>
      <c r="IB27" s="417"/>
      <c r="IC27" s="418"/>
      <c r="ID27" s="418"/>
      <c r="IE27" s="417"/>
      <c r="IF27" s="420"/>
      <c r="IG27" s="420"/>
      <c r="IH27" s="420"/>
      <c r="II27" s="417"/>
      <c r="IK27" s="417"/>
      <c r="IL27" s="418"/>
      <c r="IM27" s="418"/>
      <c r="IN27" s="417"/>
      <c r="IO27" s="420"/>
      <c r="IP27" s="420"/>
      <c r="IQ27" s="420"/>
      <c r="IR27" s="417"/>
      <c r="IT27" s="417"/>
      <c r="IU27" s="418"/>
      <c r="IV27" s="418"/>
      <c r="IW27" s="417"/>
      <c r="IX27" s="420"/>
      <c r="IY27" s="420"/>
      <c r="IZ27" s="420"/>
      <c r="JA27" s="417"/>
      <c r="JC27" s="417"/>
      <c r="JD27" s="418"/>
      <c r="JE27" s="418"/>
      <c r="JF27" s="417"/>
      <c r="JG27" s="420"/>
      <c r="JH27" s="420"/>
      <c r="JI27" s="420"/>
      <c r="JJ27" s="417"/>
      <c r="JL27" s="417"/>
      <c r="JM27" s="420"/>
      <c r="JN27" s="420"/>
      <c r="JO27" s="417"/>
      <c r="JP27" s="420"/>
      <c r="JQ27" s="420"/>
      <c r="JR27" s="420"/>
      <c r="JS27" s="417"/>
      <c r="JU27" s="417"/>
      <c r="JV27" s="420"/>
      <c r="JW27" s="420"/>
      <c r="JX27" s="417"/>
      <c r="JY27" s="420"/>
      <c r="JZ27" s="420"/>
      <c r="KA27" s="420"/>
      <c r="KB27" s="417"/>
      <c r="KD27" s="417"/>
      <c r="KE27" s="420"/>
      <c r="KF27" s="420"/>
      <c r="KG27" s="417"/>
      <c r="KH27" s="420"/>
      <c r="KI27" s="420"/>
      <c r="KJ27" s="420"/>
      <c r="KK27" s="417"/>
      <c r="KM27" s="417"/>
      <c r="KN27" s="420"/>
      <c r="KO27" s="420"/>
      <c r="KP27" s="417"/>
      <c r="KQ27" s="420"/>
      <c r="KR27" s="420"/>
      <c r="KS27" s="420"/>
      <c r="KT27" s="417"/>
      <c r="KV27" s="417"/>
      <c r="KW27" s="420"/>
      <c r="KX27" s="420"/>
      <c r="KY27" s="417"/>
      <c r="KZ27" s="420"/>
      <c r="LA27" s="420"/>
      <c r="LB27" s="420"/>
      <c r="LC27" s="417"/>
      <c r="LE27" s="417"/>
      <c r="LF27" s="420"/>
      <c r="LG27" s="420"/>
      <c r="LH27" s="417"/>
      <c r="LI27" s="420"/>
      <c r="LJ27" s="420"/>
      <c r="LK27" s="417"/>
    </row>
    <row r="28" spans="1:323" ht="10.5">
      <c r="A28" s="433" t="s">
        <v>17</v>
      </c>
      <c r="B28" s="417">
        <v>-114.63200000000001</v>
      </c>
      <c r="C28" s="418">
        <v>0.70099999999999996</v>
      </c>
      <c r="D28" s="418">
        <v>0</v>
      </c>
      <c r="E28" s="417">
        <f t="shared" ref="E28" si="528">B28+C28+D28</f>
        <v>-113.93100000000001</v>
      </c>
      <c r="F28" s="418">
        <v>0</v>
      </c>
      <c r="G28" s="418">
        <v>4.5419999999999998</v>
      </c>
      <c r="H28" s="418">
        <v>15.444000000000001</v>
      </c>
      <c r="I28" s="417">
        <f>E28+F28+G28+H28</f>
        <v>-93.945000000000007</v>
      </c>
      <c r="J28" s="419"/>
      <c r="K28" s="417">
        <v>-125.30500000000001</v>
      </c>
      <c r="L28" s="418">
        <v>0.80100000000000005</v>
      </c>
      <c r="M28" s="418">
        <v>0</v>
      </c>
      <c r="N28" s="417">
        <f t="shared" ref="N28" si="529">K28+L28+M28</f>
        <v>-124.504</v>
      </c>
      <c r="O28" s="418">
        <v>0</v>
      </c>
      <c r="P28" s="418">
        <v>4.9989999999999997</v>
      </c>
      <c r="Q28" s="418">
        <v>16.738</v>
      </c>
      <c r="R28" s="417">
        <v>-102.76700000000001</v>
      </c>
      <c r="S28" s="419"/>
      <c r="T28" s="417">
        <v>-128.09799999999998</v>
      </c>
      <c r="U28" s="418">
        <v>0.87</v>
      </c>
      <c r="V28" s="418">
        <v>0</v>
      </c>
      <c r="W28" s="417">
        <f t="shared" ref="W28" si="530">T28+U28+V28</f>
        <v>-127.22799999999998</v>
      </c>
      <c r="X28" s="418">
        <v>0</v>
      </c>
      <c r="Y28" s="418">
        <v>4.9320000000000004</v>
      </c>
      <c r="Z28" s="418">
        <v>19.940000000000001</v>
      </c>
      <c r="AA28" s="417">
        <f t="shared" si="53"/>
        <v>-102.35599999999998</v>
      </c>
      <c r="AB28" s="419"/>
      <c r="AC28" s="417">
        <v>-139.072</v>
      </c>
      <c r="AD28" s="418">
        <v>0.88600000000000001</v>
      </c>
      <c r="AE28" s="418">
        <v>0</v>
      </c>
      <c r="AF28" s="417">
        <f t="shared" ref="AF28" si="531">AC28+AD28+AE28</f>
        <v>-138.18600000000001</v>
      </c>
      <c r="AG28" s="418">
        <v>0</v>
      </c>
      <c r="AH28" s="418">
        <v>5.3529999999999998</v>
      </c>
      <c r="AI28" s="418">
        <v>24.498999999999999</v>
      </c>
      <c r="AJ28" s="417">
        <f t="shared" si="55"/>
        <v>-108.334</v>
      </c>
      <c r="AK28" s="419"/>
      <c r="AL28" s="417">
        <v>-131.26300000000001</v>
      </c>
      <c r="AM28" s="418">
        <v>0.84799999999999998</v>
      </c>
      <c r="AN28" s="418">
        <v>0</v>
      </c>
      <c r="AO28" s="417">
        <f t="shared" ref="AO28" si="532">AL28+AM28+AN28</f>
        <v>-130.41499999999999</v>
      </c>
      <c r="AP28" s="418">
        <v>0</v>
      </c>
      <c r="AQ28" s="418">
        <v>5.0640000000000001</v>
      </c>
      <c r="AR28" s="418">
        <v>20.927</v>
      </c>
      <c r="AS28" s="417">
        <f t="shared" si="57"/>
        <v>-104.42400000000001</v>
      </c>
      <c r="AT28" s="419"/>
      <c r="AU28" s="417">
        <v>-109.944</v>
      </c>
      <c r="AV28" s="418">
        <v>0.69599999999999995</v>
      </c>
      <c r="AW28" s="418">
        <v>0</v>
      </c>
      <c r="AX28" s="417">
        <f t="shared" ref="AX28" si="533">AU28+AV28+AW28</f>
        <v>-109.248</v>
      </c>
      <c r="AY28" s="418">
        <v>0</v>
      </c>
      <c r="AZ28" s="418">
        <v>4.3710000000000004</v>
      </c>
      <c r="BA28" s="418">
        <v>21.25</v>
      </c>
      <c r="BB28" s="417">
        <f t="shared" si="59"/>
        <v>-83.62700000000001</v>
      </c>
      <c r="BC28" s="419"/>
      <c r="BD28" s="417">
        <v>-93.228000000000009</v>
      </c>
      <c r="BE28" s="418">
        <v>0.67900000000000005</v>
      </c>
      <c r="BF28" s="418">
        <v>0</v>
      </c>
      <c r="BG28" s="417">
        <f t="shared" ref="BG28" si="534">BD28+BE28+BF28</f>
        <v>-92.549000000000007</v>
      </c>
      <c r="BH28" s="418">
        <v>0</v>
      </c>
      <c r="BI28" s="418">
        <v>3.91</v>
      </c>
      <c r="BJ28" s="418">
        <v>20.498999999999999</v>
      </c>
      <c r="BK28" s="417">
        <f t="shared" si="61"/>
        <v>-68.140000000000015</v>
      </c>
      <c r="BM28" s="417">
        <v>-79.183999999999997</v>
      </c>
      <c r="BN28" s="418">
        <v>0.57499999999999996</v>
      </c>
      <c r="BO28" s="418">
        <v>0</v>
      </c>
      <c r="BP28" s="417">
        <f t="shared" ref="BP28" si="535">BM28+BN28+BO28</f>
        <v>-78.608999999999995</v>
      </c>
      <c r="BQ28" s="418">
        <v>0</v>
      </c>
      <c r="BR28" s="418">
        <v>3.823</v>
      </c>
      <c r="BS28" s="418">
        <v>22.302</v>
      </c>
      <c r="BT28" s="417">
        <f t="shared" ref="BT28" si="536">BP28+BQ28+BR28+BS28</f>
        <v>-52.484000000000002</v>
      </c>
      <c r="BV28" s="417">
        <v>-60.313000000000002</v>
      </c>
      <c r="BW28" s="418">
        <v>0.54</v>
      </c>
      <c r="BX28" s="418">
        <v>0</v>
      </c>
      <c r="BY28" s="417">
        <f t="shared" ref="BY28" si="537">BV28+BW28+BX28</f>
        <v>-59.773000000000003</v>
      </c>
      <c r="BZ28" s="418">
        <v>0</v>
      </c>
      <c r="CA28" s="418">
        <v>4.4649999999999999</v>
      </c>
      <c r="CB28" s="418">
        <v>21.885999999999999</v>
      </c>
      <c r="CC28" s="417">
        <f t="shared" ref="CC28" si="538">BY28+BZ28+CA28+CB28</f>
        <v>-33.422000000000011</v>
      </c>
      <c r="CE28" s="417">
        <v>-73.075999999999993</v>
      </c>
      <c r="CF28" s="418">
        <v>0.51500000000000001</v>
      </c>
      <c r="CG28" s="418">
        <v>0</v>
      </c>
      <c r="CH28" s="417">
        <f t="shared" ref="CH28" si="539">CE28+CF28+CG28</f>
        <v>-72.560999999999993</v>
      </c>
      <c r="CI28" s="418">
        <v>0</v>
      </c>
      <c r="CJ28" s="418">
        <v>4.242</v>
      </c>
      <c r="CK28" s="418">
        <v>28.32</v>
      </c>
      <c r="CL28" s="417">
        <f t="shared" ref="CL28" si="540">CH28+CI28+CJ28+CK28</f>
        <v>-39.998999999999988</v>
      </c>
      <c r="CN28" s="417">
        <v>-72.225999999999999</v>
      </c>
      <c r="CO28" s="418">
        <v>0.56499999999999995</v>
      </c>
      <c r="CP28" s="418">
        <v>0</v>
      </c>
      <c r="CQ28" s="417">
        <f t="shared" ref="CQ28" si="541">CN28+CO28+CP28</f>
        <v>-71.661000000000001</v>
      </c>
      <c r="CR28" s="418">
        <v>0</v>
      </c>
      <c r="CS28" s="418">
        <v>3.9990000000000001</v>
      </c>
      <c r="CT28" s="418">
        <v>27.236999999999998</v>
      </c>
      <c r="CU28" s="417">
        <f t="shared" ref="CU28" si="542">CQ28+CR28+CS28+CT28</f>
        <v>-40.425000000000011</v>
      </c>
      <c r="CW28" s="417">
        <v>-91.278999999999996</v>
      </c>
      <c r="CX28" s="418">
        <v>0.58599999999999997</v>
      </c>
      <c r="CY28" s="418">
        <v>0</v>
      </c>
      <c r="CZ28" s="417">
        <f t="shared" ref="CZ28" si="543">CW28+CX28+CY28</f>
        <v>-90.692999999999998</v>
      </c>
      <c r="DA28" s="418">
        <v>0</v>
      </c>
      <c r="DB28" s="418">
        <v>3.9249999999999998</v>
      </c>
      <c r="DC28" s="418">
        <v>36.978999999999999</v>
      </c>
      <c r="DD28" s="417">
        <f t="shared" ref="DD28" si="544">CZ28+DA28+DB28+DC28</f>
        <v>-49.789000000000001</v>
      </c>
      <c r="DF28" s="417">
        <v>-99.561000000000007</v>
      </c>
      <c r="DG28" s="418">
        <v>0.627</v>
      </c>
      <c r="DH28" s="418">
        <v>0</v>
      </c>
      <c r="DI28" s="417">
        <f t="shared" ref="DI28" si="545">DF28+DG28+DH28</f>
        <v>-98.934000000000012</v>
      </c>
      <c r="DJ28" s="418">
        <v>0</v>
      </c>
      <c r="DK28" s="418">
        <v>4.3529999999999998</v>
      </c>
      <c r="DL28" s="418">
        <v>30.047999999999998</v>
      </c>
      <c r="DM28" s="417">
        <f t="shared" ref="DM28" si="546">DI28+DJ28+DK28+DL28</f>
        <v>-64.533000000000015</v>
      </c>
      <c r="DO28" s="417">
        <v>255.315</v>
      </c>
      <c r="DP28" s="418">
        <v>0.67500000000000004</v>
      </c>
      <c r="DQ28" s="418">
        <v>0</v>
      </c>
      <c r="DR28" s="417">
        <f t="shared" ref="DR28" si="547">DO28+DP28+DQ28</f>
        <v>255.99</v>
      </c>
      <c r="DS28" s="418">
        <v>0</v>
      </c>
      <c r="DT28" s="418">
        <v>4.734</v>
      </c>
      <c r="DU28" s="418">
        <v>37.738</v>
      </c>
      <c r="DV28" s="417">
        <f t="shared" ref="DV28" si="548">DR28+DS28+DT28+DU28</f>
        <v>298.46199999999999</v>
      </c>
      <c r="DX28" s="417">
        <v>-40.247</v>
      </c>
      <c r="DY28" s="418">
        <v>0.7589999999999999</v>
      </c>
      <c r="DZ28" s="418">
        <v>0</v>
      </c>
      <c r="EA28" s="417">
        <f t="shared" ref="EA28" si="549">DX28+DY28+DZ28</f>
        <v>-39.488</v>
      </c>
      <c r="EB28" s="418">
        <v>0</v>
      </c>
      <c r="EC28" s="418">
        <v>4.3819999999999997</v>
      </c>
      <c r="ED28" s="418">
        <v>32.143000000000001</v>
      </c>
      <c r="EE28" s="417">
        <f t="shared" ref="EE28" si="550">EA28+EB28+EC28+ED28</f>
        <v>-2.963000000000001</v>
      </c>
      <c r="EG28" s="417">
        <v>-188.36199999999999</v>
      </c>
      <c r="EH28" s="418">
        <v>0.38899999999999996</v>
      </c>
      <c r="EI28" s="418">
        <v>0</v>
      </c>
      <c r="EJ28" s="417">
        <f t="shared" ref="EJ28" si="551">EG28+EH28+EI28</f>
        <v>-187.97299999999998</v>
      </c>
      <c r="EK28" s="418">
        <v>0</v>
      </c>
      <c r="EL28" s="418">
        <v>4.5579999999999998</v>
      </c>
      <c r="EM28" s="418">
        <v>33.332999999999998</v>
      </c>
      <c r="EN28" s="417">
        <f t="shared" ref="EN28" si="552">EJ28+EK28+EL28+EM28</f>
        <v>-150.08199999999999</v>
      </c>
      <c r="EP28" s="417">
        <v>-94.284000000000006</v>
      </c>
      <c r="EQ28" s="418">
        <v>-0.127</v>
      </c>
      <c r="ER28" s="418">
        <v>0</v>
      </c>
      <c r="ES28" s="417">
        <f t="shared" ref="ES28" si="553">EP28+EQ28+ER28</f>
        <v>-94.411000000000001</v>
      </c>
      <c r="ET28" s="418">
        <v>0</v>
      </c>
      <c r="EU28" s="418">
        <v>4.2149999999999999</v>
      </c>
      <c r="EV28" s="418">
        <v>18.975999999999999</v>
      </c>
      <c r="EW28" s="417">
        <f t="shared" ref="EW28" si="554">ES28+ET28+EU28+EV28</f>
        <v>-71.22</v>
      </c>
      <c r="EY28" s="417">
        <v>-95.066999999999993</v>
      </c>
      <c r="EZ28" s="418">
        <v>0.51</v>
      </c>
      <c r="FA28" s="418">
        <v>0</v>
      </c>
      <c r="FB28" s="417">
        <f t="shared" ref="FB28" si="555">EY28+EZ28+FA28</f>
        <v>-94.556999999999988</v>
      </c>
      <c r="FC28" s="418">
        <v>0</v>
      </c>
      <c r="FD28" s="418">
        <v>2.5350000000000001</v>
      </c>
      <c r="FE28" s="418">
        <v>15.061</v>
      </c>
      <c r="FF28" s="417">
        <f t="shared" ref="FF28" si="556">FB28+FC28+FD28+FE28</f>
        <v>-76.960999999999984</v>
      </c>
      <c r="FH28" s="417">
        <v>-102.71</v>
      </c>
      <c r="FI28" s="418">
        <v>8.0000000000000071E-3</v>
      </c>
      <c r="FJ28" s="418">
        <v>0</v>
      </c>
      <c r="FK28" s="417">
        <f t="shared" ref="FK28" si="557">FH28+FI28+FJ28</f>
        <v>-102.702</v>
      </c>
      <c r="FL28" s="418">
        <v>0</v>
      </c>
      <c r="FM28" s="418">
        <v>4.2889999999999997</v>
      </c>
      <c r="FN28" s="418">
        <v>9.532</v>
      </c>
      <c r="FO28" s="417">
        <f t="shared" ref="FO28" si="558">FK28+FL28+FM28+FN28</f>
        <v>-88.881</v>
      </c>
      <c r="FQ28" s="417">
        <v>-117.598</v>
      </c>
      <c r="FR28" s="418">
        <v>-1.2270000000000001</v>
      </c>
      <c r="FS28" s="418">
        <v>0</v>
      </c>
      <c r="FT28" s="417">
        <f t="shared" ref="FT28" si="559">FQ28+FR28+FS28</f>
        <v>-118.825</v>
      </c>
      <c r="FU28" s="418">
        <v>0</v>
      </c>
      <c r="FV28" s="418">
        <v>6.298</v>
      </c>
      <c r="FW28" s="418">
        <v>14.11</v>
      </c>
      <c r="FX28" s="417">
        <f t="shared" ref="FX28" si="560">FT28+FU28+FV28+FW28</f>
        <v>-98.417000000000002</v>
      </c>
      <c r="FZ28" s="417">
        <v>-166.62</v>
      </c>
      <c r="GA28" s="418">
        <v>-3.7080000000000002</v>
      </c>
      <c r="GB28" s="418">
        <v>0</v>
      </c>
      <c r="GC28" s="417">
        <f t="shared" ref="GC28" si="561">FZ28+GA28+GB28</f>
        <v>-170.328</v>
      </c>
      <c r="GD28" s="418">
        <v>0</v>
      </c>
      <c r="GE28" s="418">
        <v>6.4189999999999996</v>
      </c>
      <c r="GF28" s="418">
        <v>21.143000000000001</v>
      </c>
      <c r="GG28" s="417">
        <f t="shared" ref="GG28" si="562">GC28+GD28+GE28+GF28</f>
        <v>-142.76599999999999</v>
      </c>
      <c r="GI28" s="417">
        <v>-226.727</v>
      </c>
      <c r="GJ28" s="418">
        <v>-2.9489999999999998</v>
      </c>
      <c r="GK28" s="418">
        <v>0</v>
      </c>
      <c r="GL28" s="417">
        <f t="shared" ref="GL28" si="563">GI28+GJ28+GK28</f>
        <v>-229.67600000000002</v>
      </c>
      <c r="GM28" s="418">
        <v>0</v>
      </c>
      <c r="GN28" s="418">
        <v>5.05</v>
      </c>
      <c r="GO28" s="418">
        <v>29.861999999999998</v>
      </c>
      <c r="GP28" s="417">
        <f t="shared" ref="GP28" si="564">GL28+GM28+GN28+GO28</f>
        <v>-194.76400000000001</v>
      </c>
      <c r="GR28" s="417">
        <v>-38.500999999999998</v>
      </c>
      <c r="GS28" s="418">
        <v>-2.4779999999999998</v>
      </c>
      <c r="GT28" s="418">
        <v>0</v>
      </c>
      <c r="GU28" s="417">
        <f t="shared" ref="GU28" si="565">GR28+GS28+GT28</f>
        <v>-40.978999999999999</v>
      </c>
      <c r="GV28" s="418">
        <v>0</v>
      </c>
      <c r="GW28" s="418">
        <v>7.109</v>
      </c>
      <c r="GX28" s="418">
        <v>21.963000000000001</v>
      </c>
      <c r="GY28" s="417">
        <f t="shared" ref="GY28" si="566">GU28+GV28+GW28+GX28</f>
        <v>-11.906999999999996</v>
      </c>
      <c r="HA28" s="417">
        <v>-246.16000000000008</v>
      </c>
      <c r="HB28" s="418">
        <v>-1.8680000000000003</v>
      </c>
      <c r="HC28" s="418">
        <v>0</v>
      </c>
      <c r="HD28" s="417">
        <f t="shared" ref="HD28" si="567">HA28+HB28+HC28</f>
        <v>-248.02800000000008</v>
      </c>
      <c r="HE28" s="418">
        <v>0</v>
      </c>
      <c r="HF28" s="418">
        <v>8.0919999999999987</v>
      </c>
      <c r="HG28" s="418">
        <v>26.371000000000009</v>
      </c>
      <c r="HH28" s="417">
        <f t="shared" ref="HH28" si="568">HD28+HE28+HF28+HG28</f>
        <v>-213.56500000000008</v>
      </c>
      <c r="HJ28" s="417">
        <v>-678.00800000000004</v>
      </c>
      <c r="HK28" s="418">
        <v>-11.003</v>
      </c>
      <c r="HL28" s="418">
        <v>0</v>
      </c>
      <c r="HM28" s="417">
        <f t="shared" ref="HM28" si="569">HJ28+HK28+HL28</f>
        <v>-689.01100000000008</v>
      </c>
      <c r="HN28" s="418">
        <v>0</v>
      </c>
      <c r="HO28" s="418">
        <v>26.67</v>
      </c>
      <c r="HP28" s="418">
        <v>99.338999999999999</v>
      </c>
      <c r="HQ28" s="417">
        <f t="shared" ref="HQ28" si="570">HM28+HN28+HO28+HP28</f>
        <v>-563.00200000000018</v>
      </c>
      <c r="HS28" s="417">
        <v>-421.60399999999998</v>
      </c>
      <c r="HT28" s="418">
        <v>-0.50600000000000001</v>
      </c>
      <c r="HU28" s="418">
        <v>0</v>
      </c>
      <c r="HV28" s="417">
        <f t="shared" ref="HV28" si="571">HS28+HT28+HU28</f>
        <v>-422.10999999999996</v>
      </c>
      <c r="HW28" s="418">
        <v>0</v>
      </c>
      <c r="HX28" s="418">
        <v>6.8029999999999999</v>
      </c>
      <c r="HY28" s="418">
        <v>47.121000000000002</v>
      </c>
      <c r="HZ28" s="417">
        <f t="shared" ref="HZ28" si="572">HV28+HW28+HX28+HY28</f>
        <v>-368.18599999999998</v>
      </c>
      <c r="IB28" s="417">
        <v>-490.22600000000006</v>
      </c>
      <c r="IC28" s="418">
        <v>-3.6120000000000001</v>
      </c>
      <c r="ID28" s="418">
        <v>0</v>
      </c>
      <c r="IE28" s="417">
        <f t="shared" ref="IE28" si="573">IB28+IC28+ID28</f>
        <v>-493.83800000000008</v>
      </c>
      <c r="IF28" s="418">
        <v>0</v>
      </c>
      <c r="IG28" s="418">
        <v>8.6750000000000007</v>
      </c>
      <c r="IH28" s="418">
        <v>43.333999999999996</v>
      </c>
      <c r="II28" s="417">
        <f t="shared" ref="II28" si="574">IE28+IF28+IG28+IH28</f>
        <v>-441.82900000000006</v>
      </c>
      <c r="IK28" s="417">
        <v>-554.00599999999986</v>
      </c>
      <c r="IL28" s="418">
        <v>-2.2789999999999999</v>
      </c>
      <c r="IM28" s="418">
        <v>0</v>
      </c>
      <c r="IN28" s="417">
        <f t="shared" ref="IN28" si="575">IK28+IL28+IM28</f>
        <v>-556.28499999999985</v>
      </c>
      <c r="IO28" s="418">
        <v>0</v>
      </c>
      <c r="IP28" s="418">
        <v>4.4979999999999984</v>
      </c>
      <c r="IQ28" s="418">
        <v>38.638999999999989</v>
      </c>
      <c r="IR28" s="417">
        <f t="shared" ref="IR28" si="576">IN28+IO28+IP28+IQ28</f>
        <v>-513.1479999999998</v>
      </c>
      <c r="IT28" s="417">
        <v>-567.57600000000002</v>
      </c>
      <c r="IU28" s="418">
        <v>-1.2240000000000004</v>
      </c>
      <c r="IV28" s="418">
        <v>0</v>
      </c>
      <c r="IW28" s="417">
        <f t="shared" ref="IW28" si="577">IT28+IU28+IV28</f>
        <v>-568.80000000000007</v>
      </c>
      <c r="IX28" s="418">
        <v>0</v>
      </c>
      <c r="IY28" s="418">
        <v>7.1690000000000014</v>
      </c>
      <c r="IZ28" s="418">
        <v>37.688000000000024</v>
      </c>
      <c r="JA28" s="417">
        <f t="shared" ref="JA28" si="578">IW28+IX28+IY28+IZ28</f>
        <v>-523.9430000000001</v>
      </c>
      <c r="JC28" s="417">
        <v>-2033.412</v>
      </c>
      <c r="JD28" s="418">
        <v>-7.6210000000000004</v>
      </c>
      <c r="JE28" s="418">
        <v>0</v>
      </c>
      <c r="JF28" s="417">
        <f t="shared" ref="JF28" si="579">JC28+JD28+JE28</f>
        <v>-2041.0330000000001</v>
      </c>
      <c r="JG28" s="418">
        <v>0</v>
      </c>
      <c r="JH28" s="418">
        <v>27.145</v>
      </c>
      <c r="JI28" s="418">
        <v>166.78200000000001</v>
      </c>
      <c r="JJ28" s="417">
        <f t="shared" ref="JJ28" si="580">JF28+JG28+JH28+JI28</f>
        <v>-1847.1060000000002</v>
      </c>
      <c r="JL28" s="417">
        <v>-632.12</v>
      </c>
      <c r="JM28" s="418">
        <v>-0.23899999999999999</v>
      </c>
      <c r="JN28" s="418">
        <v>0</v>
      </c>
      <c r="JO28" s="417">
        <f t="shared" ref="JO28" si="581">JL28+JM28+JN28</f>
        <v>-632.35900000000004</v>
      </c>
      <c r="JP28" s="418">
        <v>0</v>
      </c>
      <c r="JQ28" s="418">
        <v>10.414999999999999</v>
      </c>
      <c r="JR28" s="418">
        <v>62.899000000000001</v>
      </c>
      <c r="JS28" s="417">
        <f t="shared" ref="JS28" si="582">JO28+JP28+JQ28+JR28</f>
        <v>-559.04500000000007</v>
      </c>
      <c r="JU28" s="417">
        <v>-531.86199999999997</v>
      </c>
      <c r="JV28" s="418">
        <v>-0.23399999999999999</v>
      </c>
      <c r="JW28" s="418">
        <v>0</v>
      </c>
      <c r="JX28" s="417">
        <v>-532.096</v>
      </c>
      <c r="JY28" s="418">
        <v>0</v>
      </c>
      <c r="JZ28" s="418">
        <v>8.9490000000000016</v>
      </c>
      <c r="KA28" s="418">
        <v>39.718000000000004</v>
      </c>
      <c r="KB28" s="417">
        <v>-483.42900000000003</v>
      </c>
      <c r="KD28" s="417">
        <v>-298.15200000000004</v>
      </c>
      <c r="KE28" s="418">
        <v>-2.452</v>
      </c>
      <c r="KF28" s="418">
        <v>0</v>
      </c>
      <c r="KG28" s="417">
        <f t="shared" ref="KG28" si="583">KD28+KE28+KF28</f>
        <v>-300.60400000000004</v>
      </c>
      <c r="KH28" s="418">
        <v>0</v>
      </c>
      <c r="KI28" s="418">
        <v>8.41</v>
      </c>
      <c r="KJ28" s="418">
        <v>39.987000000000009</v>
      </c>
      <c r="KK28" s="417">
        <f t="shared" ref="KK28" si="584">KG28+KH28+KI28+KJ28</f>
        <v>-252.20699999999999</v>
      </c>
      <c r="KM28" s="417">
        <v>-223.10200000000009</v>
      </c>
      <c r="KN28" s="418">
        <v>-4.0579999999999998</v>
      </c>
      <c r="KO28" s="418">
        <v>0</v>
      </c>
      <c r="KP28" s="417">
        <v>-227.16000000000008</v>
      </c>
      <c r="KQ28" s="418">
        <v>0</v>
      </c>
      <c r="KR28" s="418">
        <v>0</v>
      </c>
      <c r="KS28" s="418">
        <v>44.296000000000006</v>
      </c>
      <c r="KT28" s="417">
        <v>-182.86400000000009</v>
      </c>
      <c r="KV28" s="417">
        <v>-1685.2360000000001</v>
      </c>
      <c r="KW28" s="418">
        <v>-6.9829999999999997</v>
      </c>
      <c r="KX28" s="418">
        <v>0</v>
      </c>
      <c r="KY28" s="417">
        <f t="shared" ref="KY28" si="585">KV28+KW28+KX28</f>
        <v>-1692.2190000000001</v>
      </c>
      <c r="KZ28" s="418">
        <v>0</v>
      </c>
      <c r="LA28" s="418">
        <v>27.774000000000001</v>
      </c>
      <c r="LB28" s="418">
        <v>186.9</v>
      </c>
      <c r="LC28" s="417">
        <f t="shared" ref="LC28" si="586">KY28+KZ28+LA28+LB28</f>
        <v>-1477.5450000000001</v>
      </c>
      <c r="LE28" s="417">
        <v>-379.9</v>
      </c>
      <c r="LF28" s="418">
        <v>-3.5249999999999999</v>
      </c>
      <c r="LG28" s="418">
        <v>0</v>
      </c>
      <c r="LH28" s="417">
        <f t="shared" ref="LH28" si="587">LE28+LF28+LG28</f>
        <v>-383.42499999999995</v>
      </c>
      <c r="LI28" s="418">
        <v>0</v>
      </c>
      <c r="LJ28" s="418">
        <v>19.367999999999999</v>
      </c>
      <c r="LK28" s="417">
        <f>LH28+LI28+LJ28</f>
        <v>-364.05699999999996</v>
      </c>
    </row>
    <row r="29" spans="1:323" ht="3.75" customHeight="1">
      <c r="A29" s="433"/>
      <c r="B29" s="417"/>
      <c r="C29" s="418"/>
      <c r="D29" s="418"/>
      <c r="E29" s="417"/>
      <c r="F29" s="420"/>
      <c r="G29" s="420"/>
      <c r="H29" s="420"/>
      <c r="I29" s="417"/>
      <c r="J29" s="416"/>
      <c r="K29" s="417"/>
      <c r="L29" s="418"/>
      <c r="M29" s="418"/>
      <c r="N29" s="417"/>
      <c r="O29" s="420"/>
      <c r="P29" s="420"/>
      <c r="Q29" s="420"/>
      <c r="R29" s="417"/>
      <c r="S29" s="416"/>
      <c r="T29" s="417"/>
      <c r="U29" s="418"/>
      <c r="V29" s="418"/>
      <c r="W29" s="417"/>
      <c r="X29" s="420"/>
      <c r="Y29" s="420"/>
      <c r="Z29" s="420"/>
      <c r="AA29" s="417">
        <f t="shared" si="53"/>
        <v>0</v>
      </c>
      <c r="AB29" s="416"/>
      <c r="AC29" s="417"/>
      <c r="AD29" s="418"/>
      <c r="AE29" s="418"/>
      <c r="AF29" s="417"/>
      <c r="AG29" s="420"/>
      <c r="AH29" s="420"/>
      <c r="AI29" s="420"/>
      <c r="AJ29" s="417">
        <f t="shared" si="55"/>
        <v>0</v>
      </c>
      <c r="AK29" s="416"/>
      <c r="AL29" s="417"/>
      <c r="AM29" s="418"/>
      <c r="AN29" s="418"/>
      <c r="AO29" s="417"/>
      <c r="AP29" s="420"/>
      <c r="AQ29" s="420"/>
      <c r="AR29" s="420"/>
      <c r="AS29" s="417">
        <f t="shared" si="57"/>
        <v>0</v>
      </c>
      <c r="AT29" s="416"/>
      <c r="AU29" s="417"/>
      <c r="AV29" s="418"/>
      <c r="AW29" s="418"/>
      <c r="AX29" s="417"/>
      <c r="AY29" s="420"/>
      <c r="AZ29" s="420"/>
      <c r="BA29" s="420"/>
      <c r="BB29" s="417"/>
      <c r="BC29" s="416"/>
      <c r="BD29" s="417"/>
      <c r="BE29" s="418"/>
      <c r="BF29" s="418"/>
      <c r="BG29" s="417"/>
      <c r="BH29" s="420"/>
      <c r="BI29" s="420"/>
      <c r="BJ29" s="420"/>
      <c r="BK29" s="417"/>
      <c r="BM29" s="417"/>
      <c r="BN29" s="418"/>
      <c r="BO29" s="418"/>
      <c r="BP29" s="417"/>
      <c r="BQ29" s="420"/>
      <c r="BR29" s="420"/>
      <c r="BS29" s="420"/>
      <c r="BT29" s="417"/>
      <c r="BV29" s="417"/>
      <c r="BW29" s="418"/>
      <c r="BX29" s="418"/>
      <c r="BY29" s="417"/>
      <c r="BZ29" s="420"/>
      <c r="CA29" s="420"/>
      <c r="CB29" s="420"/>
      <c r="CC29" s="417"/>
      <c r="CE29" s="417"/>
      <c r="CF29" s="418"/>
      <c r="CG29" s="418"/>
      <c r="CH29" s="417"/>
      <c r="CI29" s="420"/>
      <c r="CJ29" s="420"/>
      <c r="CK29" s="420"/>
      <c r="CL29" s="417"/>
      <c r="CN29" s="417"/>
      <c r="CO29" s="418"/>
      <c r="CP29" s="418"/>
      <c r="CQ29" s="417"/>
      <c r="CR29" s="420"/>
      <c r="CS29" s="420"/>
      <c r="CT29" s="420"/>
      <c r="CU29" s="417"/>
      <c r="CW29" s="417"/>
      <c r="CX29" s="418"/>
      <c r="CY29" s="418"/>
      <c r="CZ29" s="417"/>
      <c r="DA29" s="420"/>
      <c r="DB29" s="420"/>
      <c r="DC29" s="420"/>
      <c r="DD29" s="417"/>
      <c r="DF29" s="417"/>
      <c r="DG29" s="418"/>
      <c r="DH29" s="418"/>
      <c r="DI29" s="417"/>
      <c r="DJ29" s="420"/>
      <c r="DK29" s="420"/>
      <c r="DL29" s="420"/>
      <c r="DM29" s="417"/>
      <c r="DO29" s="417"/>
      <c r="DP29" s="418"/>
      <c r="DQ29" s="418"/>
      <c r="DR29" s="417"/>
      <c r="DS29" s="420"/>
      <c r="DT29" s="420"/>
      <c r="DU29" s="420"/>
      <c r="DV29" s="417"/>
      <c r="DX29" s="417"/>
      <c r="DY29" s="418"/>
      <c r="DZ29" s="418"/>
      <c r="EA29" s="417"/>
      <c r="EB29" s="420"/>
      <c r="EC29" s="420"/>
      <c r="ED29" s="420"/>
      <c r="EE29" s="417"/>
      <c r="EG29" s="417"/>
      <c r="EH29" s="418"/>
      <c r="EI29" s="418"/>
      <c r="EJ29" s="417"/>
      <c r="EK29" s="420"/>
      <c r="EL29" s="420"/>
      <c r="EM29" s="420"/>
      <c r="EN29" s="417"/>
      <c r="EP29" s="417"/>
      <c r="EQ29" s="418"/>
      <c r="ER29" s="418"/>
      <c r="ES29" s="417"/>
      <c r="ET29" s="420"/>
      <c r="EU29" s="420"/>
      <c r="EV29" s="420"/>
      <c r="EW29" s="417"/>
      <c r="EY29" s="417"/>
      <c r="EZ29" s="418"/>
      <c r="FA29" s="418"/>
      <c r="FB29" s="417"/>
      <c r="FC29" s="420"/>
      <c r="FD29" s="420"/>
      <c r="FE29" s="420"/>
      <c r="FF29" s="417"/>
      <c r="FH29" s="417"/>
      <c r="FI29" s="418"/>
      <c r="FJ29" s="418"/>
      <c r="FK29" s="417"/>
      <c r="FL29" s="420"/>
      <c r="FM29" s="420"/>
      <c r="FN29" s="420"/>
      <c r="FO29" s="417"/>
      <c r="FQ29" s="417"/>
      <c r="FR29" s="418"/>
      <c r="FS29" s="418"/>
      <c r="FT29" s="417"/>
      <c r="FU29" s="420"/>
      <c r="FV29" s="420"/>
      <c r="FW29" s="420"/>
      <c r="FX29" s="417"/>
      <c r="FZ29" s="417"/>
      <c r="GA29" s="418"/>
      <c r="GB29" s="418"/>
      <c r="GC29" s="417"/>
      <c r="GD29" s="420"/>
      <c r="GE29" s="420"/>
      <c r="GF29" s="420"/>
      <c r="GG29" s="417"/>
      <c r="GI29" s="417"/>
      <c r="GJ29" s="418"/>
      <c r="GK29" s="418"/>
      <c r="GL29" s="417"/>
      <c r="GM29" s="420"/>
      <c r="GN29" s="420"/>
      <c r="GO29" s="420"/>
      <c r="GP29" s="417"/>
      <c r="GR29" s="417"/>
      <c r="GS29" s="418"/>
      <c r="GT29" s="418"/>
      <c r="GU29" s="417"/>
      <c r="GV29" s="420"/>
      <c r="GW29" s="420"/>
      <c r="GX29" s="420"/>
      <c r="GY29" s="417"/>
      <c r="HA29" s="417"/>
      <c r="HB29" s="418"/>
      <c r="HC29" s="418"/>
      <c r="HD29" s="417"/>
      <c r="HE29" s="418"/>
      <c r="HF29" s="418"/>
      <c r="HG29" s="418"/>
      <c r="HH29" s="417"/>
      <c r="HJ29" s="417"/>
      <c r="HK29" s="418"/>
      <c r="HL29" s="418"/>
      <c r="HM29" s="417"/>
      <c r="HN29" s="420"/>
      <c r="HO29" s="420"/>
      <c r="HP29" s="420"/>
      <c r="HQ29" s="417"/>
      <c r="HS29" s="417"/>
      <c r="HT29" s="418"/>
      <c r="HU29" s="418"/>
      <c r="HV29" s="417"/>
      <c r="HW29" s="420"/>
      <c r="HX29" s="420"/>
      <c r="HY29" s="420"/>
      <c r="HZ29" s="417"/>
      <c r="IB29" s="417"/>
      <c r="IC29" s="418"/>
      <c r="ID29" s="418"/>
      <c r="IE29" s="417"/>
      <c r="IF29" s="420"/>
      <c r="IG29" s="420"/>
      <c r="IH29" s="420"/>
      <c r="II29" s="417"/>
      <c r="IK29" s="417"/>
      <c r="IL29" s="418"/>
      <c r="IM29" s="418"/>
      <c r="IN29" s="417"/>
      <c r="IO29" s="420"/>
      <c r="IP29" s="420"/>
      <c r="IQ29" s="420"/>
      <c r="IR29" s="417"/>
      <c r="IT29" s="417"/>
      <c r="IU29" s="418"/>
      <c r="IV29" s="418"/>
      <c r="IW29" s="417"/>
      <c r="IX29" s="420"/>
      <c r="IY29" s="420"/>
      <c r="IZ29" s="420"/>
      <c r="JA29" s="417"/>
      <c r="JC29" s="417"/>
      <c r="JD29" s="418"/>
      <c r="JE29" s="418"/>
      <c r="JF29" s="417"/>
      <c r="JG29" s="420"/>
      <c r="JH29" s="420"/>
      <c r="JI29" s="420"/>
      <c r="JJ29" s="417"/>
      <c r="JL29" s="417"/>
      <c r="JM29" s="420"/>
      <c r="JN29" s="420"/>
      <c r="JO29" s="417"/>
      <c r="JP29" s="420"/>
      <c r="JQ29" s="420"/>
      <c r="JR29" s="420"/>
      <c r="JS29" s="417"/>
      <c r="JU29" s="417"/>
      <c r="JV29" s="420"/>
      <c r="JW29" s="420"/>
      <c r="JX29" s="417"/>
      <c r="JY29" s="420"/>
      <c r="JZ29" s="420"/>
      <c r="KA29" s="420"/>
      <c r="KB29" s="417"/>
      <c r="KD29" s="417"/>
      <c r="KE29" s="420"/>
      <c r="KF29" s="420"/>
      <c r="KG29" s="417"/>
      <c r="KH29" s="420"/>
      <c r="KI29" s="420"/>
      <c r="KJ29" s="420"/>
      <c r="KK29" s="417"/>
      <c r="KM29" s="417"/>
      <c r="KN29" s="420"/>
      <c r="KO29" s="420"/>
      <c r="KP29" s="417"/>
      <c r="KQ29" s="420"/>
      <c r="KR29" s="420"/>
      <c r="KS29" s="420"/>
      <c r="KT29" s="417"/>
      <c r="KV29" s="417"/>
      <c r="KW29" s="420"/>
      <c r="KX29" s="420"/>
      <c r="KY29" s="417"/>
      <c r="KZ29" s="420"/>
      <c r="LA29" s="420"/>
      <c r="LB29" s="420"/>
      <c r="LC29" s="417"/>
      <c r="LE29" s="417"/>
      <c r="LF29" s="420"/>
      <c r="LG29" s="420"/>
      <c r="LH29" s="417"/>
      <c r="LI29" s="420"/>
      <c r="LJ29" s="420"/>
      <c r="LK29" s="417"/>
    </row>
    <row r="30" spans="1:323" ht="10.5">
      <c r="A30" s="434" t="s">
        <v>16</v>
      </c>
      <c r="B30" s="417">
        <v>-1.5009999999999999</v>
      </c>
      <c r="C30" s="418">
        <v>2.3880000000000012</v>
      </c>
      <c r="D30" s="418">
        <v>-1.5970000000000013</v>
      </c>
      <c r="E30" s="417">
        <f t="shared" ref="E30" si="588">B30+C30+D30</f>
        <v>-0.71</v>
      </c>
      <c r="F30" s="418">
        <v>24.302999999999997</v>
      </c>
      <c r="G30" s="418">
        <v>3.238</v>
      </c>
      <c r="H30" s="418">
        <v>-14.685</v>
      </c>
      <c r="I30" s="417">
        <f>E30+F30+G30+H30</f>
        <v>12.145999999999995</v>
      </c>
      <c r="J30" s="419"/>
      <c r="K30" s="417">
        <v>7.079000000000149</v>
      </c>
      <c r="L30" s="418">
        <v>1.9140000000000001</v>
      </c>
      <c r="M30" s="418">
        <v>-1.2810000000000001</v>
      </c>
      <c r="N30" s="417">
        <f t="shared" ref="N30" si="589">K30+L30+M30</f>
        <v>7.712000000000149</v>
      </c>
      <c r="O30" s="418">
        <v>23.169000000000022</v>
      </c>
      <c r="P30" s="418">
        <v>6.2060000000000013</v>
      </c>
      <c r="Q30" s="418">
        <v>-15.93</v>
      </c>
      <c r="R30" s="417">
        <v>21.156999999999599</v>
      </c>
      <c r="S30" s="419"/>
      <c r="T30" s="417">
        <v>20.531000000000041</v>
      </c>
      <c r="U30" s="418">
        <v>2.7039999999999993</v>
      </c>
      <c r="V30" s="418">
        <v>-1.8059999999999992</v>
      </c>
      <c r="W30" s="417">
        <f t="shared" ref="W30" si="590">T30+U30+V30</f>
        <v>21.429000000000045</v>
      </c>
      <c r="X30" s="418">
        <v>22.642000000000014</v>
      </c>
      <c r="Y30" s="418">
        <v>6.149999999999995</v>
      </c>
      <c r="Z30" s="418">
        <v>-16.337000000000007</v>
      </c>
      <c r="AA30" s="417">
        <f t="shared" si="53"/>
        <v>33.884000000000043</v>
      </c>
      <c r="AB30" s="419"/>
      <c r="AC30" s="417">
        <v>47.968999999999753</v>
      </c>
      <c r="AD30" s="418">
        <v>2.1079999999999983</v>
      </c>
      <c r="AE30" s="418">
        <v>-1.4109999999999983</v>
      </c>
      <c r="AF30" s="417">
        <f t="shared" ref="AF30" si="591">AC30+AD30+AE30</f>
        <v>48.665999999999748</v>
      </c>
      <c r="AG30" s="418">
        <v>24.082000000000026</v>
      </c>
      <c r="AH30" s="418">
        <v>5.4840000000000044</v>
      </c>
      <c r="AI30" s="418">
        <v>-15.750999999999994</v>
      </c>
      <c r="AJ30" s="417">
        <f t="shared" si="55"/>
        <v>62.480999999999796</v>
      </c>
      <c r="AK30" s="419"/>
      <c r="AL30" s="417">
        <v>66.18799999999996</v>
      </c>
      <c r="AM30" s="418">
        <v>2.5570000000000004</v>
      </c>
      <c r="AN30" s="418">
        <v>-1.7080000000000009</v>
      </c>
      <c r="AO30" s="417">
        <f t="shared" ref="AO30" si="592">AL30+AM30+AN30</f>
        <v>67.036999999999964</v>
      </c>
      <c r="AP30" s="418">
        <v>35.836999999999989</v>
      </c>
      <c r="AQ30" s="418">
        <v>6.5480000000000036</v>
      </c>
      <c r="AR30" s="418">
        <v>-23.379000000000005</v>
      </c>
      <c r="AS30" s="417">
        <f t="shared" si="57"/>
        <v>86.04299999999995</v>
      </c>
      <c r="AT30" s="419"/>
      <c r="AU30" s="417">
        <v>90.988999999999976</v>
      </c>
      <c r="AV30" s="418">
        <v>1.8140000000000023</v>
      </c>
      <c r="AW30" s="418">
        <v>-1.1970000000000025</v>
      </c>
      <c r="AX30" s="417">
        <f t="shared" ref="AX30" si="593">AU30+AV30+AW30</f>
        <v>91.60599999999998</v>
      </c>
      <c r="AY30" s="418">
        <v>24.659999999999979</v>
      </c>
      <c r="AZ30" s="418">
        <v>6.8220000000000027</v>
      </c>
      <c r="BA30" s="418">
        <v>-17.439999999999991</v>
      </c>
      <c r="BB30" s="417">
        <f t="shared" si="59"/>
        <v>105.64799999999997</v>
      </c>
      <c r="BC30" s="419"/>
      <c r="BD30" s="417">
        <v>120.13499999999975</v>
      </c>
      <c r="BE30" s="418">
        <v>3.2629999999999999</v>
      </c>
      <c r="BF30" s="418">
        <v>-2.1930000000000001</v>
      </c>
      <c r="BG30" s="417">
        <f t="shared" ref="BG30" si="594">BD30+BE30+BF30</f>
        <v>121.20499999999976</v>
      </c>
      <c r="BH30" s="418">
        <v>30.891000000000002</v>
      </c>
      <c r="BI30" s="418">
        <v>7.629999999999991</v>
      </c>
      <c r="BJ30" s="418">
        <v>-20.806000000000015</v>
      </c>
      <c r="BK30" s="417">
        <f t="shared" si="61"/>
        <v>138.91999999999973</v>
      </c>
      <c r="BM30" s="417">
        <v>195.94899999999976</v>
      </c>
      <c r="BN30" s="418">
        <v>3.4829999999999997</v>
      </c>
      <c r="BO30" s="418">
        <v>-2.4069999999999991</v>
      </c>
      <c r="BP30" s="417">
        <f t="shared" ref="BP30" si="595">BM30+BN30+BO30</f>
        <v>197.02499999999975</v>
      </c>
      <c r="BQ30" s="418">
        <v>16.674999999999986</v>
      </c>
      <c r="BR30" s="418">
        <v>6.4489999999999998</v>
      </c>
      <c r="BS30" s="418">
        <v>-24.530999999999999</v>
      </c>
      <c r="BT30" s="417">
        <f t="shared" ref="BT30" si="596">BP30+BQ30+BR30+BS30</f>
        <v>195.61799999999974</v>
      </c>
      <c r="BV30" s="417">
        <v>202.33999999999935</v>
      </c>
      <c r="BW30" s="418">
        <v>3.3339999999999987</v>
      </c>
      <c r="BX30" s="418">
        <v>-2.177</v>
      </c>
      <c r="BY30" s="417">
        <f t="shared" ref="BY30" si="597">BV30+BW30+BX30</f>
        <v>203.49699999999936</v>
      </c>
      <c r="BZ30" s="418">
        <v>35.679000000000023</v>
      </c>
      <c r="CA30" s="418">
        <v>7.852999999999998</v>
      </c>
      <c r="CB30" s="418">
        <v>-23.318999999999985</v>
      </c>
      <c r="CC30" s="417">
        <f t="shared" ref="CC30" si="598">BY30+BZ30+CA30+CB30</f>
        <v>223.70999999999941</v>
      </c>
      <c r="CE30" s="417">
        <v>199.74100000000013</v>
      </c>
      <c r="CF30" s="418">
        <v>2.8700000000000023</v>
      </c>
      <c r="CG30" s="418">
        <v>-1.893</v>
      </c>
      <c r="CH30" s="417">
        <f t="shared" ref="CH30" si="599">CE30+CF30+CG30</f>
        <v>200.71800000000013</v>
      </c>
      <c r="CI30" s="418">
        <v>15.168999999999986</v>
      </c>
      <c r="CJ30" s="418">
        <v>4.8070000000000004</v>
      </c>
      <c r="CK30" s="418">
        <v>-9.6639999999999997</v>
      </c>
      <c r="CL30" s="417">
        <f t="shared" ref="CL30" si="600">CH30+CI30+CJ30+CK30</f>
        <v>211.03000000000011</v>
      </c>
      <c r="CN30" s="417">
        <v>159.99799999999979</v>
      </c>
      <c r="CO30" s="418">
        <v>2.2360000000000024</v>
      </c>
      <c r="CP30" s="418">
        <v>-1.3540000000000003</v>
      </c>
      <c r="CQ30" s="417">
        <f t="shared" ref="CQ30" si="601">CN30+CO30+CP30</f>
        <v>160.87999999999977</v>
      </c>
      <c r="CR30" s="418">
        <v>21.715999999999994</v>
      </c>
      <c r="CS30" s="418">
        <v>4.9379999999999926</v>
      </c>
      <c r="CT30" s="418">
        <v>-10.113999999999994</v>
      </c>
      <c r="CU30" s="417">
        <f t="shared" ref="CU30" si="602">CQ30+CR30+CS30+CT30</f>
        <v>177.41999999999976</v>
      </c>
      <c r="CW30" s="417">
        <v>220.51900000000001</v>
      </c>
      <c r="CX30" s="418">
        <v>3.3609999999999998</v>
      </c>
      <c r="CY30" s="418">
        <v>-2.1130000000000004</v>
      </c>
      <c r="CZ30" s="417">
        <f t="shared" ref="CZ30" si="603">CW30+CX30+CY30</f>
        <v>221.767</v>
      </c>
      <c r="DA30" s="418">
        <v>16.18000000000001</v>
      </c>
      <c r="DB30" s="418">
        <v>7.7969999999999997</v>
      </c>
      <c r="DC30" s="418">
        <v>-14.658999999999985</v>
      </c>
      <c r="DD30" s="417">
        <f t="shared" ref="DD30" si="604">CZ30+DA30+DB30+DC30</f>
        <v>231.08500000000001</v>
      </c>
      <c r="DF30" s="417">
        <v>192.56400000000033</v>
      </c>
      <c r="DG30" s="418">
        <v>-3.4000000000004027E-2</v>
      </c>
      <c r="DH30" s="418">
        <v>-3.0000000000000027E-2</v>
      </c>
      <c r="DI30" s="417">
        <f t="shared" ref="DI30" si="605">DF30+DG30+DH30</f>
        <v>192.50000000000034</v>
      </c>
      <c r="DJ30" s="418">
        <v>-0.58699999999998531</v>
      </c>
      <c r="DK30" s="418">
        <v>3.6409999999999894</v>
      </c>
      <c r="DL30" s="418">
        <v>-9.0000000000006963E-2</v>
      </c>
      <c r="DM30" s="417">
        <f t="shared" ref="DM30" si="606">DI30+DJ30+DK30+DL30</f>
        <v>195.46400000000034</v>
      </c>
      <c r="DO30" s="417">
        <v>537.9699999999998</v>
      </c>
      <c r="DP30" s="418">
        <v>3.2960000000000003</v>
      </c>
      <c r="DQ30" s="418">
        <v>-2.1969999999999934</v>
      </c>
      <c r="DR30" s="417">
        <f t="shared" ref="DR30" si="607">DO30+DP30+DQ30</f>
        <v>539.06899999999985</v>
      </c>
      <c r="DS30" s="418">
        <v>-6.4560000000000173</v>
      </c>
      <c r="DT30" s="418">
        <v>5.1910000000000007</v>
      </c>
      <c r="DU30" s="418">
        <v>2.5030000000000143</v>
      </c>
      <c r="DV30" s="417">
        <f t="shared" ref="DV30" si="608">DR30+DS30+DT30+DU30</f>
        <v>540.3069999999999</v>
      </c>
      <c r="DX30" s="417">
        <v>296.98899999999992</v>
      </c>
      <c r="DY30" s="418">
        <v>2.6429999999999971</v>
      </c>
      <c r="DZ30" s="418">
        <v>-1.8340000000000014</v>
      </c>
      <c r="EA30" s="417">
        <f t="shared" ref="EA30" si="609">DX30+DY30+DZ30</f>
        <v>297.79799999999989</v>
      </c>
      <c r="EB30" s="418">
        <v>12.124000000000015</v>
      </c>
      <c r="EC30" s="418">
        <v>7.6300000000000114</v>
      </c>
      <c r="ED30" s="418">
        <v>-10.611000000000004</v>
      </c>
      <c r="EE30" s="417">
        <f t="shared" ref="EE30" si="610">EA30+EB30+EC30+ED30</f>
        <v>306.94099999999992</v>
      </c>
      <c r="EG30" s="417">
        <v>185.36399999999972</v>
      </c>
      <c r="EH30" s="418">
        <v>10.903999999999996</v>
      </c>
      <c r="EI30" s="418">
        <v>-7.4770000000000039</v>
      </c>
      <c r="EJ30" s="417">
        <f t="shared" ref="EJ30" si="611">EG30+EH30+EI30</f>
        <v>188.79099999999971</v>
      </c>
      <c r="EK30" s="418">
        <v>29.613000000000081</v>
      </c>
      <c r="EL30" s="418">
        <v>5.3250000000000064</v>
      </c>
      <c r="EM30" s="418">
        <v>-18.408999999999992</v>
      </c>
      <c r="EN30" s="417">
        <f t="shared" ref="EN30" si="612">EJ30+EK30+EL30+EM30</f>
        <v>205.31999999999982</v>
      </c>
      <c r="EP30" s="417">
        <f>EP28+EP26</f>
        <v>64.223000000000113</v>
      </c>
      <c r="EQ30" s="418">
        <f>EQ28+EQ26</f>
        <v>-0.97099999999999775</v>
      </c>
      <c r="ER30" s="418">
        <f>ER28+ER26</f>
        <v>0.11700000000000088</v>
      </c>
      <c r="ES30" s="417">
        <f t="shared" ref="ES30" si="613">EP30+EQ30+ER30</f>
        <v>63.369000000000113</v>
      </c>
      <c r="ET30" s="418">
        <v>8.2410000000000085</v>
      </c>
      <c r="EU30" s="418">
        <v>1.7770704300000082</v>
      </c>
      <c r="EV30" s="418">
        <v>-2.4430704300000059</v>
      </c>
      <c r="EW30" s="417">
        <f t="shared" ref="EW30" si="614">ES30+ET30+EU30+EV30</f>
        <v>70.944000000000131</v>
      </c>
      <c r="EY30" s="417">
        <v>-122.45399999999934</v>
      </c>
      <c r="EZ30" s="418">
        <v>-1.6620000000000077</v>
      </c>
      <c r="FA30" s="418">
        <v>1.0479999999999983</v>
      </c>
      <c r="FB30" s="417">
        <f t="shared" ref="FB30" si="615">EY30+EZ30+FA30</f>
        <v>-123.06799999999934</v>
      </c>
      <c r="FC30" s="418">
        <v>20.941999999999997</v>
      </c>
      <c r="FD30" s="418">
        <v>19.334000000000003</v>
      </c>
      <c r="FE30" s="418">
        <v>-27.452999999999996</v>
      </c>
      <c r="FF30" s="417">
        <f t="shared" ref="FF30" si="616">FB30+FC30+FD30+FE30</f>
        <v>-110.24499999999935</v>
      </c>
      <c r="FH30" s="417">
        <v>272.58500000000191</v>
      </c>
      <c r="FI30" s="418">
        <v>0.87599999999999478</v>
      </c>
      <c r="FJ30" s="418">
        <v>0.71600000000000819</v>
      </c>
      <c r="FK30" s="417">
        <f t="shared" ref="FK30" si="617">FH30+FI30+FJ30</f>
        <v>274.1770000000019</v>
      </c>
      <c r="FL30" s="418">
        <v>98.128</v>
      </c>
      <c r="FM30" s="418">
        <v>12.027000000000001</v>
      </c>
      <c r="FN30" s="418">
        <v>-65.90000000000002</v>
      </c>
      <c r="FO30" s="417">
        <f t="shared" ref="FO30" si="618">FK30+FL30+FM30+FN30</f>
        <v>318.43200000000184</v>
      </c>
      <c r="FQ30" s="417">
        <v>195.42999999999978</v>
      </c>
      <c r="FR30" s="418">
        <v>4.5819999999999812</v>
      </c>
      <c r="FS30" s="418">
        <v>-0.4089999999999776</v>
      </c>
      <c r="FT30" s="417">
        <f t="shared" ref="FT30" si="619">FQ30+FR30+FS30</f>
        <v>199.60299999999978</v>
      </c>
      <c r="FU30" s="418">
        <v>44.209999999999987</v>
      </c>
      <c r="FV30" s="418">
        <v>3.5930000000000044</v>
      </c>
      <c r="FW30" s="418">
        <v>-24.130999999999986</v>
      </c>
      <c r="FX30" s="417">
        <f t="shared" ref="FX30" si="620">FT30+FU30+FV30+FW30</f>
        <v>223.27499999999981</v>
      </c>
      <c r="FZ30" s="417">
        <f>FZ28+FZ26</f>
        <v>348.53200000000004</v>
      </c>
      <c r="GA30" s="418">
        <f>GA28+GA26</f>
        <v>-10.23200000000001</v>
      </c>
      <c r="GB30" s="418">
        <f>GB28+GB26</f>
        <v>8.6349999999999909</v>
      </c>
      <c r="GC30" s="417">
        <f t="shared" ref="GC30" si="621">FZ30+GA30+GB30</f>
        <v>346.935</v>
      </c>
      <c r="GD30" s="418">
        <f>GD26+GD28</f>
        <v>29.949000000000026</v>
      </c>
      <c r="GE30" s="418">
        <f>GE26+GE28</f>
        <v>11.202999999999992</v>
      </c>
      <c r="GF30" s="418">
        <f>GF26+GF28</f>
        <v>-22.957999999999998</v>
      </c>
      <c r="GG30" s="417">
        <f t="shared" ref="GG30" si="622">GC30+GD30+GE30+GF30</f>
        <v>365.12900000000002</v>
      </c>
      <c r="GI30" s="417">
        <f>GI28+GI26</f>
        <v>23.20399999999978</v>
      </c>
      <c r="GJ30" s="418">
        <f>GJ28+GJ26</f>
        <v>19.043999999999976</v>
      </c>
      <c r="GK30" s="418">
        <f>GK28+GK26</f>
        <v>-11.514999999999986</v>
      </c>
      <c r="GL30" s="417">
        <f t="shared" ref="GL30" si="623">GI30+GJ30+GK30</f>
        <v>30.73299999999977</v>
      </c>
      <c r="GM30" s="418">
        <f>GM26+GM28</f>
        <v>31.840999999999998</v>
      </c>
      <c r="GN30" s="418">
        <f>GN26+GN28</f>
        <v>12.268000000000001</v>
      </c>
      <c r="GO30" s="418">
        <f>GO26+GO28</f>
        <v>-30.772000000000009</v>
      </c>
      <c r="GP30" s="417">
        <f t="shared" ref="GP30" si="624">GL30+GM30+GN30+GO30</f>
        <v>44.069999999999766</v>
      </c>
      <c r="GR30" s="417">
        <f>GR28+GR26</f>
        <v>-120.16700000000159</v>
      </c>
      <c r="GS30" s="418">
        <f>GS28+GS26</f>
        <v>14.655999999999951</v>
      </c>
      <c r="GT30" s="418">
        <f>GT28+GT26</f>
        <v>-8.5149999999999295</v>
      </c>
      <c r="GU30" s="417">
        <f t="shared" ref="GU30" si="625">GR30+GS30+GT30</f>
        <v>-114.02600000000157</v>
      </c>
      <c r="GV30" s="418">
        <f>GV26+GV28</f>
        <v>81.791999999999945</v>
      </c>
      <c r="GW30" s="418">
        <f>GW26+GW28</f>
        <v>11.567999999999989</v>
      </c>
      <c r="GX30" s="418">
        <f>GX26+GX28</f>
        <v>-46.176000000000009</v>
      </c>
      <c r="GY30" s="417">
        <f t="shared" ref="GY30" si="626">GU30+GV30+GW30+GX30</f>
        <v>-66.842000000001647</v>
      </c>
      <c r="HA30" s="417">
        <f>HA28+HA26</f>
        <v>-480.81999999999903</v>
      </c>
      <c r="HB30" s="418">
        <f>HB28+HB26</f>
        <v>-9.297999999999611</v>
      </c>
      <c r="HC30" s="418">
        <f>HC28+HC26</f>
        <v>8.0660000000000309</v>
      </c>
      <c r="HD30" s="417">
        <f t="shared" ref="HD30" si="627">HA30+HB30+HC30</f>
        <v>-482.0519999999986</v>
      </c>
      <c r="HE30" s="418">
        <f>HE28+HE26</f>
        <v>-2.8470000000001932</v>
      </c>
      <c r="HF30" s="418">
        <f>HF28+HF26</f>
        <v>27.05500000000001</v>
      </c>
      <c r="HG30" s="418">
        <f>HG28+HG26</f>
        <v>-12.392999999999986</v>
      </c>
      <c r="HH30" s="417">
        <f t="shared" ref="HH30" si="628">HD30+HE30+HF30+HG30</f>
        <v>-470.23699999999877</v>
      </c>
      <c r="HJ30" s="417">
        <f>HJ28+HJ26</f>
        <v>-229.25100000000248</v>
      </c>
      <c r="HK30" s="418">
        <f>HK28+HK26</f>
        <v>14.170000000000076</v>
      </c>
      <c r="HL30" s="418">
        <f>HL28+HL26</f>
        <v>-3.3289999999999509</v>
      </c>
      <c r="HM30" s="417">
        <f t="shared" ref="HM30" si="629">HJ30+HK30+HL30</f>
        <v>-218.41000000000236</v>
      </c>
      <c r="HN30" s="418">
        <f>HN26+HN28</f>
        <v>140.73499999999996</v>
      </c>
      <c r="HO30" s="418">
        <f>HO26+HO28</f>
        <v>62.093999999999951</v>
      </c>
      <c r="HP30" s="418">
        <f>HP26+HP28</f>
        <v>-112.29900000000001</v>
      </c>
      <c r="HQ30" s="417">
        <f t="shared" ref="HQ30" si="630">HM30+HN30+HO30+HP30</f>
        <v>-127.88000000000245</v>
      </c>
      <c r="HS30" s="417">
        <f>HS28+HS26</f>
        <v>-346.53000000000054</v>
      </c>
      <c r="HT30" s="418">
        <f>HT28+HT26</f>
        <v>-10.317000000000009</v>
      </c>
      <c r="HU30" s="418">
        <f>HU28+HU26</f>
        <v>9.1850000000000023</v>
      </c>
      <c r="HV30" s="417">
        <f t="shared" ref="HV30" si="631">HS30+HT30+HU30</f>
        <v>-347.66200000000055</v>
      </c>
      <c r="HW30" s="418">
        <f>HW28+HW26</f>
        <v>-22.217000000000027</v>
      </c>
      <c r="HX30" s="418">
        <f>HX28+HX26</f>
        <v>13.146000000000008</v>
      </c>
      <c r="HY30" s="418">
        <f>HY28+HY26</f>
        <v>5.522999999999989</v>
      </c>
      <c r="HZ30" s="417">
        <f t="shared" ref="HZ30" si="632">HV30+HW30+HX30+HY30</f>
        <v>-351.2100000000006</v>
      </c>
      <c r="IB30" s="417">
        <f>IB28+IB26</f>
        <v>-303.07899999999881</v>
      </c>
      <c r="IC30" s="418">
        <f>IC28+IC26</f>
        <v>-13.899999999999952</v>
      </c>
      <c r="ID30" s="418">
        <f>ID28+ID26</f>
        <v>9.7869999999999777</v>
      </c>
      <c r="IE30" s="417">
        <f t="shared" ref="IE30" si="633">IB30+IC30+ID30</f>
        <v>-307.19199999999881</v>
      </c>
      <c r="IF30" s="418">
        <f>IF28+IF26</f>
        <v>-23.631000000000046</v>
      </c>
      <c r="IG30" s="418">
        <f>IG28+IG26</f>
        <v>16.697999999999983</v>
      </c>
      <c r="IH30" s="418">
        <f>IH28+IH26</f>
        <v>4.3929999999999936</v>
      </c>
      <c r="II30" s="417">
        <f t="shared" ref="II30" si="634">IE30+IF30+IG30+IH30</f>
        <v>-309.73199999999889</v>
      </c>
      <c r="IK30" s="417">
        <f>IK28+IK26</f>
        <v>-337.77600000000331</v>
      </c>
      <c r="IL30" s="418">
        <f>IL28+IL26</f>
        <v>8.7519999999999509</v>
      </c>
      <c r="IM30" s="418">
        <f>IM28+IM26</f>
        <v>-4.5410000000000537</v>
      </c>
      <c r="IN30" s="417">
        <f t="shared" ref="IN30" si="635">IK30+IL30+IM30</f>
        <v>-333.56500000000341</v>
      </c>
      <c r="IO30" s="418">
        <f>IO28+IO26</f>
        <v>-27.960999999999885</v>
      </c>
      <c r="IP30" s="418">
        <f>IP28+IP26</f>
        <v>12.890000000000036</v>
      </c>
      <c r="IQ30" s="418">
        <f>IQ28+IQ26</f>
        <v>7.6029999999999873</v>
      </c>
      <c r="IR30" s="417">
        <f t="shared" ref="IR30" si="636">IN30+IO30+IP30+IQ30</f>
        <v>-341.03300000000326</v>
      </c>
      <c r="IT30" s="417">
        <f>IT28+IT26</f>
        <v>-273.6169999999982</v>
      </c>
      <c r="IU30" s="418">
        <f>IU28+IU26</f>
        <v>-21.830999999999978</v>
      </c>
      <c r="IV30" s="418">
        <f>IV28+IV26</f>
        <v>14.468999999999937</v>
      </c>
      <c r="IW30" s="417">
        <f t="shared" ref="IW30" si="637">IT30+IU30+IV30</f>
        <v>-280.97899999999822</v>
      </c>
      <c r="IX30" s="418">
        <f>IX28+IX26</f>
        <v>-10.238999999999914</v>
      </c>
      <c r="IY30" s="418">
        <f>IY28+IY26</f>
        <v>16.542000000000026</v>
      </c>
      <c r="IZ30" s="418">
        <f>IZ28+IZ26</f>
        <v>-3.2539999999999409</v>
      </c>
      <c r="JA30" s="417">
        <f t="shared" ref="JA30" si="638">IW30+IX30+IY30+IZ30</f>
        <v>-277.92999999999807</v>
      </c>
      <c r="JC30" s="417">
        <f>JC28+JC26</f>
        <v>-1261.0020000000013</v>
      </c>
      <c r="JD30" s="418">
        <f>JD28+JD26</f>
        <v>-37.296000000000326</v>
      </c>
      <c r="JE30" s="418">
        <f>JE28+JE26</f>
        <v>28.899999999999864</v>
      </c>
      <c r="JF30" s="417">
        <f t="shared" ref="JF30" si="639">JC30+JD30+JE30</f>
        <v>-1269.3980000000017</v>
      </c>
      <c r="JG30" s="418">
        <f>JG28+JG26</f>
        <v>-84.047999999999874</v>
      </c>
      <c r="JH30" s="418">
        <f>JH28+JH26</f>
        <v>59.27600000000001</v>
      </c>
      <c r="JI30" s="418">
        <f>JI28+JI26</f>
        <v>14.265000000000072</v>
      </c>
      <c r="JJ30" s="417">
        <f t="shared" ref="JJ30" si="640">JF30+JG30+JH30+JI30</f>
        <v>-1279.9050000000013</v>
      </c>
      <c r="JL30" s="417">
        <f>JL28+JL26</f>
        <v>-603.36000000000126</v>
      </c>
      <c r="JM30" s="418">
        <f>JM28+JM26</f>
        <v>-41.839999999999932</v>
      </c>
      <c r="JN30" s="418">
        <f>JN28+JN26</f>
        <v>29.168999999999983</v>
      </c>
      <c r="JO30" s="417">
        <f t="shared" ref="JO30" si="641">JL30+JM30+JN30</f>
        <v>-616.0310000000012</v>
      </c>
      <c r="JP30" s="418">
        <f>JP28+JP26</f>
        <v>-28.889999999999947</v>
      </c>
      <c r="JQ30" s="418">
        <f>JQ28+JQ26</f>
        <v>17.971000000000004</v>
      </c>
      <c r="JR30" s="418">
        <f>JR28+JR26</f>
        <v>6.7680000000000007</v>
      </c>
      <c r="JS30" s="417">
        <f t="shared" ref="JS30" si="642">JO30+JP30+JQ30+JR30</f>
        <v>-620.18200000000115</v>
      </c>
      <c r="JU30" s="417">
        <v>-559.26999999999703</v>
      </c>
      <c r="JV30" s="418">
        <v>-70.857000000000113</v>
      </c>
      <c r="JW30" s="418">
        <v>62.109000000000037</v>
      </c>
      <c r="JX30" s="417">
        <v>-568.01799999999707</v>
      </c>
      <c r="JY30" s="418">
        <v>-54.26899999999992</v>
      </c>
      <c r="JZ30" s="418">
        <v>20.347999999999995</v>
      </c>
      <c r="KA30" s="418">
        <v>19.650999999999996</v>
      </c>
      <c r="KB30" s="417">
        <v>-582.28799999999706</v>
      </c>
      <c r="KD30" s="417">
        <f>KD28+KD26</f>
        <v>-894.75200000000291</v>
      </c>
      <c r="KE30" s="418">
        <f>KE28+KE26</f>
        <v>-5.779999999999851</v>
      </c>
      <c r="KF30" s="418">
        <f>KF28+KF26</f>
        <v>4.2059999999999604</v>
      </c>
      <c r="KG30" s="417">
        <f t="shared" ref="KG30" si="643">KD30+KE30+KF30</f>
        <v>-896.32600000000275</v>
      </c>
      <c r="KH30" s="418">
        <f>KH28+KH26</f>
        <v>-12.481000000000023</v>
      </c>
      <c r="KI30" s="418">
        <f>KI28+KI26</f>
        <v>21.352</v>
      </c>
      <c r="KJ30" s="418">
        <f>KJ28+KJ26</f>
        <v>-5.3279999999999887</v>
      </c>
      <c r="KK30" s="417">
        <f t="shared" ref="KK30" si="644">KG30+KH30+KI30+KJ30</f>
        <v>-892.78300000000274</v>
      </c>
      <c r="KM30" s="417">
        <v>20.773000000005538</v>
      </c>
      <c r="KN30" s="418">
        <v>-6.4710000000003278</v>
      </c>
      <c r="KO30" s="418">
        <v>1.7050000000000409</v>
      </c>
      <c r="KP30" s="417">
        <v>16.007000000005252</v>
      </c>
      <c r="KQ30" s="418">
        <v>16.049999999999926</v>
      </c>
      <c r="KR30" s="418">
        <v>-1.0000000000001674E-3</v>
      </c>
      <c r="KS30" s="418">
        <v>-9.1129999999999427</v>
      </c>
      <c r="KT30" s="417">
        <v>22.943000000005235</v>
      </c>
      <c r="KV30" s="417">
        <f>KV28+KV26</f>
        <v>-2036.6089999999983</v>
      </c>
      <c r="KW30" s="418">
        <f>KW28+KW26</f>
        <v>-124.94799999999961</v>
      </c>
      <c r="KX30" s="418">
        <f>KX28+KX26</f>
        <v>97.189000000000078</v>
      </c>
      <c r="KY30" s="417">
        <f t="shared" ref="KY30" si="645">KV30+KW30+KX30</f>
        <v>-2064.3679999999977</v>
      </c>
      <c r="KZ30" s="418">
        <f>KZ28+KZ26</f>
        <v>-79.589999999999961</v>
      </c>
      <c r="LA30" s="418">
        <f>LA28+LA26</f>
        <v>59.67</v>
      </c>
      <c r="LB30" s="418">
        <f>LB28+LB26</f>
        <v>11.978000000000037</v>
      </c>
      <c r="LC30" s="417">
        <f t="shared" ref="LC30" si="646">KY30+KZ30+LA30+LB30</f>
        <v>-2072.3099999999977</v>
      </c>
      <c r="LE30" s="417">
        <f>LE28+LE26</f>
        <v>-23.025000000000318</v>
      </c>
      <c r="LF30" s="418">
        <f>LF28+LF26</f>
        <v>1.6070000000000424</v>
      </c>
      <c r="LG30" s="418">
        <f>LG28+LG26</f>
        <v>0.17799999999999727</v>
      </c>
      <c r="LH30" s="417">
        <f t="shared" ref="LH30" si="647">LE30+LF30+LG30</f>
        <v>-21.240000000000279</v>
      </c>
      <c r="LI30" s="418">
        <f>LI28+LI26</f>
        <v>11.301999999999936</v>
      </c>
      <c r="LJ30" s="418">
        <f>LJ28+LJ26</f>
        <v>-6.6780000000000044</v>
      </c>
      <c r="LK30" s="417">
        <f>LH30+LI30+LJ30</f>
        <v>-16.616000000000348</v>
      </c>
    </row>
    <row r="31" spans="1:323" ht="3.75" customHeight="1">
      <c r="A31" s="439"/>
      <c r="B31" s="417"/>
      <c r="C31" s="418"/>
      <c r="D31" s="418"/>
      <c r="E31" s="417"/>
      <c r="F31" s="420"/>
      <c r="G31" s="420"/>
      <c r="H31" s="420"/>
      <c r="I31" s="417"/>
      <c r="J31" s="416"/>
      <c r="K31" s="417"/>
      <c r="L31" s="418"/>
      <c r="M31" s="418"/>
      <c r="N31" s="417"/>
      <c r="O31" s="420"/>
      <c r="P31" s="420"/>
      <c r="Q31" s="420"/>
      <c r="R31" s="417"/>
      <c r="S31" s="416"/>
      <c r="T31" s="417"/>
      <c r="U31" s="418"/>
      <c r="V31" s="418"/>
      <c r="W31" s="417"/>
      <c r="X31" s="420"/>
      <c r="Y31" s="420"/>
      <c r="Z31" s="420"/>
      <c r="AA31" s="417">
        <f t="shared" si="53"/>
        <v>0</v>
      </c>
      <c r="AB31" s="416"/>
      <c r="AC31" s="417"/>
      <c r="AD31" s="418"/>
      <c r="AE31" s="418"/>
      <c r="AF31" s="417"/>
      <c r="AG31" s="420"/>
      <c r="AH31" s="420"/>
      <c r="AI31" s="420"/>
      <c r="AJ31" s="417">
        <f t="shared" si="55"/>
        <v>0</v>
      </c>
      <c r="AK31" s="416"/>
      <c r="AL31" s="417"/>
      <c r="AM31" s="418"/>
      <c r="AN31" s="418"/>
      <c r="AO31" s="417"/>
      <c r="AP31" s="420"/>
      <c r="AQ31" s="420"/>
      <c r="AR31" s="420"/>
      <c r="AS31" s="417">
        <f t="shared" si="57"/>
        <v>0</v>
      </c>
      <c r="AT31" s="416"/>
      <c r="AU31" s="417"/>
      <c r="AV31" s="418"/>
      <c r="AW31" s="418"/>
      <c r="AX31" s="417"/>
      <c r="AY31" s="420"/>
      <c r="AZ31" s="420"/>
      <c r="BA31" s="420"/>
      <c r="BB31" s="417"/>
      <c r="BC31" s="416"/>
      <c r="BD31" s="417"/>
      <c r="BE31" s="418"/>
      <c r="BF31" s="418"/>
      <c r="BG31" s="417"/>
      <c r="BH31" s="420"/>
      <c r="BI31" s="420"/>
      <c r="BJ31" s="420"/>
      <c r="BK31" s="417"/>
      <c r="BM31" s="417"/>
      <c r="BN31" s="418"/>
      <c r="BO31" s="418"/>
      <c r="BP31" s="417"/>
      <c r="BQ31" s="420"/>
      <c r="BR31" s="420"/>
      <c r="BS31" s="420"/>
      <c r="BT31" s="417"/>
      <c r="BV31" s="417"/>
      <c r="BW31" s="418"/>
      <c r="BX31" s="418"/>
      <c r="BY31" s="417"/>
      <c r="BZ31" s="420"/>
      <c r="CA31" s="420"/>
      <c r="CB31" s="420"/>
      <c r="CC31" s="417"/>
      <c r="CE31" s="417"/>
      <c r="CF31" s="418"/>
      <c r="CG31" s="418"/>
      <c r="CH31" s="417"/>
      <c r="CI31" s="420"/>
      <c r="CJ31" s="420"/>
      <c r="CK31" s="420"/>
      <c r="CL31" s="417"/>
      <c r="CN31" s="417"/>
      <c r="CO31" s="418"/>
      <c r="CP31" s="418"/>
      <c r="CQ31" s="417"/>
      <c r="CR31" s="420"/>
      <c r="CS31" s="420"/>
      <c r="CT31" s="420"/>
      <c r="CU31" s="417"/>
      <c r="CW31" s="417"/>
      <c r="CX31" s="418"/>
      <c r="CY31" s="418"/>
      <c r="CZ31" s="417"/>
      <c r="DA31" s="420"/>
      <c r="DB31" s="420"/>
      <c r="DC31" s="420"/>
      <c r="DD31" s="417"/>
      <c r="DF31" s="417"/>
      <c r="DG31" s="418"/>
      <c r="DH31" s="418"/>
      <c r="DI31" s="417"/>
      <c r="DJ31" s="420"/>
      <c r="DK31" s="420"/>
      <c r="DL31" s="420"/>
      <c r="DM31" s="417"/>
      <c r="DO31" s="417"/>
      <c r="DP31" s="418"/>
      <c r="DQ31" s="418"/>
      <c r="DR31" s="417"/>
      <c r="DS31" s="420"/>
      <c r="DT31" s="420"/>
      <c r="DU31" s="420"/>
      <c r="DV31" s="417"/>
      <c r="DX31" s="417"/>
      <c r="DY31" s="418"/>
      <c r="DZ31" s="418"/>
      <c r="EA31" s="417"/>
      <c r="EB31" s="420"/>
      <c r="EC31" s="420"/>
      <c r="ED31" s="420"/>
      <c r="EE31" s="417"/>
      <c r="EG31" s="417"/>
      <c r="EH31" s="418"/>
      <c r="EI31" s="418"/>
      <c r="EJ31" s="417"/>
      <c r="EK31" s="420"/>
      <c r="EL31" s="420"/>
      <c r="EM31" s="420"/>
      <c r="EN31" s="417"/>
      <c r="EP31" s="417"/>
      <c r="EQ31" s="418"/>
      <c r="ER31" s="418"/>
      <c r="ES31" s="417"/>
      <c r="ET31" s="420"/>
      <c r="EU31" s="420"/>
      <c r="EV31" s="420"/>
      <c r="EW31" s="417"/>
      <c r="EY31" s="417"/>
      <c r="EZ31" s="418"/>
      <c r="FA31" s="418"/>
      <c r="FB31" s="417"/>
      <c r="FC31" s="420"/>
      <c r="FD31" s="420"/>
      <c r="FE31" s="420"/>
      <c r="FF31" s="417"/>
      <c r="FH31" s="417"/>
      <c r="FI31" s="418"/>
      <c r="FJ31" s="418"/>
      <c r="FK31" s="417"/>
      <c r="FL31" s="420"/>
      <c r="FM31" s="420"/>
      <c r="FN31" s="420"/>
      <c r="FO31" s="417"/>
      <c r="FQ31" s="417"/>
      <c r="FR31" s="418"/>
      <c r="FS31" s="418"/>
      <c r="FT31" s="417"/>
      <c r="FU31" s="420"/>
      <c r="FV31" s="420"/>
      <c r="FW31" s="420"/>
      <c r="FX31" s="417"/>
      <c r="FZ31" s="417"/>
      <c r="GA31" s="418"/>
      <c r="GB31" s="418"/>
      <c r="GC31" s="417"/>
      <c r="GD31" s="420"/>
      <c r="GE31" s="420"/>
      <c r="GF31" s="420"/>
      <c r="GG31" s="417"/>
      <c r="GI31" s="417"/>
      <c r="GJ31" s="418"/>
      <c r="GK31" s="418"/>
      <c r="GL31" s="417"/>
      <c r="GM31" s="420"/>
      <c r="GN31" s="420"/>
      <c r="GO31" s="420"/>
      <c r="GP31" s="417"/>
      <c r="GR31" s="417"/>
      <c r="GS31" s="418"/>
      <c r="GT31" s="418"/>
      <c r="GU31" s="417"/>
      <c r="GV31" s="420"/>
      <c r="GW31" s="420"/>
      <c r="GX31" s="420"/>
      <c r="GY31" s="417"/>
      <c r="HA31" s="417"/>
      <c r="HB31" s="418"/>
      <c r="HC31" s="418"/>
      <c r="HD31" s="417"/>
      <c r="HE31" s="418"/>
      <c r="HF31" s="418"/>
      <c r="HG31" s="418"/>
      <c r="HH31" s="417"/>
      <c r="HJ31" s="417"/>
      <c r="HK31" s="418"/>
      <c r="HL31" s="418"/>
      <c r="HM31" s="417"/>
      <c r="HN31" s="420"/>
      <c r="HO31" s="420"/>
      <c r="HP31" s="420"/>
      <c r="HQ31" s="417"/>
      <c r="HS31" s="417"/>
      <c r="HT31" s="418"/>
      <c r="HU31" s="418"/>
      <c r="HV31" s="417"/>
      <c r="HW31" s="420"/>
      <c r="HX31" s="420"/>
      <c r="HY31" s="420"/>
      <c r="HZ31" s="417"/>
      <c r="IB31" s="417"/>
      <c r="IC31" s="418"/>
      <c r="ID31" s="418"/>
      <c r="IE31" s="417"/>
      <c r="IF31" s="420"/>
      <c r="IG31" s="420"/>
      <c r="IH31" s="420"/>
      <c r="II31" s="417"/>
      <c r="IK31" s="417"/>
      <c r="IL31" s="418"/>
      <c r="IM31" s="418"/>
      <c r="IN31" s="417"/>
      <c r="IO31" s="420"/>
      <c r="IP31" s="420"/>
      <c r="IQ31" s="420"/>
      <c r="IR31" s="417"/>
      <c r="IT31" s="417"/>
      <c r="IU31" s="418"/>
      <c r="IV31" s="418"/>
      <c r="IW31" s="417"/>
      <c r="IX31" s="420"/>
      <c r="IY31" s="420"/>
      <c r="IZ31" s="420"/>
      <c r="JA31" s="417"/>
      <c r="JC31" s="417"/>
      <c r="JD31" s="418"/>
      <c r="JE31" s="418"/>
      <c r="JF31" s="417"/>
      <c r="JG31" s="420"/>
      <c r="JH31" s="420"/>
      <c r="JI31" s="420"/>
      <c r="JJ31" s="417"/>
      <c r="JL31" s="417"/>
      <c r="JM31" s="420"/>
      <c r="JN31" s="420"/>
      <c r="JO31" s="417"/>
      <c r="JP31" s="420"/>
      <c r="JQ31" s="420"/>
      <c r="JR31" s="420"/>
      <c r="JS31" s="417"/>
      <c r="JU31" s="417"/>
      <c r="JV31" s="420"/>
      <c r="JW31" s="420"/>
      <c r="JX31" s="417"/>
      <c r="JY31" s="420"/>
      <c r="JZ31" s="420"/>
      <c r="KA31" s="420"/>
      <c r="KB31" s="417"/>
      <c r="KD31" s="417"/>
      <c r="KE31" s="420"/>
      <c r="KF31" s="420"/>
      <c r="KG31" s="417"/>
      <c r="KH31" s="420"/>
      <c r="KI31" s="420"/>
      <c r="KJ31" s="420"/>
      <c r="KK31" s="417"/>
      <c r="KM31" s="417"/>
      <c r="KN31" s="420"/>
      <c r="KO31" s="420"/>
      <c r="KP31" s="417"/>
      <c r="KQ31" s="420"/>
      <c r="KR31" s="420"/>
      <c r="KS31" s="420"/>
      <c r="KT31" s="417"/>
      <c r="KV31" s="417"/>
      <c r="KW31" s="420"/>
      <c r="KX31" s="420"/>
      <c r="KY31" s="417"/>
      <c r="KZ31" s="420"/>
      <c r="LA31" s="420"/>
      <c r="LB31" s="420"/>
      <c r="LC31" s="417"/>
      <c r="LE31" s="417"/>
      <c r="LF31" s="420"/>
      <c r="LG31" s="420"/>
      <c r="LH31" s="417"/>
      <c r="LI31" s="420"/>
      <c r="LJ31" s="420"/>
      <c r="LK31" s="417"/>
    </row>
    <row r="32" spans="1:323" ht="10.5">
      <c r="A32" s="433" t="s">
        <v>15</v>
      </c>
      <c r="B32" s="417">
        <v>6.7560000000000002</v>
      </c>
      <c r="C32" s="418">
        <v>-0.79100000000000004</v>
      </c>
      <c r="D32" s="418">
        <v>0</v>
      </c>
      <c r="E32" s="417">
        <f t="shared" ref="E32" si="648">B32+C32+D32</f>
        <v>5.9649999999999999</v>
      </c>
      <c r="F32" s="418">
        <v>-11.226000000000001</v>
      </c>
      <c r="G32" s="418">
        <v>-1.631</v>
      </c>
      <c r="H32" s="418">
        <v>0</v>
      </c>
      <c r="I32" s="417">
        <f>E32+F32+G32+H32</f>
        <v>-6.8920000000000012</v>
      </c>
      <c r="J32" s="419"/>
      <c r="K32" s="417">
        <v>3.34</v>
      </c>
      <c r="L32" s="418">
        <v>-0.63300000000000001</v>
      </c>
      <c r="M32" s="418">
        <v>0</v>
      </c>
      <c r="N32" s="417">
        <f t="shared" ref="N32" si="649">K32+L32+M32</f>
        <v>2.7069999999999999</v>
      </c>
      <c r="O32" s="418">
        <v>-10.573</v>
      </c>
      <c r="P32" s="418">
        <v>-2.871</v>
      </c>
      <c r="Q32" s="418">
        <v>0</v>
      </c>
      <c r="R32" s="417">
        <v>-10.737</v>
      </c>
      <c r="S32" s="419"/>
      <c r="T32" s="417">
        <v>4.2919999999999998</v>
      </c>
      <c r="U32" s="418">
        <v>-0.89800000000000002</v>
      </c>
      <c r="V32" s="418">
        <v>0</v>
      </c>
      <c r="W32" s="417">
        <f t="shared" ref="W32" si="650">T32+U32+V32</f>
        <v>3.3939999999999997</v>
      </c>
      <c r="X32" s="418">
        <v>-10.234999999999999</v>
      </c>
      <c r="Y32" s="418">
        <v>-2.2210000000000001</v>
      </c>
      <c r="Z32" s="418">
        <v>0</v>
      </c>
      <c r="AA32" s="417">
        <f t="shared" si="53"/>
        <v>-9.0619999999999994</v>
      </c>
      <c r="AB32" s="419"/>
      <c r="AC32" s="417">
        <v>-1.9</v>
      </c>
      <c r="AD32" s="418">
        <v>-0.69699999999999995</v>
      </c>
      <c r="AE32" s="418">
        <v>0</v>
      </c>
      <c r="AF32" s="417">
        <f t="shared" ref="AF32" si="651">AC32+AD32+AE32</f>
        <v>-2.597</v>
      </c>
      <c r="AG32" s="418">
        <v>-11.379</v>
      </c>
      <c r="AH32" s="418">
        <v>-2.4380000000000002</v>
      </c>
      <c r="AI32" s="418">
        <v>0</v>
      </c>
      <c r="AJ32" s="417">
        <f t="shared" si="55"/>
        <v>-16.413999999999998</v>
      </c>
      <c r="AK32" s="419"/>
      <c r="AL32" s="417">
        <v>-7.625</v>
      </c>
      <c r="AM32" s="418">
        <v>-0.84899999999999998</v>
      </c>
      <c r="AN32" s="418">
        <v>0</v>
      </c>
      <c r="AO32" s="417">
        <f t="shared" ref="AO32" si="652">AL32+AM32+AN32</f>
        <v>-8.4740000000000002</v>
      </c>
      <c r="AP32" s="418">
        <v>-16.154</v>
      </c>
      <c r="AQ32" s="418">
        <v>-2.8519999999999999</v>
      </c>
      <c r="AR32" s="418">
        <v>0</v>
      </c>
      <c r="AS32" s="417">
        <f t="shared" si="57"/>
        <v>-27.48</v>
      </c>
      <c r="AT32" s="419"/>
      <c r="AU32" s="417">
        <v>-18.633000000000003</v>
      </c>
      <c r="AV32" s="418">
        <v>-0.61699999999999999</v>
      </c>
      <c r="AW32" s="418">
        <v>0</v>
      </c>
      <c r="AX32" s="417">
        <f t="shared" ref="AX32" si="653">AU32+AV32+AW32</f>
        <v>-19.250000000000004</v>
      </c>
      <c r="AY32" s="418">
        <v>-11.082000000000001</v>
      </c>
      <c r="AZ32" s="418">
        <v>-2.96</v>
      </c>
      <c r="BA32" s="418">
        <v>0</v>
      </c>
      <c r="BB32" s="417">
        <f t="shared" si="59"/>
        <v>-33.292000000000002</v>
      </c>
      <c r="BC32" s="419"/>
      <c r="BD32" s="417">
        <v>-27.651</v>
      </c>
      <c r="BE32" s="418">
        <v>-1.07</v>
      </c>
      <c r="BF32" s="418">
        <v>0</v>
      </c>
      <c r="BG32" s="417">
        <f t="shared" ref="BG32" si="654">BD32+BE32+BF32</f>
        <v>-28.721</v>
      </c>
      <c r="BH32" s="418">
        <v>-14.388</v>
      </c>
      <c r="BI32" s="418">
        <v>-3.327</v>
      </c>
      <c r="BJ32" s="418">
        <v>0</v>
      </c>
      <c r="BK32" s="417">
        <f t="shared" si="61"/>
        <v>-46.436</v>
      </c>
      <c r="BM32" s="417">
        <v>-30.33</v>
      </c>
      <c r="BN32" s="418">
        <v>-1.0760000000000001</v>
      </c>
      <c r="BO32" s="418">
        <v>0</v>
      </c>
      <c r="BP32" s="417">
        <f t="shared" ref="BP32" si="655">BM32+BN32+BO32</f>
        <v>-31.405999999999999</v>
      </c>
      <c r="BQ32" s="418">
        <v>2.323</v>
      </c>
      <c r="BR32" s="418">
        <v>-0.91600000000000004</v>
      </c>
      <c r="BS32" s="418">
        <v>0</v>
      </c>
      <c r="BT32" s="417">
        <f t="shared" ref="BT32" si="656">BP32+BQ32+BR32+BS32</f>
        <v>-29.998999999999999</v>
      </c>
      <c r="BV32" s="417">
        <v>-54.856999999999999</v>
      </c>
      <c r="BW32" s="418">
        <v>-1.157</v>
      </c>
      <c r="BX32" s="418">
        <v>0</v>
      </c>
      <c r="BY32" s="417">
        <f t="shared" ref="BY32" si="657">BV32+BW32+BX32</f>
        <v>-56.013999999999996</v>
      </c>
      <c r="BZ32" s="418">
        <v>-16.783000000000001</v>
      </c>
      <c r="CA32" s="418">
        <v>-3.43</v>
      </c>
      <c r="CB32" s="418">
        <v>0</v>
      </c>
      <c r="CC32" s="417">
        <f t="shared" ref="CC32" si="658">BY32+BZ32+CA32+CB32</f>
        <v>-76.227000000000004</v>
      </c>
      <c r="CE32" s="417">
        <v>-58.994999999999997</v>
      </c>
      <c r="CF32" s="418">
        <v>-0.97699999999999998</v>
      </c>
      <c r="CG32" s="418">
        <v>0</v>
      </c>
      <c r="CH32" s="417">
        <f t="shared" ref="CH32" si="659">CE32+CF32+CG32</f>
        <v>-59.971999999999994</v>
      </c>
      <c r="CI32" s="418">
        <v>-6.9710000000000001</v>
      </c>
      <c r="CJ32" s="418">
        <v>-3.3410000000000002</v>
      </c>
      <c r="CK32" s="418">
        <v>0</v>
      </c>
      <c r="CL32" s="417">
        <f t="shared" ref="CL32" si="660">CH32+CI32+CJ32+CK32</f>
        <v>-70.283999999999992</v>
      </c>
      <c r="CN32" s="417">
        <v>-40.442</v>
      </c>
      <c r="CO32" s="418">
        <v>-0.88200000000000001</v>
      </c>
      <c r="CP32" s="418">
        <v>0</v>
      </c>
      <c r="CQ32" s="417">
        <f t="shared" ref="CQ32" si="661">CN32+CO32+CP32</f>
        <v>-41.323999999999998</v>
      </c>
      <c r="CR32" s="418">
        <v>-12.84</v>
      </c>
      <c r="CS32" s="418">
        <v>-3.7</v>
      </c>
      <c r="CT32" s="418">
        <v>0</v>
      </c>
      <c r="CU32" s="417">
        <f t="shared" ref="CU32" si="662">CQ32+CR32+CS32+CT32</f>
        <v>-57.864000000000004</v>
      </c>
      <c r="CW32" s="417">
        <v>-30.875</v>
      </c>
      <c r="CX32" s="418">
        <v>-1.2490000000000001</v>
      </c>
      <c r="CY32" s="418">
        <v>0</v>
      </c>
      <c r="CZ32" s="417">
        <f t="shared" ref="CZ32" si="663">CW32+CX32+CY32</f>
        <v>-32.124000000000002</v>
      </c>
      <c r="DA32" s="418">
        <v>-8.3260000000000005</v>
      </c>
      <c r="DB32" s="418">
        <v>-0.99099999999999999</v>
      </c>
      <c r="DC32" s="418">
        <v>0</v>
      </c>
      <c r="DD32" s="417">
        <f t="shared" ref="DD32" si="664">CZ32+DA32+DB32+DC32</f>
        <v>-41.441000000000003</v>
      </c>
      <c r="DF32" s="417">
        <v>-60.444000000000003</v>
      </c>
      <c r="DG32" s="418">
        <v>4.8999999999999988E-2</v>
      </c>
      <c r="DH32" s="418">
        <v>0</v>
      </c>
      <c r="DI32" s="417">
        <f t="shared" ref="DI32" si="665">DF32+DG32+DH32</f>
        <v>-60.395000000000003</v>
      </c>
      <c r="DJ32" s="418">
        <v>0.14299999999999999</v>
      </c>
      <c r="DK32" s="418">
        <v>-3.11</v>
      </c>
      <c r="DL32" s="418">
        <v>0</v>
      </c>
      <c r="DM32" s="417">
        <f t="shared" ref="DM32" si="666">DI32+DJ32+DK32+DL32</f>
        <v>-63.362000000000002</v>
      </c>
      <c r="DO32" s="417">
        <v>-151.35900000000001</v>
      </c>
      <c r="DP32" s="418">
        <v>-1.087</v>
      </c>
      <c r="DQ32" s="418">
        <v>0</v>
      </c>
      <c r="DR32" s="417">
        <f t="shared" ref="DR32" si="667">DO32+DP32+DQ32</f>
        <v>-152.446</v>
      </c>
      <c r="DS32" s="418">
        <v>2.4809999999999999</v>
      </c>
      <c r="DT32" s="418">
        <v>-3.714</v>
      </c>
      <c r="DU32" s="418">
        <v>0</v>
      </c>
      <c r="DV32" s="417">
        <f t="shared" ref="DV32" si="668">DR32+DS32+DT32+DU32</f>
        <v>-153.679</v>
      </c>
      <c r="DX32" s="417">
        <v>-61.889000000000003</v>
      </c>
      <c r="DY32" s="418">
        <v>-0.80600000000000005</v>
      </c>
      <c r="DZ32" s="418">
        <v>0</v>
      </c>
      <c r="EA32" s="417">
        <f t="shared" ref="EA32" si="669">DX32+DY32+DZ32</f>
        <v>-62.695</v>
      </c>
      <c r="EB32" s="418">
        <v>-4.9359999999999999</v>
      </c>
      <c r="EC32" s="418">
        <v>-4.2089999999999996</v>
      </c>
      <c r="ED32" s="418">
        <v>0</v>
      </c>
      <c r="EE32" s="417">
        <f t="shared" ref="EE32" si="670">EA32+EB32+EC32+ED32</f>
        <v>-71.84</v>
      </c>
      <c r="EG32" s="417">
        <v>-17.366</v>
      </c>
      <c r="EH32" s="418">
        <v>-3.42</v>
      </c>
      <c r="EI32" s="418">
        <v>0</v>
      </c>
      <c r="EJ32" s="417">
        <f t="shared" ref="EJ32" si="671">EG32+EH32+EI32</f>
        <v>-20.786000000000001</v>
      </c>
      <c r="EK32" s="418">
        <v>-12.218999999999999</v>
      </c>
      <c r="EL32" s="418">
        <v>-4.3099999999999996</v>
      </c>
      <c r="EM32" s="418">
        <v>0</v>
      </c>
      <c r="EN32" s="417">
        <f t="shared" ref="EN32" si="672">EJ32+EK32+EL32+EM32</f>
        <v>-37.315000000000005</v>
      </c>
      <c r="EP32" s="417">
        <v>-33.42</v>
      </c>
      <c r="EQ32" s="418">
        <v>0.85399999999999998</v>
      </c>
      <c r="ER32" s="418">
        <v>0</v>
      </c>
      <c r="ES32" s="417">
        <f t="shared" ref="ES32" si="673">EP32+EQ32+ER32</f>
        <v>-32.566000000000003</v>
      </c>
      <c r="ET32" s="418">
        <v>-3.4550000000000001</v>
      </c>
      <c r="EU32" s="418">
        <v>-4.12</v>
      </c>
      <c r="EV32" s="418">
        <v>0</v>
      </c>
      <c r="EW32" s="417">
        <f t="shared" ref="EW32" si="674">ES32+ET32+EU32+EV32</f>
        <v>-40.140999999999998</v>
      </c>
      <c r="EY32" s="417">
        <v>57.917000000000002</v>
      </c>
      <c r="EZ32" s="418">
        <v>0.61399999999999721</v>
      </c>
      <c r="FA32" s="418">
        <v>0</v>
      </c>
      <c r="FB32" s="417">
        <f t="shared" ref="FB32" si="675">EY32+EZ32+FA32</f>
        <v>58.530999999999999</v>
      </c>
      <c r="FC32" s="418">
        <v>-8.4529999999999994</v>
      </c>
      <c r="FD32" s="418">
        <v>-4.37</v>
      </c>
      <c r="FE32" s="418">
        <v>0</v>
      </c>
      <c r="FF32" s="417">
        <f t="shared" ref="FF32" si="676">FB32+FC32+FD32+FE32</f>
        <v>45.708000000000006</v>
      </c>
      <c r="FH32" s="417">
        <v>-66.628</v>
      </c>
      <c r="FI32" s="418">
        <v>-1.5920000000000001</v>
      </c>
      <c r="FJ32" s="418">
        <v>0</v>
      </c>
      <c r="FK32" s="417">
        <f t="shared" ref="FK32" si="677">FH32+FI32+FJ32</f>
        <v>-68.22</v>
      </c>
      <c r="FL32" s="418">
        <v>-39.331000000000003</v>
      </c>
      <c r="FM32" s="418">
        <v>-4.9240000000000004</v>
      </c>
      <c r="FN32" s="418">
        <v>0</v>
      </c>
      <c r="FO32" s="417">
        <f t="shared" ref="FO32" si="678">FK32+FL32+FM32+FN32</f>
        <v>-112.47500000000001</v>
      </c>
      <c r="FQ32" s="417">
        <v>24.056000000000001</v>
      </c>
      <c r="FR32" s="418">
        <v>-4.173</v>
      </c>
      <c r="FS32" s="418">
        <v>0</v>
      </c>
      <c r="FT32" s="417">
        <f t="shared" ref="FT32" si="679">FQ32+FR32+FS32</f>
        <v>19.883000000000003</v>
      </c>
      <c r="FU32" s="418">
        <v>-17.853999999999999</v>
      </c>
      <c r="FV32" s="418">
        <v>-5.8179999999999996</v>
      </c>
      <c r="FW32" s="418">
        <v>0</v>
      </c>
      <c r="FX32" s="417">
        <f t="shared" ref="FX32" si="680">FT32+FU32+FV32+FW32</f>
        <v>-3.7889999999999961</v>
      </c>
      <c r="FZ32" s="417">
        <v>-89.891999999999996</v>
      </c>
      <c r="GA32" s="418">
        <v>1.597</v>
      </c>
      <c r="GB32" s="418">
        <v>0</v>
      </c>
      <c r="GC32" s="417">
        <f t="shared" ref="GC32" si="681">FZ32+GA32+GB32</f>
        <v>-88.295000000000002</v>
      </c>
      <c r="GD32" s="418">
        <v>-12.074</v>
      </c>
      <c r="GE32" s="418">
        <v>-6.12</v>
      </c>
      <c r="GF32" s="418">
        <v>0</v>
      </c>
      <c r="GG32" s="417">
        <f t="shared" ref="GG32" si="682">GC32+GD32+GE32+GF32</f>
        <v>-106.489</v>
      </c>
      <c r="GI32" s="417">
        <v>72.332999999999998</v>
      </c>
      <c r="GJ32" s="418">
        <v>-7.5289999999999999</v>
      </c>
      <c r="GK32" s="418">
        <v>0</v>
      </c>
      <c r="GL32" s="417">
        <f t="shared" ref="GL32" si="683">GI32+GJ32+GK32</f>
        <v>64.804000000000002</v>
      </c>
      <c r="GM32" s="418">
        <v>-7.798</v>
      </c>
      <c r="GN32" s="418">
        <v>-5.5389999999999997</v>
      </c>
      <c r="GO32" s="418">
        <v>0</v>
      </c>
      <c r="GP32" s="417">
        <f t="shared" ref="GP32" si="684">GL32+GM32+GN32+GO32</f>
        <v>51.466999999999999</v>
      </c>
      <c r="GR32" s="417">
        <v>263.68299999999999</v>
      </c>
      <c r="GS32" s="418">
        <v>-6.141</v>
      </c>
      <c r="GT32" s="418">
        <v>0</v>
      </c>
      <c r="GU32" s="417">
        <f t="shared" ref="GU32" si="685">GR32+GS32+GT32</f>
        <v>257.54199999999997</v>
      </c>
      <c r="GV32" s="418">
        <v>-39.976999999999997</v>
      </c>
      <c r="GW32" s="418">
        <v>-7.2069999999999999</v>
      </c>
      <c r="GX32" s="418">
        <v>0</v>
      </c>
      <c r="GY32" s="417">
        <f t="shared" ref="GY32" si="686">GU32+GV32+GW32+GX32</f>
        <v>210.35799999999998</v>
      </c>
      <c r="HA32" s="417">
        <v>573.78700000000003</v>
      </c>
      <c r="HB32" s="418">
        <v>1.2320000000000007</v>
      </c>
      <c r="HC32" s="418">
        <v>0</v>
      </c>
      <c r="HD32" s="417">
        <f t="shared" ref="HD32" si="687">HA32+HB32+HC32</f>
        <v>575.01900000000001</v>
      </c>
      <c r="HE32" s="418">
        <v>-4.3969999999999967</v>
      </c>
      <c r="HF32" s="418">
        <v>-7.4179999999999984</v>
      </c>
      <c r="HG32" s="418">
        <v>0</v>
      </c>
      <c r="HH32" s="417">
        <f t="shared" ref="HH32" si="688">HD32+HE32+HF32+HG32</f>
        <v>563.20399999999995</v>
      </c>
      <c r="HJ32" s="417">
        <v>819.91099999999994</v>
      </c>
      <c r="HK32" s="418">
        <v>-10.840999999999999</v>
      </c>
      <c r="HL32" s="418">
        <v>0</v>
      </c>
      <c r="HM32" s="417">
        <f t="shared" ref="HM32" si="689">HJ32+HK32+HL32</f>
        <v>809.06999999999994</v>
      </c>
      <c r="HN32" s="418">
        <v>-64.245999999999995</v>
      </c>
      <c r="HO32" s="418">
        <v>-26.283999999999999</v>
      </c>
      <c r="HP32" s="418">
        <v>0</v>
      </c>
      <c r="HQ32" s="417">
        <f t="shared" ref="HQ32" si="690">HM32+HN32+HO32+HP32</f>
        <v>718.54</v>
      </c>
      <c r="HS32" s="417">
        <v>185.23099999999999</v>
      </c>
      <c r="HT32" s="418">
        <v>1.1319999999999999</v>
      </c>
      <c r="HU32" s="418">
        <v>0</v>
      </c>
      <c r="HV32" s="417">
        <f t="shared" ref="HV32" si="691">HS32+HT32+HU32</f>
        <v>186.363</v>
      </c>
      <c r="HW32" s="418">
        <v>8.8369999999999997</v>
      </c>
      <c r="HX32" s="418">
        <v>-5.2889999999999997</v>
      </c>
      <c r="HY32" s="418">
        <v>0</v>
      </c>
      <c r="HZ32" s="417">
        <f t="shared" ref="HZ32" si="692">HV32+HW32+HX32+HY32</f>
        <v>189.911</v>
      </c>
      <c r="IB32" s="417">
        <v>168.07499999999999</v>
      </c>
      <c r="IC32" s="418">
        <v>4.1130000000000004</v>
      </c>
      <c r="ID32" s="418">
        <v>0</v>
      </c>
      <c r="IE32" s="417">
        <f t="shared" ref="IE32" si="693">IB32+IC32+ID32</f>
        <v>172.18799999999999</v>
      </c>
      <c r="IF32" s="418">
        <v>9.2519999999999989</v>
      </c>
      <c r="IG32" s="418">
        <v>-6.7119999999999997</v>
      </c>
      <c r="IH32" s="418">
        <v>0</v>
      </c>
      <c r="II32" s="417">
        <f t="shared" ref="II32" si="694">IE32+IF32+IG32+IH32</f>
        <v>174.72800000000001</v>
      </c>
      <c r="IK32" s="417">
        <v>170.99500000000006</v>
      </c>
      <c r="IL32" s="418">
        <v>-4.2110000000000003</v>
      </c>
      <c r="IM32" s="418">
        <v>0</v>
      </c>
      <c r="IN32" s="417">
        <f t="shared" ref="IN32" si="695">IK32+IL32+IM32</f>
        <v>166.78400000000005</v>
      </c>
      <c r="IO32" s="418">
        <v>12.724</v>
      </c>
      <c r="IP32" s="418">
        <v>-5.256000000000002</v>
      </c>
      <c r="IQ32" s="418">
        <v>0</v>
      </c>
      <c r="IR32" s="417">
        <f t="shared" ref="IR32" si="696">IN32+IO32+IP32+IQ32</f>
        <v>174.25200000000004</v>
      </c>
      <c r="IT32" s="417">
        <v>237.72599999999994</v>
      </c>
      <c r="IU32" s="418">
        <v>7.3620000000000001</v>
      </c>
      <c r="IV32" s="418">
        <v>0</v>
      </c>
      <c r="IW32" s="417">
        <f t="shared" ref="IW32" si="697">IT32+IU32+IV32</f>
        <v>245.08799999999994</v>
      </c>
      <c r="IX32" s="418">
        <v>3.6449999999999996</v>
      </c>
      <c r="IY32" s="418">
        <v>-6.6940000000000008</v>
      </c>
      <c r="IZ32" s="418">
        <v>0</v>
      </c>
      <c r="JA32" s="417">
        <f t="shared" ref="JA32" si="698">IW32+IX32+IY32+IZ32</f>
        <v>242.03899999999996</v>
      </c>
      <c r="JC32" s="417">
        <v>762.02700000000004</v>
      </c>
      <c r="JD32" s="418">
        <v>8.3960000000000008</v>
      </c>
      <c r="JE32" s="418">
        <v>0</v>
      </c>
      <c r="JF32" s="417">
        <f t="shared" ref="JF32" si="699">JC32+JD32+JE32</f>
        <v>770.423</v>
      </c>
      <c r="JG32" s="418">
        <v>34.457999999999998</v>
      </c>
      <c r="JH32" s="418">
        <v>-23.951000000000001</v>
      </c>
      <c r="JI32" s="418">
        <v>0</v>
      </c>
      <c r="JJ32" s="417">
        <f t="shared" ref="JJ32" si="700">JF32+JG32+JH32+JI32</f>
        <v>780.93</v>
      </c>
      <c r="JL32" s="417">
        <v>212.13900000000001</v>
      </c>
      <c r="JM32" s="418">
        <v>12.670999999999999</v>
      </c>
      <c r="JN32" s="418">
        <v>0</v>
      </c>
      <c r="JO32" s="417">
        <f t="shared" ref="JO32" si="701">JL32+JM32+JN32</f>
        <v>224.81</v>
      </c>
      <c r="JP32" s="418">
        <v>11.358000000000001</v>
      </c>
      <c r="JQ32" s="418">
        <v>-7.2069999999999999</v>
      </c>
      <c r="JR32" s="418">
        <v>0</v>
      </c>
      <c r="JS32" s="417">
        <f t="shared" ref="JS32" si="702">JO32+JP32+JQ32+JR32</f>
        <v>228.96100000000001</v>
      </c>
      <c r="JU32" s="417">
        <v>257.52499999999998</v>
      </c>
      <c r="JV32" s="418">
        <v>8.7480000000000011</v>
      </c>
      <c r="JW32" s="418">
        <v>0</v>
      </c>
      <c r="JX32" s="417">
        <v>266.27299999999997</v>
      </c>
      <c r="JY32" s="418">
        <v>21.27</v>
      </c>
      <c r="JZ32" s="418">
        <v>-7.0000000000000009</v>
      </c>
      <c r="KA32" s="418">
        <v>0</v>
      </c>
      <c r="KB32" s="417">
        <v>280.54299999999995</v>
      </c>
      <c r="KD32" s="417">
        <v>396.41899999999998</v>
      </c>
      <c r="KE32" s="418">
        <v>1.5739999999999981</v>
      </c>
      <c r="KF32" s="418">
        <v>0</v>
      </c>
      <c r="KG32" s="417">
        <f t="shared" ref="KG32" si="703">KD32+KE32+KF32</f>
        <v>397.99299999999999</v>
      </c>
      <c r="KH32" s="418">
        <v>4.9939999999999998</v>
      </c>
      <c r="KI32" s="418">
        <v>-8.536999999999999</v>
      </c>
      <c r="KJ32" s="418">
        <v>0</v>
      </c>
      <c r="KK32" s="417">
        <f t="shared" ref="KK32" si="704">KG32+KH32+KI32+KJ32</f>
        <v>394.45</v>
      </c>
      <c r="KM32" s="417">
        <v>191.42200000000014</v>
      </c>
      <c r="KN32" s="418">
        <v>4.7660000000000018</v>
      </c>
      <c r="KO32" s="418">
        <v>0</v>
      </c>
      <c r="KP32" s="417">
        <v>196.18800000000013</v>
      </c>
      <c r="KQ32" s="418">
        <v>-6.9359999999999999</v>
      </c>
      <c r="KR32" s="418">
        <v>0</v>
      </c>
      <c r="KS32" s="418">
        <v>0</v>
      </c>
      <c r="KT32" s="417">
        <v>189.25200000000012</v>
      </c>
      <c r="KV32" s="417">
        <v>1057.5050000000001</v>
      </c>
      <c r="KW32" s="418">
        <v>27.759</v>
      </c>
      <c r="KX32" s="418">
        <v>0</v>
      </c>
      <c r="KY32" s="417">
        <f t="shared" ref="KY32" si="705">KV32+KW32+KX32</f>
        <v>1085.2640000000001</v>
      </c>
      <c r="KZ32" s="418">
        <v>30.686</v>
      </c>
      <c r="LA32" s="418">
        <v>-22.744</v>
      </c>
      <c r="LB32" s="418">
        <v>0</v>
      </c>
      <c r="LC32" s="417">
        <f t="shared" ref="LC32" si="706">KY32+KZ32+LA32+LB32</f>
        <v>1093.2060000000001</v>
      </c>
      <c r="LE32" s="417">
        <v>50.95</v>
      </c>
      <c r="LF32" s="418">
        <v>-1.7849999999999999</v>
      </c>
      <c r="LG32" s="418">
        <v>0</v>
      </c>
      <c r="LH32" s="417">
        <f t="shared" ref="LH32" si="707">LE32+LF32+LG32</f>
        <v>49.165000000000006</v>
      </c>
      <c r="LI32" s="418">
        <v>-4.6239999999999997</v>
      </c>
      <c r="LJ32" s="418">
        <v>0</v>
      </c>
      <c r="LK32" s="417">
        <f>LH32+LI32+LJ32</f>
        <v>44.541000000000004</v>
      </c>
    </row>
    <row r="33" spans="1:323" ht="3.75" customHeight="1" thickBot="1">
      <c r="A33" s="433"/>
      <c r="B33" s="417"/>
      <c r="C33" s="418"/>
      <c r="D33" s="418"/>
      <c r="E33" s="417"/>
      <c r="F33" s="423"/>
      <c r="G33" s="423"/>
      <c r="H33" s="424"/>
      <c r="I33" s="417"/>
      <c r="J33" s="416"/>
      <c r="K33" s="417"/>
      <c r="L33" s="418"/>
      <c r="M33" s="418"/>
      <c r="N33" s="417"/>
      <c r="O33" s="423"/>
      <c r="P33" s="423"/>
      <c r="Q33" s="424"/>
      <c r="R33" s="417"/>
      <c r="S33" s="416"/>
      <c r="T33" s="417"/>
      <c r="U33" s="418"/>
      <c r="V33" s="418"/>
      <c r="W33" s="417"/>
      <c r="X33" s="423"/>
      <c r="Y33" s="423"/>
      <c r="Z33" s="424"/>
      <c r="AA33" s="417"/>
      <c r="AB33" s="416"/>
      <c r="AC33" s="417"/>
      <c r="AD33" s="418"/>
      <c r="AE33" s="418"/>
      <c r="AF33" s="417"/>
      <c r="AG33" s="423"/>
      <c r="AH33" s="423"/>
      <c r="AI33" s="424"/>
      <c r="AJ33" s="417"/>
      <c r="AK33" s="416"/>
      <c r="AL33" s="417"/>
      <c r="AM33" s="418"/>
      <c r="AN33" s="418"/>
      <c r="AO33" s="417"/>
      <c r="AP33" s="423"/>
      <c r="AQ33" s="423"/>
      <c r="AR33" s="424"/>
      <c r="AS33" s="417"/>
      <c r="AT33" s="416"/>
      <c r="AU33" s="417"/>
      <c r="AV33" s="418"/>
      <c r="AW33" s="418"/>
      <c r="AX33" s="417"/>
      <c r="AY33" s="423"/>
      <c r="AZ33" s="423"/>
      <c r="BA33" s="424"/>
      <c r="BB33" s="417"/>
      <c r="BC33" s="416"/>
      <c r="BD33" s="417"/>
      <c r="BE33" s="418"/>
      <c r="BF33" s="418"/>
      <c r="BG33" s="417"/>
      <c r="BH33" s="423"/>
      <c r="BI33" s="423"/>
      <c r="BJ33" s="424"/>
      <c r="BK33" s="417"/>
      <c r="BM33" s="417"/>
      <c r="BN33" s="418"/>
      <c r="BO33" s="418"/>
      <c r="BP33" s="417"/>
      <c r="BQ33" s="423"/>
      <c r="BR33" s="423"/>
      <c r="BS33" s="424"/>
      <c r="BT33" s="417"/>
      <c r="BV33" s="417"/>
      <c r="BW33" s="418"/>
      <c r="BX33" s="418"/>
      <c r="BY33" s="417"/>
      <c r="BZ33" s="423"/>
      <c r="CA33" s="423"/>
      <c r="CB33" s="424"/>
      <c r="CC33" s="417"/>
      <c r="CE33" s="417"/>
      <c r="CF33" s="418"/>
      <c r="CG33" s="418"/>
      <c r="CH33" s="417"/>
      <c r="CI33" s="423"/>
      <c r="CJ33" s="423"/>
      <c r="CK33" s="424"/>
      <c r="CL33" s="417"/>
      <c r="CN33" s="417"/>
      <c r="CO33" s="418"/>
      <c r="CP33" s="418"/>
      <c r="CQ33" s="417"/>
      <c r="CR33" s="423"/>
      <c r="CS33" s="423"/>
      <c r="CT33" s="424"/>
      <c r="CU33" s="417"/>
      <c r="CW33" s="417"/>
      <c r="CX33" s="418"/>
      <c r="CY33" s="418"/>
      <c r="CZ33" s="417"/>
      <c r="DA33" s="423"/>
      <c r="DB33" s="423"/>
      <c r="DC33" s="424"/>
      <c r="DD33" s="417"/>
      <c r="DF33" s="417"/>
      <c r="DG33" s="418"/>
      <c r="DH33" s="418"/>
      <c r="DI33" s="417"/>
      <c r="DJ33" s="423"/>
      <c r="DK33" s="423"/>
      <c r="DL33" s="424"/>
      <c r="DM33" s="417"/>
      <c r="DO33" s="417"/>
      <c r="DP33" s="418"/>
      <c r="DQ33" s="418"/>
      <c r="DR33" s="417"/>
      <c r="DS33" s="423"/>
      <c r="DT33" s="423"/>
      <c r="DU33" s="424"/>
      <c r="DV33" s="417"/>
      <c r="DX33" s="417"/>
      <c r="DY33" s="418"/>
      <c r="DZ33" s="418"/>
      <c r="EA33" s="417"/>
      <c r="EB33" s="423"/>
      <c r="EC33" s="423"/>
      <c r="ED33" s="424"/>
      <c r="EE33" s="417"/>
      <c r="EG33" s="417"/>
      <c r="EH33" s="418"/>
      <c r="EI33" s="418"/>
      <c r="EJ33" s="417"/>
      <c r="EK33" s="423"/>
      <c r="EL33" s="423"/>
      <c r="EM33" s="424"/>
      <c r="EN33" s="417"/>
      <c r="EP33" s="417"/>
      <c r="EQ33" s="418"/>
      <c r="ER33" s="418"/>
      <c r="ES33" s="417"/>
      <c r="ET33" s="423"/>
      <c r="EU33" s="423"/>
      <c r="EV33" s="424"/>
      <c r="EW33" s="417"/>
      <c r="EY33" s="417"/>
      <c r="EZ33" s="418"/>
      <c r="FA33" s="418"/>
      <c r="FB33" s="417"/>
      <c r="FC33" s="423"/>
      <c r="FD33" s="423"/>
      <c r="FE33" s="424"/>
      <c r="FF33" s="417"/>
      <c r="FH33" s="417"/>
      <c r="FI33" s="418"/>
      <c r="FJ33" s="418"/>
      <c r="FK33" s="417"/>
      <c r="FL33" s="423"/>
      <c r="FM33" s="423"/>
      <c r="FN33" s="424"/>
      <c r="FO33" s="417"/>
      <c r="FQ33" s="417"/>
      <c r="FR33" s="418"/>
      <c r="FS33" s="418"/>
      <c r="FT33" s="417"/>
      <c r="FU33" s="423"/>
      <c r="FV33" s="423"/>
      <c r="FW33" s="424"/>
      <c r="FX33" s="417"/>
      <c r="FZ33" s="417"/>
      <c r="GA33" s="418"/>
      <c r="GB33" s="418"/>
      <c r="GC33" s="417"/>
      <c r="GD33" s="423"/>
      <c r="GE33" s="423"/>
      <c r="GF33" s="424"/>
      <c r="GG33" s="417"/>
      <c r="GI33" s="417"/>
      <c r="GJ33" s="418"/>
      <c r="GK33" s="418"/>
      <c r="GL33" s="417"/>
      <c r="GM33" s="423"/>
      <c r="GN33" s="423"/>
      <c r="GO33" s="424"/>
      <c r="GP33" s="417"/>
      <c r="GR33" s="417"/>
      <c r="GS33" s="418"/>
      <c r="GT33" s="418"/>
      <c r="GU33" s="417"/>
      <c r="GV33" s="423"/>
      <c r="GW33" s="423"/>
      <c r="GX33" s="424"/>
      <c r="GY33" s="417"/>
      <c r="HA33" s="417"/>
      <c r="HB33" s="418"/>
      <c r="HC33" s="418"/>
      <c r="HD33" s="417"/>
      <c r="HE33" s="418"/>
      <c r="HF33" s="418"/>
      <c r="HG33" s="418"/>
      <c r="HH33" s="417"/>
      <c r="HJ33" s="417"/>
      <c r="HK33" s="418"/>
      <c r="HL33" s="418"/>
      <c r="HM33" s="417"/>
      <c r="HN33" s="423"/>
      <c r="HO33" s="423"/>
      <c r="HP33" s="424"/>
      <c r="HQ33" s="417"/>
      <c r="HS33" s="417"/>
      <c r="HT33" s="418"/>
      <c r="HU33" s="418"/>
      <c r="HV33" s="417"/>
      <c r="HW33" s="423"/>
      <c r="HX33" s="423"/>
      <c r="HY33" s="424"/>
      <c r="HZ33" s="417"/>
      <c r="IB33" s="417"/>
      <c r="IC33" s="418"/>
      <c r="ID33" s="418"/>
      <c r="IE33" s="417"/>
      <c r="IF33" s="423"/>
      <c r="IG33" s="423"/>
      <c r="IH33" s="424"/>
      <c r="II33" s="417"/>
      <c r="IK33" s="417"/>
      <c r="IL33" s="418"/>
      <c r="IM33" s="418"/>
      <c r="IN33" s="417"/>
      <c r="IO33" s="423"/>
      <c r="IP33" s="423"/>
      <c r="IQ33" s="424"/>
      <c r="IR33" s="417"/>
      <c r="IT33" s="417"/>
      <c r="IU33" s="418"/>
      <c r="IV33" s="418"/>
      <c r="IW33" s="417"/>
      <c r="IX33" s="423"/>
      <c r="IY33" s="423"/>
      <c r="IZ33" s="424"/>
      <c r="JA33" s="417"/>
      <c r="JC33" s="417"/>
      <c r="JD33" s="418"/>
      <c r="JE33" s="418"/>
      <c r="JF33" s="417"/>
      <c r="JG33" s="423"/>
      <c r="JH33" s="423"/>
      <c r="JI33" s="424"/>
      <c r="JJ33" s="417"/>
      <c r="JL33" s="417"/>
      <c r="JM33" s="423"/>
      <c r="JN33" s="423"/>
      <c r="JO33" s="417"/>
      <c r="JP33" s="423"/>
      <c r="JQ33" s="423"/>
      <c r="JR33" s="424"/>
      <c r="JS33" s="417"/>
      <c r="JU33" s="417"/>
      <c r="JV33" s="423"/>
      <c r="JW33" s="423"/>
      <c r="JX33" s="417"/>
      <c r="JY33" s="423"/>
      <c r="JZ33" s="423"/>
      <c r="KA33" s="424"/>
      <c r="KB33" s="417"/>
      <c r="KD33" s="417"/>
      <c r="KE33" s="423"/>
      <c r="KF33" s="423"/>
      <c r="KG33" s="417"/>
      <c r="KH33" s="423"/>
      <c r="KI33" s="423"/>
      <c r="KJ33" s="423"/>
      <c r="KK33" s="417"/>
      <c r="KM33" s="417"/>
      <c r="KN33" s="423"/>
      <c r="KO33" s="423"/>
      <c r="KP33" s="417"/>
      <c r="KQ33" s="423"/>
      <c r="KR33" s="423"/>
      <c r="KS33" s="423"/>
      <c r="KT33" s="417"/>
      <c r="KV33" s="417"/>
      <c r="KW33" s="423"/>
      <c r="KX33" s="423"/>
      <c r="KY33" s="417"/>
      <c r="KZ33" s="423"/>
      <c r="LA33" s="423"/>
      <c r="LB33" s="423"/>
      <c r="LC33" s="417"/>
      <c r="LE33" s="417"/>
      <c r="LF33" s="423"/>
      <c r="LG33" s="423"/>
      <c r="LH33" s="417"/>
      <c r="LI33" s="423"/>
      <c r="LJ33" s="424"/>
      <c r="LK33" s="417"/>
    </row>
    <row r="34" spans="1:323" ht="11.5" thickTop="1" thickBot="1">
      <c r="A34" s="156" t="s">
        <v>4</v>
      </c>
      <c r="B34" s="157">
        <f>B30+B32</f>
        <v>5.2550000000000008</v>
      </c>
      <c r="C34" s="159">
        <f>C30+C32</f>
        <v>1.5970000000000013</v>
      </c>
      <c r="D34" s="159">
        <f>D30+D32</f>
        <v>-1.5970000000000013</v>
      </c>
      <c r="E34" s="157">
        <f t="shared" ref="E34" si="708">B34+C34+D34</f>
        <v>5.2550000000000008</v>
      </c>
      <c r="F34" s="159">
        <f>F30+F32</f>
        <v>13.076999999999996</v>
      </c>
      <c r="G34" s="159">
        <f>G30+G32</f>
        <v>1.607</v>
      </c>
      <c r="H34" s="159">
        <f>H30+H32</f>
        <v>-14.685</v>
      </c>
      <c r="I34" s="157">
        <f>I30+I32</f>
        <v>5.2539999999999942</v>
      </c>
      <c r="J34" s="419"/>
      <c r="K34" s="157">
        <f>K30+K32</f>
        <v>10.41900000000015</v>
      </c>
      <c r="L34" s="159">
        <f>L30+L32</f>
        <v>1.2810000000000001</v>
      </c>
      <c r="M34" s="159">
        <f>M30+M32</f>
        <v>-1.2810000000000001</v>
      </c>
      <c r="N34" s="157">
        <f t="shared" ref="N34" si="709">K34+L34+M34</f>
        <v>10.41900000000015</v>
      </c>
      <c r="O34" s="159">
        <f>O30+O32</f>
        <v>12.596000000000021</v>
      </c>
      <c r="P34" s="159">
        <f>P30+P32</f>
        <v>3.3350000000000013</v>
      </c>
      <c r="Q34" s="159">
        <f>Q30+Q32</f>
        <v>-15.93</v>
      </c>
      <c r="R34" s="157">
        <f>R30+R32</f>
        <v>10.419999999999598</v>
      </c>
      <c r="S34" s="419"/>
      <c r="T34" s="157">
        <f>T30+T32</f>
        <v>24.823000000000043</v>
      </c>
      <c r="U34" s="159">
        <f>U30+U32</f>
        <v>1.8059999999999992</v>
      </c>
      <c r="V34" s="159">
        <f>V30+V32</f>
        <v>-1.8059999999999992</v>
      </c>
      <c r="W34" s="157">
        <f t="shared" ref="W34" si="710">T34+U34+V34</f>
        <v>24.823000000000043</v>
      </c>
      <c r="X34" s="159">
        <f>X30+X32</f>
        <v>12.407000000000014</v>
      </c>
      <c r="Y34" s="159">
        <f>Y30+Y32</f>
        <v>3.9289999999999949</v>
      </c>
      <c r="Z34" s="159">
        <f>Z30+Z32</f>
        <v>-16.337000000000007</v>
      </c>
      <c r="AA34" s="157">
        <f>AA30+AA32</f>
        <v>24.822000000000045</v>
      </c>
      <c r="AB34" s="419"/>
      <c r="AC34" s="157">
        <f>AC30+AC32</f>
        <v>46.068999999999754</v>
      </c>
      <c r="AD34" s="159">
        <f>AD30+AD32</f>
        <v>1.4109999999999983</v>
      </c>
      <c r="AE34" s="159">
        <f>AE30+AE32</f>
        <v>-1.4109999999999983</v>
      </c>
      <c r="AF34" s="157">
        <f t="shared" ref="AF34" si="711">AC34+AD34+AE34</f>
        <v>46.068999999999754</v>
      </c>
      <c r="AG34" s="159">
        <f>AG30+AG32</f>
        <v>12.703000000000026</v>
      </c>
      <c r="AH34" s="159">
        <f>AH30+AH32</f>
        <v>3.0460000000000043</v>
      </c>
      <c r="AI34" s="159">
        <f>AI30+AI32</f>
        <v>-15.750999999999994</v>
      </c>
      <c r="AJ34" s="157">
        <f>AJ30+AJ32</f>
        <v>46.066999999999794</v>
      </c>
      <c r="AK34" s="419"/>
      <c r="AL34" s="157">
        <f>AL30+AL32</f>
        <v>58.56299999999996</v>
      </c>
      <c r="AM34" s="159">
        <f>AM30+AM32</f>
        <v>1.7080000000000004</v>
      </c>
      <c r="AN34" s="159">
        <f>AN30+AN32</f>
        <v>-1.7080000000000009</v>
      </c>
      <c r="AO34" s="157">
        <f t="shared" ref="AO34" si="712">AL34+AM34+AN34</f>
        <v>58.56299999999996</v>
      </c>
      <c r="AP34" s="159">
        <f>AP30+AP32</f>
        <v>19.682999999999989</v>
      </c>
      <c r="AQ34" s="159">
        <f>AQ30+AQ32</f>
        <v>3.6960000000000037</v>
      </c>
      <c r="AR34" s="159">
        <f>AR30+AR32</f>
        <v>-23.379000000000005</v>
      </c>
      <c r="AS34" s="157">
        <f>AS30+AS32</f>
        <v>58.562999999999946</v>
      </c>
      <c r="AT34" s="419"/>
      <c r="AU34" s="157">
        <f>AU30+AU32</f>
        <v>72.355999999999966</v>
      </c>
      <c r="AV34" s="159">
        <f>AV30+AV32</f>
        <v>1.1970000000000023</v>
      </c>
      <c r="AW34" s="159">
        <f>AW30+AW32</f>
        <v>-1.1970000000000025</v>
      </c>
      <c r="AX34" s="157">
        <f t="shared" ref="AX34" si="713">AU34+AV34+AW34</f>
        <v>72.355999999999966</v>
      </c>
      <c r="AY34" s="159">
        <f>AY30+AY32</f>
        <v>13.577999999999978</v>
      </c>
      <c r="AZ34" s="159">
        <f>AZ30+AZ32</f>
        <v>3.8620000000000028</v>
      </c>
      <c r="BA34" s="159">
        <f>BA30+BA32</f>
        <v>-17.439999999999991</v>
      </c>
      <c r="BB34" s="157">
        <f>BB30+BB32</f>
        <v>72.355999999999966</v>
      </c>
      <c r="BC34" s="419"/>
      <c r="BD34" s="157">
        <f>BD30+BD32</f>
        <v>92.483999999999753</v>
      </c>
      <c r="BE34" s="159">
        <f>BE30+BE32</f>
        <v>2.1929999999999996</v>
      </c>
      <c r="BF34" s="159">
        <f>BF30+BF32</f>
        <v>-2.1930000000000001</v>
      </c>
      <c r="BG34" s="157">
        <f t="shared" ref="BG34" si="714">BD34+BE34+BF34</f>
        <v>92.483999999999753</v>
      </c>
      <c r="BH34" s="159">
        <f>BH30+BH32</f>
        <v>16.503</v>
      </c>
      <c r="BI34" s="159">
        <f>BI30+BI32</f>
        <v>4.3029999999999911</v>
      </c>
      <c r="BJ34" s="159">
        <f>BJ30+BJ32</f>
        <v>-20.806000000000015</v>
      </c>
      <c r="BK34" s="157">
        <f>BK30+BK32</f>
        <v>92.483999999999725</v>
      </c>
      <c r="BM34" s="157">
        <f>BM30+BM32</f>
        <v>165.61899999999974</v>
      </c>
      <c r="BN34" s="159">
        <f>BN30+BN32</f>
        <v>2.4069999999999996</v>
      </c>
      <c r="BO34" s="159">
        <f>BO30+BO32</f>
        <v>-2.4069999999999991</v>
      </c>
      <c r="BP34" s="157">
        <f>BM34+BN34+BO34</f>
        <v>165.61899999999974</v>
      </c>
      <c r="BQ34" s="159">
        <f>BQ30+BQ32</f>
        <v>18.997999999999987</v>
      </c>
      <c r="BR34" s="159">
        <f>BR30+BR32</f>
        <v>5.5329999999999995</v>
      </c>
      <c r="BS34" s="159">
        <f>BS30+BS32</f>
        <v>-24.530999999999999</v>
      </c>
      <c r="BT34" s="157">
        <f>BT30+BT32</f>
        <v>165.61899999999974</v>
      </c>
      <c r="BV34" s="157">
        <f>BV30+BV32</f>
        <v>147.48299999999935</v>
      </c>
      <c r="BW34" s="159">
        <f>BW30+BW32</f>
        <v>2.1769999999999987</v>
      </c>
      <c r="BX34" s="159">
        <f>BX30+BX32</f>
        <v>-2.177</v>
      </c>
      <c r="BY34" s="157">
        <f>BV34+BW34+BX34</f>
        <v>147.48299999999935</v>
      </c>
      <c r="BZ34" s="159">
        <f t="shared" ref="BZ34:CB34" si="715">BZ30+BZ32</f>
        <v>18.896000000000022</v>
      </c>
      <c r="CA34" s="159">
        <f t="shared" si="715"/>
        <v>4.4229999999999983</v>
      </c>
      <c r="CB34" s="159">
        <f t="shared" si="715"/>
        <v>-23.318999999999985</v>
      </c>
      <c r="CC34" s="157">
        <f>CC30+CC32</f>
        <v>147.48299999999941</v>
      </c>
      <c r="CE34" s="157">
        <f>CE30+CE32</f>
        <v>140.74600000000012</v>
      </c>
      <c r="CF34" s="159">
        <f>CF30+CF32</f>
        <v>1.8930000000000025</v>
      </c>
      <c r="CG34" s="159">
        <f>CG30+CG32</f>
        <v>-1.893</v>
      </c>
      <c r="CH34" s="157">
        <f>CE34+CF34+CG34</f>
        <v>140.74600000000012</v>
      </c>
      <c r="CI34" s="159">
        <f t="shared" ref="CI34:CK34" si="716">CI30+CI32</f>
        <v>8.1979999999999862</v>
      </c>
      <c r="CJ34" s="159">
        <f t="shared" si="716"/>
        <v>1.4660000000000002</v>
      </c>
      <c r="CK34" s="159">
        <f t="shared" si="716"/>
        <v>-9.6639999999999997</v>
      </c>
      <c r="CL34" s="157">
        <f>CL30+CL32</f>
        <v>140.74600000000012</v>
      </c>
      <c r="CN34" s="157">
        <f>CN30+CN32</f>
        <v>119.55599999999978</v>
      </c>
      <c r="CO34" s="159">
        <f>CO30+CO32</f>
        <v>1.3540000000000023</v>
      </c>
      <c r="CP34" s="159">
        <f>CP30+CP32</f>
        <v>-1.3540000000000003</v>
      </c>
      <c r="CQ34" s="157">
        <f>CQ30+CQ32</f>
        <v>119.55599999999977</v>
      </c>
      <c r="CR34" s="159">
        <f t="shared" ref="CR34:CT34" si="717">CR30+CR32</f>
        <v>8.8759999999999941</v>
      </c>
      <c r="CS34" s="159">
        <f t="shared" si="717"/>
        <v>1.2379999999999924</v>
      </c>
      <c r="CT34" s="159">
        <f t="shared" si="717"/>
        <v>-10.113999999999994</v>
      </c>
      <c r="CU34" s="157">
        <f>CU30+CU32</f>
        <v>119.55599999999976</v>
      </c>
      <c r="CW34" s="157">
        <f>CW30+CW32</f>
        <v>189.64400000000001</v>
      </c>
      <c r="CX34" s="159">
        <f>CX30+CX32</f>
        <v>2.1119999999999997</v>
      </c>
      <c r="CY34" s="159">
        <f>CY30+CY32</f>
        <v>-2.1130000000000004</v>
      </c>
      <c r="CZ34" s="157">
        <f>CZ30+CZ32</f>
        <v>189.643</v>
      </c>
      <c r="DA34" s="159">
        <f t="shared" ref="DA34:DC34" si="718">DA30+DA32</f>
        <v>7.8540000000000099</v>
      </c>
      <c r="DB34" s="159">
        <f t="shared" si="718"/>
        <v>6.806</v>
      </c>
      <c r="DC34" s="159">
        <f t="shared" si="718"/>
        <v>-14.658999999999985</v>
      </c>
      <c r="DD34" s="157">
        <f>DD30+DD32</f>
        <v>189.64400000000001</v>
      </c>
      <c r="DE34" s="435"/>
      <c r="DF34" s="157">
        <f>DF30+DF32</f>
        <v>132.12000000000035</v>
      </c>
      <c r="DG34" s="159">
        <f>DG30+DG32</f>
        <v>1.4999999999995961E-2</v>
      </c>
      <c r="DH34" s="159">
        <f>DH30+DH32</f>
        <v>-3.0000000000000027E-2</v>
      </c>
      <c r="DI34" s="157">
        <f>DI30+DI32</f>
        <v>132.10500000000033</v>
      </c>
      <c r="DJ34" s="159">
        <f t="shared" ref="DJ34:DL34" si="719">DJ30+DJ32</f>
        <v>-0.4439999999999853</v>
      </c>
      <c r="DK34" s="159">
        <f t="shared" si="719"/>
        <v>0.53099999999998948</v>
      </c>
      <c r="DL34" s="159">
        <f t="shared" si="719"/>
        <v>-9.0000000000006963E-2</v>
      </c>
      <c r="DM34" s="157">
        <f>DM30+DM32</f>
        <v>132.10200000000034</v>
      </c>
      <c r="DN34" s="435"/>
      <c r="DO34" s="157">
        <f>DO30+DO32</f>
        <v>386.61099999999976</v>
      </c>
      <c r="DP34" s="159">
        <f>DP30+DP32</f>
        <v>2.2090000000000005</v>
      </c>
      <c r="DQ34" s="159">
        <f>DQ30+DQ32</f>
        <v>-2.1969999999999934</v>
      </c>
      <c r="DR34" s="157">
        <f>DR30+DR32</f>
        <v>386.62299999999982</v>
      </c>
      <c r="DS34" s="159">
        <f t="shared" ref="DS34:DU34" si="720">DS30+DS32</f>
        <v>-3.9750000000000174</v>
      </c>
      <c r="DT34" s="159">
        <f t="shared" si="720"/>
        <v>1.4770000000000008</v>
      </c>
      <c r="DU34" s="159">
        <f t="shared" si="720"/>
        <v>2.5030000000000143</v>
      </c>
      <c r="DV34" s="157">
        <f>DV30+DV32</f>
        <v>386.62799999999993</v>
      </c>
      <c r="DW34" s="435"/>
      <c r="DX34" s="157">
        <f>DX30+DX32</f>
        <v>235.09999999999991</v>
      </c>
      <c r="DY34" s="159">
        <f>DY30+DY32</f>
        <v>1.8369999999999971</v>
      </c>
      <c r="DZ34" s="159">
        <f>DZ30+DZ32</f>
        <v>-1.8340000000000014</v>
      </c>
      <c r="EA34" s="157">
        <f>EA30+EA32</f>
        <v>235.10299999999989</v>
      </c>
      <c r="EB34" s="159">
        <f t="shared" ref="EB34:ED34" si="721">EB30+EB32</f>
        <v>7.1880000000000148</v>
      </c>
      <c r="EC34" s="159">
        <f t="shared" si="721"/>
        <v>3.4210000000000118</v>
      </c>
      <c r="ED34" s="159">
        <f t="shared" si="721"/>
        <v>-10.611000000000004</v>
      </c>
      <c r="EE34" s="157">
        <f>EE30+EE32</f>
        <v>235.10099999999991</v>
      </c>
      <c r="EF34" s="435"/>
      <c r="EG34" s="157">
        <f>EG30+EG32</f>
        <v>167.99799999999971</v>
      </c>
      <c r="EH34" s="159">
        <f>EH30+EH32</f>
        <v>7.4839999999999964</v>
      </c>
      <c r="EI34" s="159">
        <f>EI30+EI32</f>
        <v>-7.4770000000000039</v>
      </c>
      <c r="EJ34" s="157">
        <f>EJ30+EJ32</f>
        <v>168.00499999999971</v>
      </c>
      <c r="EK34" s="159">
        <f t="shared" ref="EK34:EM34" si="722">EK30+EK32</f>
        <v>17.394000000000084</v>
      </c>
      <c r="EL34" s="159">
        <f t="shared" si="722"/>
        <v>1.0150000000000068</v>
      </c>
      <c r="EM34" s="159">
        <f t="shared" si="722"/>
        <v>-18.408999999999992</v>
      </c>
      <c r="EN34" s="157">
        <f>EN30+EN32</f>
        <v>168.00499999999982</v>
      </c>
      <c r="EO34" s="440"/>
      <c r="EP34" s="157">
        <f>EP32+EP30</f>
        <v>30.803000000000111</v>
      </c>
      <c r="EQ34" s="159">
        <f>EQ32+EQ30</f>
        <v>-0.11699999999999777</v>
      </c>
      <c r="ER34" s="159">
        <f>ER32+ER30</f>
        <v>0.11700000000000088</v>
      </c>
      <c r="ES34" s="157">
        <f>ES30+ES32</f>
        <v>30.803000000000111</v>
      </c>
      <c r="ET34" s="159">
        <v>4.7860000000000085</v>
      </c>
      <c r="EU34" s="159">
        <v>-2.3429295699999919</v>
      </c>
      <c r="EV34" s="159">
        <v>-2.4430704300000059</v>
      </c>
      <c r="EW34" s="157">
        <f>EW30+EW32</f>
        <v>30.803000000000132</v>
      </c>
      <c r="EX34" s="440"/>
      <c r="EY34" s="157">
        <v>-64.536999999999338</v>
      </c>
      <c r="EZ34" s="159">
        <v>-1.0480000000000105</v>
      </c>
      <c r="FA34" s="159">
        <v>1.0479999999999983</v>
      </c>
      <c r="FB34" s="157">
        <f>FB30+FB32</f>
        <v>-64.536999999999352</v>
      </c>
      <c r="FC34" s="159">
        <v>12.488999999999997</v>
      </c>
      <c r="FD34" s="159">
        <v>14.964000000000002</v>
      </c>
      <c r="FE34" s="159">
        <v>-27.452999999999996</v>
      </c>
      <c r="FF34" s="157">
        <f>FF30+FF32</f>
        <v>-64.536999999999352</v>
      </c>
      <c r="FH34" s="157">
        <v>205.95700000000193</v>
      </c>
      <c r="FI34" s="159">
        <v>-0.7160000000000053</v>
      </c>
      <c r="FJ34" s="159">
        <v>0.71600000000000819</v>
      </c>
      <c r="FK34" s="157">
        <f>FK30+FK32</f>
        <v>205.9570000000019</v>
      </c>
      <c r="FL34" s="159">
        <v>58.796999999999997</v>
      </c>
      <c r="FM34" s="159">
        <v>7.1030000000000006</v>
      </c>
      <c r="FN34" s="159">
        <v>-65.90000000000002</v>
      </c>
      <c r="FO34" s="157">
        <f>FO30+FO32</f>
        <v>205.95700000000181</v>
      </c>
      <c r="FQ34" s="157">
        <v>219.48599999999979</v>
      </c>
      <c r="FR34" s="159">
        <v>0.40899999999998116</v>
      </c>
      <c r="FS34" s="159">
        <v>-0.4089999999999776</v>
      </c>
      <c r="FT34" s="157">
        <f>FT30+FT32</f>
        <v>219.48599999999979</v>
      </c>
      <c r="FU34" s="159">
        <v>26.355999999999987</v>
      </c>
      <c r="FV34" s="159">
        <v>-2.2249999999999952</v>
      </c>
      <c r="FW34" s="159">
        <v>-24.130999999999986</v>
      </c>
      <c r="FX34" s="157">
        <f>FX30+FX32</f>
        <v>219.48599999999982</v>
      </c>
      <c r="FZ34" s="157">
        <f>FZ32+FZ30</f>
        <v>258.64000000000004</v>
      </c>
      <c r="GA34" s="159">
        <f>GA32+GA30</f>
        <v>-8.6350000000000104</v>
      </c>
      <c r="GB34" s="159">
        <f>GB32+GB30</f>
        <v>8.6349999999999909</v>
      </c>
      <c r="GC34" s="157">
        <f>GC30+GC32</f>
        <v>258.64</v>
      </c>
      <c r="GD34" s="159">
        <f>GD30+GD32</f>
        <v>17.875000000000028</v>
      </c>
      <c r="GE34" s="159">
        <f>GE30+GE32</f>
        <v>5.0829999999999922</v>
      </c>
      <c r="GF34" s="159">
        <f>GF30+GF32</f>
        <v>-22.957999999999998</v>
      </c>
      <c r="GG34" s="157">
        <f>GG30+GG32</f>
        <v>258.64</v>
      </c>
      <c r="GI34" s="157">
        <f>GI32+GI30</f>
        <v>95.536999999999779</v>
      </c>
      <c r="GJ34" s="159">
        <f>GJ32+GJ30</f>
        <v>11.514999999999976</v>
      </c>
      <c r="GK34" s="159">
        <f>GK32+GK30</f>
        <v>-11.514999999999986</v>
      </c>
      <c r="GL34" s="157">
        <f>GL30+GL32</f>
        <v>95.536999999999779</v>
      </c>
      <c r="GM34" s="159">
        <f>GM30+GM32</f>
        <v>24.042999999999999</v>
      </c>
      <c r="GN34" s="159">
        <f>GN30+GN32</f>
        <v>6.729000000000001</v>
      </c>
      <c r="GO34" s="159">
        <f>GO30+GO32</f>
        <v>-30.772000000000009</v>
      </c>
      <c r="GP34" s="157">
        <f>GP30+GP32</f>
        <v>95.536999999999765</v>
      </c>
      <c r="GR34" s="157">
        <f>GR32+GR30</f>
        <v>143.5159999999984</v>
      </c>
      <c r="GS34" s="159">
        <f>GS32+GS30</f>
        <v>8.5149999999999508</v>
      </c>
      <c r="GT34" s="159">
        <f>GT32+GT30</f>
        <v>-8.5149999999999295</v>
      </c>
      <c r="GU34" s="157">
        <f>GU30+GU32</f>
        <v>143.5159999999984</v>
      </c>
      <c r="GV34" s="159">
        <f>GV30+GV32</f>
        <v>41.814999999999948</v>
      </c>
      <c r="GW34" s="159">
        <f>GW30+GW32</f>
        <v>4.3609999999999891</v>
      </c>
      <c r="GX34" s="159">
        <f>GX30+GX32</f>
        <v>-46.176000000000009</v>
      </c>
      <c r="GY34" s="157">
        <f>GY30+GY32</f>
        <v>143.51599999999831</v>
      </c>
      <c r="HA34" s="157">
        <f>HA32+HA30</f>
        <v>92.967000000001008</v>
      </c>
      <c r="HB34" s="159">
        <f>HB32+HB30</f>
        <v>-8.0659999999996099</v>
      </c>
      <c r="HC34" s="159">
        <f>HC32+HC30</f>
        <v>8.0660000000000309</v>
      </c>
      <c r="HD34" s="157">
        <f>HD30+HD32</f>
        <v>92.967000000001406</v>
      </c>
      <c r="HE34" s="159">
        <f>HE32+HE30</f>
        <v>-7.2440000000001898</v>
      </c>
      <c r="HF34" s="159">
        <f>HF32+HF30</f>
        <v>19.637000000000011</v>
      </c>
      <c r="HG34" s="159">
        <f>HG32+HG30</f>
        <v>-12.392999999999986</v>
      </c>
      <c r="HH34" s="157">
        <f>HH30+HH32</f>
        <v>92.967000000001178</v>
      </c>
      <c r="HJ34" s="157">
        <f>HJ32+HJ30</f>
        <v>590.65999999999747</v>
      </c>
      <c r="HK34" s="159">
        <f>HK32+HK30</f>
        <v>3.329000000000077</v>
      </c>
      <c r="HL34" s="159">
        <f>HL32+HL30</f>
        <v>-3.3289999999999509</v>
      </c>
      <c r="HM34" s="157">
        <f>HM30+HM32</f>
        <v>590.65999999999758</v>
      </c>
      <c r="HN34" s="159">
        <f>HN30+HN32</f>
        <v>76.488999999999962</v>
      </c>
      <c r="HO34" s="159">
        <f>HO30+HO32</f>
        <v>35.809999999999953</v>
      </c>
      <c r="HP34" s="159">
        <f>HP30+HP32</f>
        <v>-112.29900000000001</v>
      </c>
      <c r="HQ34" s="157">
        <f>HQ30+HQ32</f>
        <v>590.65999999999747</v>
      </c>
      <c r="HS34" s="157">
        <f>HS32+HS30</f>
        <v>-161.29900000000055</v>
      </c>
      <c r="HT34" s="159">
        <f>HT32+HT30</f>
        <v>-9.1850000000000094</v>
      </c>
      <c r="HU34" s="159">
        <f>HU32+HU30</f>
        <v>9.1850000000000023</v>
      </c>
      <c r="HV34" s="157">
        <f>HV30+HV32</f>
        <v>-161.29900000000055</v>
      </c>
      <c r="HW34" s="159">
        <f>HW32+HW30</f>
        <v>-13.380000000000027</v>
      </c>
      <c r="HX34" s="159">
        <f>HX32+HX30</f>
        <v>7.8570000000000082</v>
      </c>
      <c r="HY34" s="159">
        <f>HY32+HY30</f>
        <v>5.522999999999989</v>
      </c>
      <c r="HZ34" s="157">
        <f>HZ30+HZ32</f>
        <v>-161.2990000000006</v>
      </c>
      <c r="IB34" s="157">
        <f>IB32+IB30</f>
        <v>-135.00399999999883</v>
      </c>
      <c r="IC34" s="159">
        <f>IC32+IC30</f>
        <v>-9.7869999999999528</v>
      </c>
      <c r="ID34" s="159">
        <f>ID32+ID30</f>
        <v>9.7869999999999777</v>
      </c>
      <c r="IE34" s="157">
        <f>IE30+IE32</f>
        <v>-135.00399999999883</v>
      </c>
      <c r="IF34" s="159">
        <f>IF32+IF30</f>
        <v>-14.379000000000048</v>
      </c>
      <c r="IG34" s="159">
        <f>IG32+IG30</f>
        <v>9.9859999999999829</v>
      </c>
      <c r="IH34" s="159">
        <f>IH32+IH30</f>
        <v>4.3929999999999936</v>
      </c>
      <c r="II34" s="157">
        <f>II30+II32</f>
        <v>-135.00399999999888</v>
      </c>
      <c r="IK34" s="157">
        <f>IK32+IK30</f>
        <v>-166.78100000000325</v>
      </c>
      <c r="IL34" s="159">
        <f>IL32+IL30</f>
        <v>4.5409999999999506</v>
      </c>
      <c r="IM34" s="159">
        <f>IM32+IM30</f>
        <v>-4.5410000000000537</v>
      </c>
      <c r="IN34" s="157">
        <f>IN30+IN32</f>
        <v>-166.78100000000336</v>
      </c>
      <c r="IO34" s="159">
        <f>IO32+IO30</f>
        <v>-15.236999999999885</v>
      </c>
      <c r="IP34" s="159">
        <f>IP32+IP30</f>
        <v>7.6340000000000341</v>
      </c>
      <c r="IQ34" s="159">
        <f>IQ32+IQ30</f>
        <v>7.6029999999999873</v>
      </c>
      <c r="IR34" s="157">
        <f>IR30+IR32</f>
        <v>-166.78100000000322</v>
      </c>
      <c r="IT34" s="157">
        <f>IT32+IT30</f>
        <v>-35.890999999998257</v>
      </c>
      <c r="IU34" s="159">
        <f>IU32+IU30</f>
        <v>-14.468999999999978</v>
      </c>
      <c r="IV34" s="159">
        <f>IV32+IV30</f>
        <v>14.468999999999937</v>
      </c>
      <c r="IW34" s="157">
        <f>IW30+IW32</f>
        <v>-35.890999999998286</v>
      </c>
      <c r="IX34" s="159">
        <f>IX32+IX30</f>
        <v>-6.5939999999999142</v>
      </c>
      <c r="IY34" s="159">
        <f>IY32+IY30</f>
        <v>9.8480000000000256</v>
      </c>
      <c r="IZ34" s="159">
        <f>IZ32+IZ30</f>
        <v>-3.2539999999999409</v>
      </c>
      <c r="JA34" s="157">
        <f>JA30+JA32</f>
        <v>-35.890999999998115</v>
      </c>
      <c r="JC34" s="157">
        <f>JC32+JC30</f>
        <v>-498.97500000000127</v>
      </c>
      <c r="JD34" s="159">
        <f>JD32+JD30</f>
        <v>-28.900000000000325</v>
      </c>
      <c r="JE34" s="159">
        <f>JE32+JE30</f>
        <v>28.899999999999864</v>
      </c>
      <c r="JF34" s="157">
        <f>JF30+JF32</f>
        <v>-498.97500000000173</v>
      </c>
      <c r="JG34" s="159">
        <f>JG32+JG30</f>
        <v>-49.589999999999876</v>
      </c>
      <c r="JH34" s="159">
        <f>JH32+JH30</f>
        <v>35.32500000000001</v>
      </c>
      <c r="JI34" s="159">
        <f>JI32+JI30</f>
        <v>14.265000000000072</v>
      </c>
      <c r="JJ34" s="157">
        <f>JJ30+JJ32</f>
        <v>-498.97500000000139</v>
      </c>
      <c r="JL34" s="157">
        <f>JL32+JL30</f>
        <v>-391.22100000000125</v>
      </c>
      <c r="JM34" s="159">
        <f>JM32+JM30</f>
        <v>-29.168999999999933</v>
      </c>
      <c r="JN34" s="159">
        <f>JN32+JN30</f>
        <v>29.168999999999983</v>
      </c>
      <c r="JO34" s="157">
        <f>JO30+JO32</f>
        <v>-391.2210000000012</v>
      </c>
      <c r="JP34" s="159">
        <f>JP32+JP30</f>
        <v>-17.531999999999947</v>
      </c>
      <c r="JQ34" s="159">
        <f>JQ32+JQ30</f>
        <v>10.764000000000003</v>
      </c>
      <c r="JR34" s="159">
        <f>JR32+JR30</f>
        <v>6.7680000000000007</v>
      </c>
      <c r="JS34" s="157">
        <f>JS30+JS32</f>
        <v>-391.22100000000114</v>
      </c>
      <c r="JU34" s="157">
        <v>-301.74499999999705</v>
      </c>
      <c r="JV34" s="159">
        <v>-62.109000000000108</v>
      </c>
      <c r="JW34" s="159">
        <v>62.109000000000037</v>
      </c>
      <c r="JX34" s="157">
        <v>-301.74499999999711</v>
      </c>
      <c r="JY34" s="159">
        <v>-32.998999999999924</v>
      </c>
      <c r="JZ34" s="159">
        <v>13.347999999999995</v>
      </c>
      <c r="KA34" s="159">
        <v>19.650999999999996</v>
      </c>
      <c r="KB34" s="157">
        <v>-301.74499999999711</v>
      </c>
      <c r="KD34" s="157">
        <f>KD32+KD30</f>
        <v>-498.33300000000293</v>
      </c>
      <c r="KE34" s="159">
        <f>KE32+KE30</f>
        <v>-4.205999999999853</v>
      </c>
      <c r="KF34" s="159">
        <f>KF32+KF30</f>
        <v>4.2059999999999604</v>
      </c>
      <c r="KG34" s="157">
        <f>KG30+KG32</f>
        <v>-498.33300000000276</v>
      </c>
      <c r="KH34" s="159">
        <f>KH32+KH30</f>
        <v>-7.4870000000000232</v>
      </c>
      <c r="KI34" s="159">
        <f>KI32+KI30</f>
        <v>12.815000000000001</v>
      </c>
      <c r="KJ34" s="159">
        <f>KJ32+KJ30</f>
        <v>-5.3279999999999887</v>
      </c>
      <c r="KK34" s="157">
        <f>KK30+KK32</f>
        <v>-498.33300000000276</v>
      </c>
      <c r="KM34" s="157">
        <v>212.19500000000568</v>
      </c>
      <c r="KN34" s="159">
        <v>-1.705000000000326</v>
      </c>
      <c r="KO34" s="159">
        <v>1.7050000000000409</v>
      </c>
      <c r="KP34" s="157">
        <v>212.19500000000539</v>
      </c>
      <c r="KQ34" s="159">
        <v>9.1139999999999262</v>
      </c>
      <c r="KR34" s="159">
        <v>-1.0000000000001674E-3</v>
      </c>
      <c r="KS34" s="159">
        <v>-9.1129999999999427</v>
      </c>
      <c r="KT34" s="157">
        <v>212.19500000000536</v>
      </c>
      <c r="KV34" s="157">
        <f>KV32+KV30</f>
        <v>-979.10399999999822</v>
      </c>
      <c r="KW34" s="159">
        <f>KW32+KW30</f>
        <v>-97.188999999999609</v>
      </c>
      <c r="KX34" s="159">
        <f>KX32+KX30</f>
        <v>97.189000000000078</v>
      </c>
      <c r="KY34" s="157">
        <f>KY30+KY32</f>
        <v>-979.10399999999754</v>
      </c>
      <c r="KZ34" s="159">
        <f>KZ32+KZ30</f>
        <v>-48.903999999999961</v>
      </c>
      <c r="LA34" s="159">
        <f>LA32+LA30</f>
        <v>36.926000000000002</v>
      </c>
      <c r="LB34" s="159">
        <f>LB32+LB30</f>
        <v>11.978000000000037</v>
      </c>
      <c r="LC34" s="157">
        <f>LC30+LC32</f>
        <v>-979.10399999999754</v>
      </c>
      <c r="LE34" s="157">
        <f>LE32+LE30</f>
        <v>27.924999999999685</v>
      </c>
      <c r="LF34" s="159">
        <f>LF32+LF30</f>
        <v>-0.17799999999995753</v>
      </c>
      <c r="LG34" s="159">
        <f>LG32+LG30</f>
        <v>0.17799999999999727</v>
      </c>
      <c r="LH34" s="157">
        <f>LH30+LH32</f>
        <v>27.924999999999727</v>
      </c>
      <c r="LI34" s="159">
        <f>LI32+LI30</f>
        <v>6.677999999999936</v>
      </c>
      <c r="LJ34" s="159">
        <f>LJ32+LJ30</f>
        <v>-6.6780000000000044</v>
      </c>
      <c r="LK34" s="157">
        <f>LK30+LK32</f>
        <v>27.924999999999656</v>
      </c>
    </row>
    <row r="35" spans="1:323" ht="3.75" customHeight="1" thickTop="1">
      <c r="B35" s="425"/>
      <c r="C35" s="426"/>
      <c r="D35" s="426"/>
      <c r="E35" s="427"/>
      <c r="F35" s="428"/>
      <c r="G35" s="428"/>
      <c r="H35" s="428"/>
      <c r="I35" s="427"/>
      <c r="K35" s="425"/>
      <c r="L35" s="426"/>
      <c r="M35" s="426"/>
      <c r="N35" s="427"/>
      <c r="O35" s="428"/>
      <c r="P35" s="428"/>
      <c r="Q35" s="428"/>
      <c r="R35" s="427"/>
      <c r="T35" s="425"/>
      <c r="U35" s="426"/>
      <c r="V35" s="426"/>
      <c r="W35" s="427"/>
      <c r="X35" s="428"/>
      <c r="Y35" s="428"/>
      <c r="Z35" s="428"/>
      <c r="AA35" s="427"/>
      <c r="AC35" s="425"/>
      <c r="AD35" s="426"/>
      <c r="AE35" s="426"/>
      <c r="AF35" s="427"/>
      <c r="AG35" s="428"/>
      <c r="AH35" s="428"/>
      <c r="AI35" s="428"/>
      <c r="AJ35" s="427"/>
      <c r="AL35" s="425"/>
      <c r="AM35" s="426"/>
      <c r="AN35" s="426"/>
      <c r="AO35" s="427"/>
      <c r="AP35" s="428"/>
      <c r="AQ35" s="428"/>
      <c r="AR35" s="428"/>
      <c r="AS35" s="427"/>
      <c r="AU35" s="425"/>
      <c r="AV35" s="426"/>
      <c r="AW35" s="426"/>
      <c r="AX35" s="427"/>
      <c r="AY35" s="428"/>
      <c r="AZ35" s="428"/>
      <c r="BA35" s="428"/>
      <c r="BB35" s="427"/>
      <c r="BD35" s="425"/>
      <c r="BE35" s="426"/>
      <c r="BF35" s="426"/>
      <c r="BG35" s="427"/>
      <c r="BH35" s="428"/>
      <c r="BI35" s="428"/>
      <c r="BJ35" s="428"/>
      <c r="BK35" s="427"/>
      <c r="BM35" s="425"/>
      <c r="BN35" s="426"/>
      <c r="BO35" s="426"/>
      <c r="BP35" s="427"/>
      <c r="BQ35" s="428"/>
      <c r="BR35" s="428"/>
      <c r="BS35" s="428"/>
      <c r="BT35" s="427"/>
      <c r="BV35" s="425"/>
      <c r="BW35" s="426"/>
      <c r="BX35" s="426"/>
      <c r="BY35" s="427"/>
      <c r="BZ35" s="428"/>
      <c r="CA35" s="428"/>
      <c r="CB35" s="428"/>
      <c r="CC35" s="427"/>
      <c r="CE35" s="425"/>
      <c r="CF35" s="426"/>
      <c r="CG35" s="426"/>
      <c r="CH35" s="427"/>
      <c r="CI35" s="428"/>
      <c r="CJ35" s="428"/>
      <c r="CK35" s="428"/>
      <c r="CL35" s="427"/>
      <c r="CN35" s="425"/>
      <c r="CO35" s="426"/>
      <c r="CP35" s="426"/>
      <c r="CQ35" s="427"/>
      <c r="CR35" s="428"/>
      <c r="CS35" s="428"/>
      <c r="CT35" s="428"/>
      <c r="CU35" s="427"/>
      <c r="CW35" s="425"/>
      <c r="CX35" s="426"/>
      <c r="CY35" s="426"/>
      <c r="CZ35" s="427"/>
      <c r="DA35" s="428"/>
      <c r="DB35" s="428"/>
      <c r="DC35" s="428"/>
      <c r="DD35" s="427"/>
      <c r="DF35" s="425"/>
      <c r="DG35" s="426"/>
      <c r="DH35" s="426"/>
      <c r="DI35" s="427"/>
      <c r="DJ35" s="428"/>
      <c r="DK35" s="428"/>
      <c r="DL35" s="428"/>
      <c r="DM35" s="427"/>
      <c r="DO35" s="425"/>
      <c r="DP35" s="426"/>
      <c r="DQ35" s="426"/>
      <c r="DR35" s="427"/>
      <c r="DS35" s="428"/>
      <c r="DT35" s="428"/>
      <c r="DU35" s="428"/>
      <c r="DV35" s="427"/>
      <c r="DX35" s="425"/>
      <c r="DY35" s="426"/>
      <c r="DZ35" s="426"/>
      <c r="EA35" s="427"/>
      <c r="EB35" s="428"/>
      <c r="EC35" s="428"/>
      <c r="ED35" s="428"/>
      <c r="EE35" s="427"/>
      <c r="EG35" s="425"/>
      <c r="EH35" s="426"/>
      <c r="EI35" s="426"/>
      <c r="EJ35" s="427"/>
      <c r="EK35" s="428"/>
      <c r="EL35" s="428"/>
      <c r="EM35" s="428"/>
      <c r="EN35" s="427"/>
      <c r="EP35" s="425"/>
      <c r="EQ35" s="426"/>
      <c r="ER35" s="426"/>
      <c r="ES35" s="427"/>
      <c r="ET35" s="428"/>
      <c r="EU35" s="428"/>
      <c r="EV35" s="428"/>
      <c r="EW35" s="427"/>
      <c r="EY35" s="425"/>
      <c r="EZ35" s="426"/>
      <c r="FA35" s="426"/>
      <c r="FB35" s="427"/>
      <c r="FC35" s="428"/>
      <c r="FD35" s="428"/>
      <c r="FE35" s="428"/>
      <c r="FF35" s="427"/>
      <c r="FH35" s="425"/>
      <c r="FI35" s="426"/>
      <c r="FJ35" s="426"/>
      <c r="FK35" s="427"/>
      <c r="FL35" s="428"/>
      <c r="FM35" s="428"/>
      <c r="FN35" s="428"/>
      <c r="FO35" s="427"/>
      <c r="FQ35" s="425"/>
      <c r="FR35" s="426"/>
      <c r="FS35" s="426"/>
      <c r="FT35" s="427"/>
      <c r="FU35" s="428"/>
      <c r="FV35" s="428"/>
      <c r="FW35" s="428"/>
      <c r="FX35" s="427"/>
      <c r="FZ35" s="425"/>
      <c r="GA35" s="426"/>
      <c r="GB35" s="426"/>
      <c r="GC35" s="427"/>
      <c r="GD35" s="428"/>
      <c r="GE35" s="428"/>
      <c r="GF35" s="428"/>
      <c r="GG35" s="427"/>
      <c r="GI35" s="425"/>
      <c r="GJ35" s="426"/>
      <c r="GK35" s="426"/>
      <c r="GL35" s="427"/>
      <c r="GM35" s="428"/>
      <c r="GN35" s="428"/>
      <c r="GO35" s="428"/>
      <c r="GP35" s="427"/>
      <c r="GR35" s="425"/>
      <c r="GS35" s="426"/>
      <c r="GT35" s="426"/>
      <c r="GU35" s="427"/>
      <c r="GV35" s="428"/>
      <c r="GW35" s="428"/>
      <c r="GX35" s="428"/>
      <c r="GY35" s="427"/>
      <c r="HA35" s="425"/>
      <c r="HB35" s="426"/>
      <c r="HC35" s="426"/>
      <c r="HD35" s="427"/>
      <c r="HE35" s="428"/>
      <c r="HF35" s="428"/>
      <c r="HG35" s="428"/>
      <c r="HH35" s="427"/>
      <c r="HJ35" s="425"/>
      <c r="HK35" s="426"/>
      <c r="HL35" s="426"/>
      <c r="HM35" s="427"/>
      <c r="HN35" s="428"/>
      <c r="HO35" s="428"/>
      <c r="HP35" s="428"/>
      <c r="HQ35" s="427"/>
      <c r="HS35" s="425"/>
      <c r="HT35" s="426"/>
      <c r="HU35" s="426"/>
      <c r="HV35" s="427"/>
      <c r="HW35" s="428"/>
      <c r="HX35" s="428"/>
      <c r="HY35" s="428"/>
      <c r="HZ35" s="427"/>
      <c r="IB35" s="425"/>
      <c r="IC35" s="426"/>
      <c r="ID35" s="426"/>
      <c r="IE35" s="427"/>
      <c r="IF35" s="428"/>
      <c r="IG35" s="428"/>
      <c r="IH35" s="428"/>
      <c r="II35" s="427"/>
      <c r="IK35" s="425"/>
      <c r="IL35" s="426"/>
      <c r="IM35" s="426"/>
      <c r="IN35" s="427"/>
      <c r="IO35" s="428"/>
      <c r="IP35" s="428"/>
      <c r="IQ35" s="428"/>
      <c r="IR35" s="427"/>
      <c r="IT35" s="425"/>
      <c r="IU35" s="426"/>
      <c r="IV35" s="426"/>
      <c r="IW35" s="427"/>
      <c r="IX35" s="428"/>
      <c r="IY35" s="428"/>
      <c r="IZ35" s="428"/>
      <c r="JA35" s="427"/>
      <c r="JC35" s="425"/>
      <c r="JD35" s="426"/>
      <c r="JE35" s="426"/>
      <c r="JF35" s="427"/>
      <c r="JG35" s="428"/>
      <c r="JH35" s="428"/>
      <c r="JI35" s="428"/>
      <c r="JJ35" s="427"/>
      <c r="JL35" s="425"/>
      <c r="JM35" s="428"/>
      <c r="JN35" s="428"/>
      <c r="JO35" s="427"/>
      <c r="JP35" s="428"/>
      <c r="JQ35" s="428"/>
      <c r="JR35" s="428"/>
      <c r="JS35" s="427"/>
      <c r="JU35" s="425"/>
      <c r="JV35" s="428"/>
      <c r="JW35" s="428"/>
      <c r="JX35" s="427"/>
      <c r="JY35" s="428"/>
      <c r="JZ35" s="428"/>
      <c r="KA35" s="428"/>
      <c r="KB35" s="427"/>
      <c r="KD35" s="425"/>
      <c r="KE35" s="428"/>
      <c r="KF35" s="428"/>
      <c r="KG35" s="427"/>
      <c r="KH35" s="428"/>
      <c r="KI35" s="428"/>
      <c r="KJ35" s="428"/>
      <c r="KK35" s="427"/>
      <c r="KM35" s="425"/>
      <c r="KN35" s="428"/>
      <c r="KO35" s="428"/>
      <c r="KP35" s="427"/>
      <c r="KQ35" s="428"/>
      <c r="KR35" s="428"/>
      <c r="KS35" s="428"/>
      <c r="KT35" s="427"/>
      <c r="KV35" s="425"/>
      <c r="KW35" s="428"/>
      <c r="KX35" s="428"/>
      <c r="KY35" s="427"/>
      <c r="KZ35" s="428"/>
      <c r="LA35" s="428"/>
      <c r="LB35" s="428"/>
      <c r="LC35" s="427"/>
      <c r="LE35" s="425"/>
      <c r="LF35" s="428"/>
      <c r="LG35" s="428"/>
      <c r="LH35" s="427"/>
      <c r="LI35" s="428"/>
      <c r="LJ35" s="428"/>
      <c r="LK35" s="427"/>
    </row>
    <row r="36" spans="1:323" ht="10.5">
      <c r="A36" s="433" t="s">
        <v>10</v>
      </c>
      <c r="B36" s="429">
        <f>B13/B9</f>
        <v>0.29994612174178553</v>
      </c>
      <c r="C36" s="430">
        <f t="shared" ref="C36:I36" si="723">C13/C9</f>
        <v>0.62113650998068259</v>
      </c>
      <c r="D36" s="430">
        <f t="shared" si="723"/>
        <v>0</v>
      </c>
      <c r="E36" s="429">
        <f t="shared" si="723"/>
        <v>0.30199772561999827</v>
      </c>
      <c r="F36" s="430">
        <f t="shared" si="723"/>
        <v>0.84256073294088385</v>
      </c>
      <c r="G36" s="430">
        <f t="shared" si="723"/>
        <v>0.81988221632382219</v>
      </c>
      <c r="H36" s="430">
        <f t="shared" si="723"/>
        <v>1</v>
      </c>
      <c r="I36" s="429">
        <f t="shared" si="723"/>
        <v>0.3372525613755859</v>
      </c>
      <c r="K36" s="429">
        <f>K13/K9</f>
        <v>0.3159023367482085</v>
      </c>
      <c r="L36" s="430">
        <f t="shared" ref="L36:R36" si="724">L13/L9</f>
        <v>0.58651210151170985</v>
      </c>
      <c r="M36" s="430">
        <f t="shared" si="724"/>
        <v>0</v>
      </c>
      <c r="N36" s="429">
        <f t="shared" si="724"/>
        <v>0.31783981848529091</v>
      </c>
      <c r="O36" s="430">
        <f t="shared" si="724"/>
        <v>0.84866971613487541</v>
      </c>
      <c r="P36" s="430">
        <f t="shared" si="724"/>
        <v>0.85065388164854705</v>
      </c>
      <c r="Q36" s="430">
        <f t="shared" si="724"/>
        <v>1</v>
      </c>
      <c r="R36" s="429">
        <f t="shared" si="724"/>
        <v>0.3555095027846325</v>
      </c>
      <c r="T36" s="429">
        <f>T13/T9</f>
        <v>0.3152628406318051</v>
      </c>
      <c r="U36" s="430">
        <f t="shared" ref="U36:AA36" si="725">U13/U9</f>
        <v>0.53188054882970137</v>
      </c>
      <c r="V36" s="430">
        <f t="shared" si="725"/>
        <v>0</v>
      </c>
      <c r="W36" s="429">
        <f t="shared" si="725"/>
        <v>0.31695260880883608</v>
      </c>
      <c r="X36" s="430">
        <f t="shared" si="725"/>
        <v>0.85065121673355015</v>
      </c>
      <c r="Y36" s="430">
        <f t="shared" si="725"/>
        <v>0.85075390915860016</v>
      </c>
      <c r="Z36" s="430">
        <f t="shared" si="725"/>
        <v>1</v>
      </c>
      <c r="AA36" s="429">
        <f t="shared" si="725"/>
        <v>0.35176292582273155</v>
      </c>
      <c r="AC36" s="429">
        <f>AC13/AC9</f>
        <v>0.29475365515329033</v>
      </c>
      <c r="AD36" s="430">
        <f t="shared" ref="AD36:AJ36" si="726">AD13/AD9</f>
        <v>0.49449354180829364</v>
      </c>
      <c r="AE36" s="430">
        <f t="shared" si="726"/>
        <v>0</v>
      </c>
      <c r="AF36" s="429">
        <f t="shared" si="726"/>
        <v>0.29608051351137166</v>
      </c>
      <c r="AG36" s="430">
        <f t="shared" si="726"/>
        <v>0.85823711973830585</v>
      </c>
      <c r="AH36" s="430">
        <f t="shared" si="726"/>
        <v>0.85973005296429184</v>
      </c>
      <c r="AI36" s="430">
        <f t="shared" si="726"/>
        <v>1</v>
      </c>
      <c r="AJ36" s="429">
        <f t="shared" si="726"/>
        <v>0.32442243061956738</v>
      </c>
      <c r="AL36" s="429">
        <f>AL13/AL9</f>
        <v>0.29527913887085028</v>
      </c>
      <c r="AM36" s="430">
        <f t="shared" ref="AM36:AS36" si="727">AM13/AM9</f>
        <v>0.47955638695884556</v>
      </c>
      <c r="AN36" s="430">
        <f t="shared" si="727"/>
        <v>5.7085292142378596E-3</v>
      </c>
      <c r="AO36" s="429">
        <f t="shared" si="727"/>
        <v>0.29656902125991963</v>
      </c>
      <c r="AP36" s="430">
        <f t="shared" si="727"/>
        <v>0.86450948250924897</v>
      </c>
      <c r="AQ36" s="430">
        <f t="shared" si="727"/>
        <v>0.85968441285592956</v>
      </c>
      <c r="AR36" s="430">
        <f t="shared" si="727"/>
        <v>1</v>
      </c>
      <c r="AS36" s="429">
        <f t="shared" si="727"/>
        <v>0.32677543363195111</v>
      </c>
      <c r="AU36" s="429">
        <f>AU13/AU9</f>
        <v>0.30789856218882317</v>
      </c>
      <c r="AV36" s="430">
        <f t="shared" ref="AV36:BB36" si="728">AV13/AV9</f>
        <v>0.4967076104849944</v>
      </c>
      <c r="AW36" s="430">
        <f t="shared" si="728"/>
        <v>1.2933968686181161E-2</v>
      </c>
      <c r="AX36" s="429">
        <f t="shared" si="728"/>
        <v>0.30932439646699372</v>
      </c>
      <c r="AY36" s="430">
        <f t="shared" si="728"/>
        <v>0.87878368330641232</v>
      </c>
      <c r="AZ36" s="430">
        <f t="shared" si="728"/>
        <v>0.87759440912726816</v>
      </c>
      <c r="BA36" s="430">
        <f t="shared" si="728"/>
        <v>1</v>
      </c>
      <c r="BB36" s="429">
        <f t="shared" si="728"/>
        <v>0.34090259682177942</v>
      </c>
      <c r="BD36" s="429">
        <f>BD13/BD9</f>
        <v>0.30749313917216953</v>
      </c>
      <c r="BE36" s="430">
        <f t="shared" ref="BE36:BK36" si="729">BE13/BE9</f>
        <v>0.52008330853912532</v>
      </c>
      <c r="BF36" s="430">
        <f t="shared" si="729"/>
        <v>1.5791169835643045E-2</v>
      </c>
      <c r="BG36" s="429">
        <f t="shared" si="729"/>
        <v>0.3090608128239124</v>
      </c>
      <c r="BH36" s="430">
        <f t="shared" si="729"/>
        <v>0.8854679930706113</v>
      </c>
      <c r="BI36" s="430">
        <f t="shared" si="729"/>
        <v>0.89685514094834606</v>
      </c>
      <c r="BJ36" s="430">
        <f t="shared" si="729"/>
        <v>1</v>
      </c>
      <c r="BK36" s="429">
        <f t="shared" si="729"/>
        <v>0.33925340748838295</v>
      </c>
      <c r="BM36" s="429">
        <f>BM13/BM9</f>
        <v>0.29004150907513732</v>
      </c>
      <c r="BN36" s="430">
        <f t="shared" ref="BN36:BT36" si="730">BN13/BN9</f>
        <v>0.54287320775934778</v>
      </c>
      <c r="BO36" s="430">
        <f t="shared" si="730"/>
        <v>7.3178491886732424E-3</v>
      </c>
      <c r="BP36" s="429">
        <f t="shared" si="730"/>
        <v>0.29152839537192082</v>
      </c>
      <c r="BQ36" s="430">
        <f t="shared" si="730"/>
        <v>0.90279246720567818</v>
      </c>
      <c r="BR36" s="430">
        <f t="shared" si="730"/>
        <v>0.91788440760224588</v>
      </c>
      <c r="BS36" s="430">
        <f t="shared" si="730"/>
        <v>1</v>
      </c>
      <c r="BT36" s="429">
        <f t="shared" si="730"/>
        <v>0.31796276936122236</v>
      </c>
      <c r="BV36" s="429">
        <f>BV13/BV9</f>
        <v>0.28699656374578097</v>
      </c>
      <c r="BW36" s="430">
        <f t="shared" ref="BW36:CC36" si="731">BW13/BW9</f>
        <v>0.60523917995444187</v>
      </c>
      <c r="BX36" s="430">
        <f t="shared" si="731"/>
        <v>0</v>
      </c>
      <c r="BY36" s="429">
        <f t="shared" si="731"/>
        <v>0.28875700440294533</v>
      </c>
      <c r="BZ36" s="430">
        <f t="shared" si="731"/>
        <v>0.90406744679608253</v>
      </c>
      <c r="CA36" s="430">
        <f t="shared" si="731"/>
        <v>0.90034592608517205</v>
      </c>
      <c r="CB36" s="430">
        <f t="shared" si="731"/>
        <v>1</v>
      </c>
      <c r="CC36" s="429">
        <f t="shared" si="731"/>
        <v>0.31590478563321339</v>
      </c>
      <c r="CE36" s="429">
        <f>CE13/CE9</f>
        <v>0.29849718447812029</v>
      </c>
      <c r="CF36" s="430">
        <f t="shared" ref="CF36:CL36" si="732">CF13/CF9</f>
        <v>0.54036784903857649</v>
      </c>
      <c r="CG36" s="430">
        <f t="shared" si="732"/>
        <v>8.7052168447517328E-2</v>
      </c>
      <c r="CH36" s="429">
        <f t="shared" si="732"/>
        <v>0.2997750383165344</v>
      </c>
      <c r="CI36" s="430">
        <f t="shared" si="732"/>
        <v>0.90653568317598299</v>
      </c>
      <c r="CJ36" s="430">
        <f t="shared" si="732"/>
        <v>0.91173157971225105</v>
      </c>
      <c r="CK36" s="430">
        <f t="shared" si="732"/>
        <v>0.99703238662538429</v>
      </c>
      <c r="CL36" s="429">
        <f t="shared" si="732"/>
        <v>0.32719310573103344</v>
      </c>
      <c r="CN36" s="429">
        <f>CN13/CN9</f>
        <v>0.29580283092937604</v>
      </c>
      <c r="CO36" s="430">
        <f t="shared" ref="CO36:CU36" si="733">CO13/CO9</f>
        <v>0.50472122302158284</v>
      </c>
      <c r="CP36" s="430">
        <f t="shared" si="733"/>
        <v>0.19180819180819184</v>
      </c>
      <c r="CQ36" s="429">
        <f t="shared" si="733"/>
        <v>0.29692897388806383</v>
      </c>
      <c r="CR36" s="430">
        <f t="shared" si="733"/>
        <v>0.89803814465838228</v>
      </c>
      <c r="CS36" s="430">
        <f t="shared" si="733"/>
        <v>0.91898219880866294</v>
      </c>
      <c r="CT36" s="430">
        <f t="shared" si="733"/>
        <v>0.99160123356881957</v>
      </c>
      <c r="CU36" s="429">
        <f t="shared" si="733"/>
        <v>0.32731845404599907</v>
      </c>
      <c r="CW36" s="429">
        <f>CW13/CW9</f>
        <v>0.28000047027287572</v>
      </c>
      <c r="CX36" s="430">
        <f t="shared" ref="CX36:DD36" si="734">CX13/CX9</f>
        <v>0.50171115674195754</v>
      </c>
      <c r="CY36" s="430">
        <f t="shared" si="734"/>
        <v>0.19802867383512551</v>
      </c>
      <c r="CZ36" s="429">
        <f t="shared" si="734"/>
        <v>0.28113368335824357</v>
      </c>
      <c r="DA36" s="430">
        <f t="shared" si="734"/>
        <v>0.90351209440842484</v>
      </c>
      <c r="DB36" s="430">
        <f t="shared" si="734"/>
        <v>0.92876149008224473</v>
      </c>
      <c r="DC36" s="430">
        <f t="shared" si="734"/>
        <v>0.99194356852523557</v>
      </c>
      <c r="DD36" s="429">
        <f t="shared" si="734"/>
        <v>0.30852014321027971</v>
      </c>
      <c r="DF36" s="429">
        <f>DF13/DF9</f>
        <v>0.27934149239620976</v>
      </c>
      <c r="DG36" s="430">
        <f t="shared" ref="DG36:DM36" si="735">DG13/DG9</f>
        <v>0.37354539816875199</v>
      </c>
      <c r="DH36" s="430">
        <f t="shared" si="735"/>
        <v>0.35550417926373823</v>
      </c>
      <c r="DI36" s="429">
        <f t="shared" si="735"/>
        <v>0.27983910312442833</v>
      </c>
      <c r="DJ36" s="430">
        <f t="shared" si="735"/>
        <v>0.89250871706387724</v>
      </c>
      <c r="DK36" s="430">
        <f t="shared" si="735"/>
        <v>0.88909002921513447</v>
      </c>
      <c r="DL36" s="430">
        <f t="shared" si="735"/>
        <v>1</v>
      </c>
      <c r="DM36" s="429">
        <f t="shared" si="735"/>
        <v>0.30925871696033685</v>
      </c>
      <c r="DO36" s="429">
        <f>DO13/DO9</f>
        <v>0.25236101597660315</v>
      </c>
      <c r="DP36" s="430">
        <f t="shared" ref="DP36:DV36" si="736">DP13/DP9</f>
        <v>0.42524969781792737</v>
      </c>
      <c r="DQ36" s="430">
        <f t="shared" si="736"/>
        <v>0.32771996215704829</v>
      </c>
      <c r="DR36" s="429">
        <f t="shared" si="736"/>
        <v>0.2535302088947754</v>
      </c>
      <c r="DS36" s="430">
        <f t="shared" si="736"/>
        <v>0.89568889018908027</v>
      </c>
      <c r="DT36" s="430">
        <f t="shared" si="736"/>
        <v>0.89178356713426854</v>
      </c>
      <c r="DU36" s="430">
        <f t="shared" si="736"/>
        <v>1</v>
      </c>
      <c r="DV36" s="429">
        <f t="shared" si="736"/>
        <v>0.28688772418289826</v>
      </c>
      <c r="DX36" s="429">
        <f>DX13/DX9</f>
        <v>0.29279705723121158</v>
      </c>
      <c r="DY36" s="430">
        <f t="shared" ref="DY36:EE36" si="737">DY13/DY9</f>
        <v>0.38362705783030809</v>
      </c>
      <c r="DZ36" s="430">
        <f t="shared" si="737"/>
        <v>0.58425297113752117</v>
      </c>
      <c r="EA36" s="429">
        <f t="shared" si="737"/>
        <v>0.29294017225450114</v>
      </c>
      <c r="EB36" s="430">
        <f t="shared" si="737"/>
        <v>0.88645941410803264</v>
      </c>
      <c r="EC36" s="430">
        <f t="shared" si="737"/>
        <v>0.91982512735561173</v>
      </c>
      <c r="ED36" s="430">
        <f t="shared" si="737"/>
        <v>1</v>
      </c>
      <c r="EE36" s="429">
        <f t="shared" si="737"/>
        <v>0.32325320082893011</v>
      </c>
      <c r="EG36" s="429">
        <f>EG13/EG9</f>
        <v>0.2885690940172656</v>
      </c>
      <c r="EH36" s="430">
        <f t="shared" ref="EH36:EN36" si="738">EH13/EH9</f>
        <v>0.37418414411278389</v>
      </c>
      <c r="EI36" s="430">
        <f t="shared" si="738"/>
        <v>0.89489135127356456</v>
      </c>
      <c r="EJ36" s="429">
        <f t="shared" si="738"/>
        <v>0.28588602679362196</v>
      </c>
      <c r="EK36" s="430">
        <f t="shared" si="738"/>
        <v>0.9093957992237498</v>
      </c>
      <c r="EL36" s="430">
        <f t="shared" si="738"/>
        <v>0.91495448948550184</v>
      </c>
      <c r="EM36" s="430">
        <f t="shared" si="738"/>
        <v>1</v>
      </c>
      <c r="EN36" s="429">
        <f t="shared" si="738"/>
        <v>0.31184070225680494</v>
      </c>
      <c r="EP36" s="429">
        <f>EP13/EP9</f>
        <v>0.27504418895967664</v>
      </c>
      <c r="EQ36" s="430">
        <f t="shared" ref="EQ36:EW36" si="739">EQ13/EQ9</f>
        <v>0.24749918777038701</v>
      </c>
      <c r="ER36" s="430">
        <f t="shared" si="739"/>
        <v>0.89292196007259528</v>
      </c>
      <c r="ES36" s="429">
        <f t="shared" si="739"/>
        <v>0.27135455778299972</v>
      </c>
      <c r="ET36" s="430">
        <f t="shared" si="739"/>
        <v>0.91723002032533274</v>
      </c>
      <c r="EU36" s="430">
        <f t="shared" si="739"/>
        <v>0.89804046519037761</v>
      </c>
      <c r="EV36" s="430">
        <f t="shared" si="739"/>
        <v>1</v>
      </c>
      <c r="EW36" s="429">
        <f t="shared" si="739"/>
        <v>0.3042540642497899</v>
      </c>
      <c r="EY36" s="429">
        <f>EY13/EY9</f>
        <v>0.26144548350751223</v>
      </c>
      <c r="EZ36" s="430">
        <f t="shared" ref="EZ36:FF36" si="740">EZ13/EZ9</f>
        <v>0.13021241972510383</v>
      </c>
      <c r="FA36" s="430">
        <f t="shared" si="740"/>
        <v>0.92116229948050465</v>
      </c>
      <c r="FB36" s="429">
        <f t="shared" si="740"/>
        <v>0.25774799779822916</v>
      </c>
      <c r="FC36" s="430">
        <f t="shared" si="740"/>
        <v>0.93626596107202276</v>
      </c>
      <c r="FD36" s="430">
        <f t="shared" si="740"/>
        <v>0.83047945205479456</v>
      </c>
      <c r="FE36" s="430">
        <f t="shared" si="740"/>
        <v>1</v>
      </c>
      <c r="FF36" s="429">
        <f t="shared" si="740"/>
        <v>0.28995186905351011</v>
      </c>
      <c r="FH36" s="429">
        <f>FH13/FH9</f>
        <v>0.26841345109402692</v>
      </c>
      <c r="FI36" s="430">
        <f t="shared" ref="FI36:FO36" si="741">FI13/FI9</f>
        <v>0.16626135499452616</v>
      </c>
      <c r="FJ36" s="430">
        <f t="shared" si="741"/>
        <v>0.97292477302204927</v>
      </c>
      <c r="FK36" s="429">
        <f t="shared" si="741"/>
        <v>0.26223501581425684</v>
      </c>
      <c r="FL36" s="430">
        <f t="shared" si="741"/>
        <v>0.95920089330691471</v>
      </c>
      <c r="FM36" s="430">
        <f t="shared" si="741"/>
        <v>0.89219919219032917</v>
      </c>
      <c r="FN36" s="430">
        <f t="shared" si="741"/>
        <v>1</v>
      </c>
      <c r="FO36" s="429">
        <f t="shared" si="741"/>
        <v>0.27960010339931113</v>
      </c>
      <c r="FQ36" s="429">
        <f>FQ13/FQ9</f>
        <v>0.25510313088499031</v>
      </c>
      <c r="FR36" s="430">
        <f t="shared" ref="FR36:FX36" si="742">FR13/FR9</f>
        <v>0.24576780104322271</v>
      </c>
      <c r="FS36" s="430">
        <f t="shared" si="742"/>
        <v>0.95730034767720174</v>
      </c>
      <c r="FT36" s="429">
        <f t="shared" si="742"/>
        <v>0.2469304703563843</v>
      </c>
      <c r="FU36" s="430">
        <f t="shared" si="742"/>
        <v>0.96510752339929395</v>
      </c>
      <c r="FV36" s="430">
        <f t="shared" si="742"/>
        <v>0.91639465200650816</v>
      </c>
      <c r="FW36" s="430">
        <f t="shared" si="742"/>
        <v>1</v>
      </c>
      <c r="FX36" s="429">
        <f t="shared" si="742"/>
        <v>0.26208619714665415</v>
      </c>
      <c r="FZ36" s="429">
        <f>FZ13/FZ9</f>
        <v>0.26318476854378042</v>
      </c>
      <c r="GA36" s="430">
        <f t="shared" ref="GA36:GG36" si="743">GA13/GA9</f>
        <v>0.25525754685220509</v>
      </c>
      <c r="GB36" s="430">
        <f t="shared" si="743"/>
        <v>0.97497060781619627</v>
      </c>
      <c r="GC36" s="429">
        <f t="shared" si="743"/>
        <v>0.25083592709540375</v>
      </c>
      <c r="GD36" s="430">
        <f t="shared" si="743"/>
        <v>0.9704486044076881</v>
      </c>
      <c r="GE36" s="430">
        <f t="shared" si="743"/>
        <v>0.89652308196261032</v>
      </c>
      <c r="GF36" s="430">
        <f t="shared" si="743"/>
        <v>1</v>
      </c>
      <c r="GG36" s="429">
        <f t="shared" si="743"/>
        <v>0.27425257354877602</v>
      </c>
      <c r="GI36" s="429">
        <f>GI13/GI9</f>
        <v>0.26811299866994798</v>
      </c>
      <c r="GJ36" s="430">
        <f t="shared" ref="GJ36:GP36" si="744">GJ13/GJ9</f>
        <v>0.425215563682243</v>
      </c>
      <c r="GK36" s="430">
        <f t="shared" si="744"/>
        <v>0.98395219957759439</v>
      </c>
      <c r="GL36" s="429">
        <f t="shared" si="744"/>
        <v>0.25609565322742767</v>
      </c>
      <c r="GM36" s="430">
        <f t="shared" si="744"/>
        <v>0.9498271582290454</v>
      </c>
      <c r="GN36" s="430">
        <f t="shared" si="744"/>
        <v>0.88534214151031709</v>
      </c>
      <c r="GO36" s="430">
        <f t="shared" si="744"/>
        <v>1</v>
      </c>
      <c r="GP36" s="429">
        <f t="shared" si="744"/>
        <v>0.27786810974669068</v>
      </c>
      <c r="GR36" s="429">
        <f>GR13/GR9</f>
        <v>0.19821318568931995</v>
      </c>
      <c r="GS36" s="430">
        <f t="shared" ref="GS36:GY36" si="745">GS13/GS9</f>
        <v>0.94904473466148476</v>
      </c>
      <c r="GT36" s="430">
        <f t="shared" si="745"/>
        <v>0.98611534157217995</v>
      </c>
      <c r="GU36" s="429">
        <f t="shared" si="745"/>
        <v>0.20136162971042942</v>
      </c>
      <c r="GV36" s="430">
        <f t="shared" si="745"/>
        <v>0.93168454467015349</v>
      </c>
      <c r="GW36" s="430">
        <f t="shared" si="745"/>
        <v>0.90077698566181086</v>
      </c>
      <c r="GX36" s="430">
        <f t="shared" si="745"/>
        <v>1</v>
      </c>
      <c r="GY36" s="429">
        <f t="shared" si="745"/>
        <v>0.22904144247560673</v>
      </c>
      <c r="HA36" s="429">
        <f>HA13/HA9</f>
        <v>0.2535470718869689</v>
      </c>
      <c r="HB36" s="430">
        <f t="shared" ref="HB36:HH36" si="746">HB13/HB9</f>
        <v>0.96032824727375665</v>
      </c>
      <c r="HC36" s="430">
        <f t="shared" si="746"/>
        <v>0.98996782504715286</v>
      </c>
      <c r="HD36" s="429">
        <f t="shared" si="746"/>
        <v>0.25258532024907254</v>
      </c>
      <c r="HE36" s="430">
        <f t="shared" si="746"/>
        <v>0.91365639796574494</v>
      </c>
      <c r="HF36" s="430">
        <f t="shared" si="746"/>
        <v>0.89200494235804884</v>
      </c>
      <c r="HG36" s="430">
        <f t="shared" si="746"/>
        <v>1</v>
      </c>
      <c r="HH36" s="429">
        <f t="shared" si="746"/>
        <v>0.2780439118088785</v>
      </c>
      <c r="HJ36" s="429">
        <f>HJ13/HJ9</f>
        <v>0.24600287826964554</v>
      </c>
      <c r="HK36" s="430">
        <f t="shared" ref="HK36:HQ36" si="747">HK13/HK9</f>
        <v>0.71981786962457994</v>
      </c>
      <c r="HL36" s="430">
        <f t="shared" si="747"/>
        <v>0.98565299791621497</v>
      </c>
      <c r="HM36" s="429">
        <f t="shared" si="747"/>
        <v>0.24056831211387214</v>
      </c>
      <c r="HN36" s="430">
        <f t="shared" si="747"/>
        <v>0.93882397226540204</v>
      </c>
      <c r="HO36" s="430">
        <f t="shared" si="747"/>
        <v>0.89395378472770137</v>
      </c>
      <c r="HP36" s="430">
        <f t="shared" si="747"/>
        <v>1</v>
      </c>
      <c r="HQ36" s="429">
        <f t="shared" si="747"/>
        <v>0.2651195000282992</v>
      </c>
      <c r="HS36" s="429">
        <f>HS13/HS9</f>
        <v>0.27698282115649975</v>
      </c>
      <c r="HT36" s="430">
        <f t="shared" ref="HT36:HZ36" si="748">HT13/HT9</f>
        <v>0.96405051283571475</v>
      </c>
      <c r="HU36" s="430">
        <f t="shared" si="748"/>
        <v>0.99055141378196376</v>
      </c>
      <c r="HV36" s="429">
        <f t="shared" si="748"/>
        <v>0.27752809347814972</v>
      </c>
      <c r="HW36" s="430">
        <f t="shared" si="748"/>
        <v>0.89051810612385562</v>
      </c>
      <c r="HX36" s="430">
        <f t="shared" si="748"/>
        <v>0.84588375824997897</v>
      </c>
      <c r="HY36" s="430">
        <f t="shared" si="748"/>
        <v>1</v>
      </c>
      <c r="HZ36" s="429">
        <f t="shared" si="748"/>
        <v>0.30449506666075177</v>
      </c>
      <c r="IB36" s="429">
        <f>IB13/IB9</f>
        <v>0.28640249711340904</v>
      </c>
      <c r="IC36" s="430">
        <f t="shared" ref="IC36:II36" si="749">IC13/IC9</f>
        <v>0.96528635198024504</v>
      </c>
      <c r="ID36" s="430">
        <f t="shared" si="749"/>
        <v>0.99102441134431662</v>
      </c>
      <c r="IE36" s="429">
        <f t="shared" si="749"/>
        <v>0.28645918796728359</v>
      </c>
      <c r="IF36" s="430">
        <f t="shared" si="749"/>
        <v>0.85219640063976443</v>
      </c>
      <c r="IG36" s="430">
        <f t="shared" si="749"/>
        <v>0.86846666959231134</v>
      </c>
      <c r="IH36" s="430">
        <f t="shared" si="749"/>
        <v>1</v>
      </c>
      <c r="II36" s="429">
        <f t="shared" si="749"/>
        <v>0.31378633165261594</v>
      </c>
      <c r="IK36" s="429">
        <f>IK13/IK9</f>
        <v>0.27627948686513609</v>
      </c>
      <c r="IL36" s="430">
        <f t="shared" ref="IL36:IR36" si="750">IL13/IL9</f>
        <v>0.96694676032298299</v>
      </c>
      <c r="IM36" s="430">
        <f t="shared" si="750"/>
        <v>0.99122856760490219</v>
      </c>
      <c r="IN36" s="429">
        <f t="shared" si="750"/>
        <v>0.27871791806058283</v>
      </c>
      <c r="IO36" s="430">
        <f t="shared" si="750"/>
        <v>0.82488648869259751</v>
      </c>
      <c r="IP36" s="430">
        <f t="shared" si="750"/>
        <v>0.8589091612819989</v>
      </c>
      <c r="IQ36" s="430">
        <f t="shared" si="750"/>
        <v>1</v>
      </c>
      <c r="IR36" s="429">
        <f t="shared" si="750"/>
        <v>0.30680139614295882</v>
      </c>
      <c r="IT36" s="429">
        <f>IT13/IT9</f>
        <v>0.27499381613462937</v>
      </c>
      <c r="IU36" s="430">
        <f t="shared" ref="IU36:JA36" si="751">IU13/IU9</f>
        <v>0.97520039209415821</v>
      </c>
      <c r="IV36" s="430">
        <f t="shared" si="751"/>
        <v>0.99237661369026731</v>
      </c>
      <c r="IW36" s="429">
        <f t="shared" si="751"/>
        <v>0.27756613032663419</v>
      </c>
      <c r="IX36" s="430">
        <f t="shared" si="751"/>
        <v>0.83606130856683514</v>
      </c>
      <c r="IY36" s="430">
        <f t="shared" si="751"/>
        <v>0.88960724587981355</v>
      </c>
      <c r="IZ36" s="430">
        <f t="shared" si="751"/>
        <v>1</v>
      </c>
      <c r="JA36" s="429">
        <f t="shared" si="751"/>
        <v>0.300709875214419</v>
      </c>
      <c r="JC36" s="429">
        <f>JC13/JC9</f>
        <v>0.27838838159677098</v>
      </c>
      <c r="JD36" s="430">
        <f t="shared" ref="JD36:JJ36" si="752">JD13/JD9</f>
        <v>0.96839656597919466</v>
      </c>
      <c r="JE36" s="430">
        <f t="shared" si="752"/>
        <v>0.9913637149567095</v>
      </c>
      <c r="JF36" s="429">
        <f t="shared" si="752"/>
        <v>0.27987065176703652</v>
      </c>
      <c r="JG36" s="430">
        <f t="shared" si="752"/>
        <v>0.84967801655154584</v>
      </c>
      <c r="JH36" s="430">
        <f t="shared" si="752"/>
        <v>0.86665173792410377</v>
      </c>
      <c r="JI36" s="430">
        <f t="shared" si="752"/>
        <v>1</v>
      </c>
      <c r="JJ36" s="429">
        <f t="shared" si="752"/>
        <v>0.30605455458378139</v>
      </c>
      <c r="JL36" s="429">
        <f>JL13/JL9</f>
        <v>0.27085397441174164</v>
      </c>
      <c r="JM36" s="430">
        <f t="shared" ref="JM36:JS36" si="753">JM13/JM9</f>
        <v>0.9888993911151166</v>
      </c>
      <c r="JN36" s="430">
        <f t="shared" si="753"/>
        <v>0.99109445579492805</v>
      </c>
      <c r="JO36" s="429">
        <f t="shared" si="753"/>
        <v>0.27343130847501579</v>
      </c>
      <c r="JP36" s="430">
        <f t="shared" si="753"/>
        <v>0.83048934929415141</v>
      </c>
      <c r="JQ36" s="430">
        <f t="shared" si="753"/>
        <v>0.87082703141097306</v>
      </c>
      <c r="JR36" s="430">
        <f t="shared" si="753"/>
        <v>1</v>
      </c>
      <c r="JS36" s="429">
        <f t="shared" si="753"/>
        <v>0.30135930966123592</v>
      </c>
      <c r="JU36" s="429">
        <f>JU13/JU9</f>
        <v>0.28501378215558021</v>
      </c>
      <c r="JV36" s="430">
        <f t="shared" ref="JV36:KB36" si="754">JV13/JV9</f>
        <v>1.0041666910503924</v>
      </c>
      <c r="JW36" s="430">
        <f t="shared" si="754"/>
        <v>1.0087592410625799</v>
      </c>
      <c r="JX36" s="429">
        <f t="shared" si="754"/>
        <v>0.28798078358835788</v>
      </c>
      <c r="JY36" s="430">
        <f t="shared" si="754"/>
        <v>0.81951529199855311</v>
      </c>
      <c r="JZ36" s="430">
        <f t="shared" si="754"/>
        <v>0.88213659496215202</v>
      </c>
      <c r="KA36" s="430">
        <f t="shared" si="754"/>
        <v>1</v>
      </c>
      <c r="KB36" s="429">
        <f t="shared" si="754"/>
        <v>0.31530890409192497</v>
      </c>
      <c r="KD36" s="429">
        <f>KD13/KD9</f>
        <v>0.23205238326424399</v>
      </c>
      <c r="KE36" s="430">
        <f t="shared" ref="KE36:KK36" si="755">KE13/KE9</f>
        <v>0.9705318669093671</v>
      </c>
      <c r="KF36" s="430">
        <f t="shared" si="755"/>
        <v>1</v>
      </c>
      <c r="KG36" s="429">
        <f t="shared" si="755"/>
        <v>0.23583074031877096</v>
      </c>
      <c r="KH36" s="430">
        <f t="shared" si="755"/>
        <v>0.83279491177887999</v>
      </c>
      <c r="KI36" s="430">
        <f t="shared" si="755"/>
        <v>0.81422764975263462</v>
      </c>
      <c r="KJ36" s="430">
        <f t="shared" si="755"/>
        <v>1</v>
      </c>
      <c r="KK36" s="429">
        <f t="shared" si="755"/>
        <v>0.26378725027368727</v>
      </c>
      <c r="KM36" s="429">
        <f>KM13/KM9</f>
        <v>0.29874543062465525</v>
      </c>
      <c r="KN36" s="430">
        <f>KN13/KN9</f>
        <v>0.97978251542547767</v>
      </c>
      <c r="KO36" s="430">
        <f>KO13/KO9</f>
        <v>1</v>
      </c>
      <c r="KP36" s="429">
        <f t="shared" ref="KP36:KT36" si="756">KP13/KP9</f>
        <v>0.30264212173550081</v>
      </c>
      <c r="KQ36" s="430">
        <f>KQ13/KQ9</f>
        <v>0.85951554887281967</v>
      </c>
      <c r="KR36" s="430" t="s">
        <v>283</v>
      </c>
      <c r="KS36" s="430">
        <f>KS13/KS9</f>
        <v>1</v>
      </c>
      <c r="KT36" s="429">
        <f t="shared" si="756"/>
        <v>0.32633163835205459</v>
      </c>
      <c r="KV36" s="429">
        <f>KV13/KV9</f>
        <v>0.27311169736723939</v>
      </c>
      <c r="KW36" s="430">
        <f t="shared" ref="KW36:LC36" si="757">KW13/KW9</f>
        <v>0.98512641065742557</v>
      </c>
      <c r="KX36" s="430">
        <f t="shared" si="757"/>
        <v>1</v>
      </c>
      <c r="KY36" s="429">
        <f t="shared" si="757"/>
        <v>0.27643172899457086</v>
      </c>
      <c r="KZ36" s="430">
        <f t="shared" si="757"/>
        <v>0.83573228521449872</v>
      </c>
      <c r="LA36" s="430">
        <f t="shared" si="757"/>
        <v>0.86238171501210548</v>
      </c>
      <c r="LB36" s="430">
        <f t="shared" si="757"/>
        <v>1</v>
      </c>
      <c r="LC36" s="429">
        <f t="shared" si="757"/>
        <v>0.30297230767356415</v>
      </c>
      <c r="LE36" s="429">
        <f>LE13/LE9</f>
        <v>0.29673530821289312</v>
      </c>
      <c r="LF36" s="430">
        <f>LF13/LF9</f>
        <v>0.98790138575678976</v>
      </c>
      <c r="LG36" s="430">
        <f>LG13/LG9</f>
        <v>1</v>
      </c>
      <c r="LH36" s="429">
        <f t="shared" ref="LH36" si="758">LH13/LH9</f>
        <v>0.29909262262744923</v>
      </c>
      <c r="LI36" s="430">
        <f>LI13/LI9</f>
        <v>0.86711932336592989</v>
      </c>
      <c r="LJ36" s="430">
        <f>LJ13/LJ9</f>
        <v>1</v>
      </c>
      <c r="LK36" s="429">
        <f t="shared" ref="LK36" si="759">LK13/LK9</f>
        <v>0.32677266644496833</v>
      </c>
    </row>
    <row r="37" spans="1:323" s="394" customFormat="1" ht="10.5">
      <c r="A37" s="433" t="s">
        <v>5</v>
      </c>
      <c r="B37" s="431">
        <f>B22/B9</f>
        <v>6.3881684410099726E-2</v>
      </c>
      <c r="C37" s="107">
        <f t="shared" ref="C37:I37" si="760">C22/C9</f>
        <v>0.14262717321313595</v>
      </c>
      <c r="D37" s="107">
        <f t="shared" si="760"/>
        <v>0.73324150596877935</v>
      </c>
      <c r="E37" s="431">
        <f t="shared" si="760"/>
        <v>6.366982788404027E-2</v>
      </c>
      <c r="F37" s="107">
        <f t="shared" si="760"/>
        <v>0.13380420363153966</v>
      </c>
      <c r="G37" s="107">
        <f t="shared" si="760"/>
        <v>-3.1104844061064353E-4</v>
      </c>
      <c r="H37" s="107">
        <f t="shared" si="760"/>
        <v>0.5237202082592245</v>
      </c>
      <c r="I37" s="431">
        <f t="shared" si="760"/>
        <v>5.6299911414147925E-2</v>
      </c>
      <c r="K37" s="431">
        <f>K22/K9</f>
        <v>7.6413491643773521E-2</v>
      </c>
      <c r="L37" s="107">
        <f t="shared" ref="L37:R37" si="761">L22/L9</f>
        <v>9.4148977833476935E-2</v>
      </c>
      <c r="M37" s="107">
        <f t="shared" si="761"/>
        <v>0.57366771159874619</v>
      </c>
      <c r="N37" s="431">
        <f t="shared" si="761"/>
        <v>7.600183303031216E-2</v>
      </c>
      <c r="O37" s="107">
        <f t="shared" si="761"/>
        <v>0.12558958364073949</v>
      </c>
      <c r="P37" s="107">
        <f t="shared" si="761"/>
        <v>5.1387669660341716E-2</v>
      </c>
      <c r="Q37" s="107">
        <f t="shared" si="761"/>
        <v>0.56220347024535722</v>
      </c>
      <c r="R37" s="431">
        <f t="shared" si="761"/>
        <v>6.7397471762982344E-2</v>
      </c>
      <c r="T37" s="431">
        <f>T22/T9</f>
        <v>8.0189247924122908E-2</v>
      </c>
      <c r="U37" s="107">
        <f t="shared" ref="U37:AA37" si="762">U22/U9</f>
        <v>0.14153642967202285</v>
      </c>
      <c r="V37" s="107">
        <f t="shared" si="762"/>
        <v>0.65864332603938702</v>
      </c>
      <c r="W37" s="431">
        <f t="shared" si="762"/>
        <v>7.9857194213390548E-2</v>
      </c>
      <c r="X37" s="107">
        <f t="shared" si="762"/>
        <v>0.12387999958946154</v>
      </c>
      <c r="Y37" s="107">
        <f t="shared" si="762"/>
        <v>5.6031273268801057E-2</v>
      </c>
      <c r="Z37" s="107">
        <f t="shared" si="762"/>
        <v>0.6098481168431622</v>
      </c>
      <c r="AA37" s="431">
        <f t="shared" si="762"/>
        <v>6.9516957338870797E-2</v>
      </c>
      <c r="AC37" s="431">
        <f>AC22/AC9</f>
        <v>8.0273666980502714E-2</v>
      </c>
      <c r="AD37" s="107">
        <f t="shared" ref="AD37:AJ37" si="763">AD22/AD9</f>
        <v>8.953093133922492E-2</v>
      </c>
      <c r="AE37" s="107">
        <f t="shared" si="763"/>
        <v>0.50159971560611394</v>
      </c>
      <c r="AF37" s="431">
        <f t="shared" si="763"/>
        <v>7.9904200896355512E-2</v>
      </c>
      <c r="AG37" s="107">
        <f t="shared" si="763"/>
        <v>0.12991756022979528</v>
      </c>
      <c r="AH37" s="107">
        <f t="shared" si="763"/>
        <v>2.8083888604134737E-2</v>
      </c>
      <c r="AI37" s="107">
        <f t="shared" si="763"/>
        <v>0.56610648827976284</v>
      </c>
      <c r="AJ37" s="431">
        <f t="shared" si="763"/>
        <v>7.0487289585840676E-2</v>
      </c>
      <c r="AL37" s="431">
        <f>AL22/AL9</f>
        <v>8.2932161213051456E-2</v>
      </c>
      <c r="AM37" s="107">
        <f t="shared" ref="AM37:AS37" si="764">AM22/AM9</f>
        <v>0.12059059326563339</v>
      </c>
      <c r="AN37" s="107">
        <f t="shared" si="764"/>
        <v>0.57353928811282762</v>
      </c>
      <c r="AO37" s="431">
        <f t="shared" si="764"/>
        <v>8.2612467379783922E-2</v>
      </c>
      <c r="AP37" s="107">
        <f t="shared" si="764"/>
        <v>0.18945226265814749</v>
      </c>
      <c r="AQ37" s="107">
        <f t="shared" si="764"/>
        <v>5.9116713602431793E-2</v>
      </c>
      <c r="AR37" s="107">
        <f t="shared" si="764"/>
        <v>0.69643311149330744</v>
      </c>
      <c r="AS37" s="431">
        <f t="shared" si="764"/>
        <v>7.5555804468972074E-2</v>
      </c>
      <c r="AU37" s="431">
        <f>AU22/AU9</f>
        <v>8.7762505234749419E-2</v>
      </c>
      <c r="AV37" s="107">
        <f t="shared" ref="AV37:BB37" si="765">AV22/AV9</f>
        <v>7.6738001772825262E-2</v>
      </c>
      <c r="AW37" s="107">
        <f t="shared" si="765"/>
        <v>0.4074200136147047</v>
      </c>
      <c r="AX37" s="431">
        <f t="shared" si="765"/>
        <v>8.7350063777424006E-2</v>
      </c>
      <c r="AY37" s="107">
        <f t="shared" si="765"/>
        <v>0.13409224931415523</v>
      </c>
      <c r="AZ37" s="107">
        <f t="shared" si="765"/>
        <v>7.6095651075653636E-2</v>
      </c>
      <c r="BA37" s="107">
        <f t="shared" si="765"/>
        <v>0.57220219241267556</v>
      </c>
      <c r="BB37" s="431">
        <f t="shared" si="765"/>
        <v>7.8775794459431378E-2</v>
      </c>
      <c r="BD37" s="431">
        <f>BD22/BD9</f>
        <v>8.7911469376310988E-2</v>
      </c>
      <c r="BE37" s="107">
        <f t="shared" ref="BE37:BK37" si="766">BE22/BE9</f>
        <v>0.15923832192799764</v>
      </c>
      <c r="BF37" s="107">
        <f t="shared" si="766"/>
        <v>0.70673541733805989</v>
      </c>
      <c r="BG37" s="431">
        <f t="shared" si="766"/>
        <v>8.7658846846379951E-2</v>
      </c>
      <c r="BH37" s="107">
        <f t="shared" si="766"/>
        <v>0.16794950259852076</v>
      </c>
      <c r="BI37" s="107">
        <f t="shared" si="766"/>
        <v>9.9498940850578282E-2</v>
      </c>
      <c r="BJ37" s="107">
        <f t="shared" si="766"/>
        <v>0.60729476364567492</v>
      </c>
      <c r="BK37" s="431">
        <f t="shared" si="766"/>
        <v>8.0899240064863542E-2</v>
      </c>
      <c r="BM37" s="431">
        <f>BM22/BM9</f>
        <v>8.6527279194203263E-2</v>
      </c>
      <c r="BN37" s="107">
        <f t="shared" ref="BN37:BT37" si="767">BN22/BN9</f>
        <v>0.16856901883609779</v>
      </c>
      <c r="BO37" s="107">
        <f t="shared" si="767"/>
        <v>0.76582882596245605</v>
      </c>
      <c r="BP37" s="431">
        <f t="shared" si="767"/>
        <v>8.6340650587207163E-2</v>
      </c>
      <c r="BQ37" s="107">
        <f t="shared" si="767"/>
        <v>9.104716267086374E-2</v>
      </c>
      <c r="BR37" s="107">
        <f t="shared" si="767"/>
        <v>6.7130736666843771E-2</v>
      </c>
      <c r="BS37" s="107">
        <f t="shared" si="767"/>
        <v>0.60008960461961602</v>
      </c>
      <c r="BT37" s="431">
        <f t="shared" si="767"/>
        <v>7.5431412462704794E-2</v>
      </c>
      <c r="BV37" s="431">
        <f>BV22/BV9</f>
        <v>8.3314366543972895E-2</v>
      </c>
      <c r="BW37" s="107">
        <f t="shared" ref="BW37:CC37" si="768">BW22/BW9</f>
        <v>0.16423690205011382</v>
      </c>
      <c r="BX37" s="107">
        <f t="shared" si="768"/>
        <v>0.80869242199108482</v>
      </c>
      <c r="BY37" s="431">
        <f t="shared" si="768"/>
        <v>8.3167209251028607E-2</v>
      </c>
      <c r="BZ37" s="107">
        <f t="shared" si="768"/>
        <v>0.18091279035806784</v>
      </c>
      <c r="CA37" s="107">
        <f t="shared" si="768"/>
        <v>8.9334922899525035E-2</v>
      </c>
      <c r="CB37" s="107">
        <f t="shared" si="768"/>
        <v>0.616834089225611</v>
      </c>
      <c r="CC37" s="431">
        <f t="shared" si="768"/>
        <v>7.7717533875660119E-2</v>
      </c>
      <c r="CE37" s="431">
        <f>CE22/CE9</f>
        <v>8.4680449060601168E-2</v>
      </c>
      <c r="CF37" s="107">
        <f t="shared" ref="CF37:CL37" si="769">CF22/CF9</f>
        <v>0.14618416338230036</v>
      </c>
      <c r="CG37" s="107">
        <f t="shared" si="769"/>
        <v>0.59490886235072282</v>
      </c>
      <c r="CH37" s="431">
        <f t="shared" si="769"/>
        <v>8.451984952051915E-2</v>
      </c>
      <c r="CI37" s="107">
        <f t="shared" si="769"/>
        <v>7.3258075017817323E-2</v>
      </c>
      <c r="CJ37" s="107">
        <f t="shared" si="769"/>
        <v>3.1735939543670974E-2</v>
      </c>
      <c r="CK37" s="107">
        <f t="shared" si="769"/>
        <v>0.43116101177403293</v>
      </c>
      <c r="CL37" s="431">
        <f t="shared" si="769"/>
        <v>7.4785120346504877E-2</v>
      </c>
      <c r="CN37" s="431">
        <f>CN22/CN9</f>
        <v>7.6148603692038533E-2</v>
      </c>
      <c r="CO37" s="107">
        <f t="shared" ref="CO37:CU37" si="770">CO22/CO9</f>
        <v>9.9370503597122434E-2</v>
      </c>
      <c r="CP37" s="107">
        <f t="shared" si="770"/>
        <v>0.3381618381618382</v>
      </c>
      <c r="CQ37" s="431">
        <f t="shared" si="770"/>
        <v>7.5975345916473258E-2</v>
      </c>
      <c r="CR37" s="107">
        <f t="shared" si="770"/>
        <v>9.5982355302306116E-2</v>
      </c>
      <c r="CS37" s="107">
        <f t="shared" si="770"/>
        <v>3.6480391144165424E-2</v>
      </c>
      <c r="CT37" s="107">
        <f t="shared" si="770"/>
        <v>0.43319262483322757</v>
      </c>
      <c r="CU37" s="431">
        <f t="shared" si="770"/>
        <v>6.8208994088332073E-2</v>
      </c>
      <c r="CW37" s="431">
        <f>CW22/CW9</f>
        <v>7.678750502386418E-2</v>
      </c>
      <c r="CX37" s="107">
        <f t="shared" ref="CX37:DD37" si="771">CX22/CX9</f>
        <v>0.13191877709331509</v>
      </c>
      <c r="CY37" s="107">
        <f t="shared" si="771"/>
        <v>0.4733422939068101</v>
      </c>
      <c r="CZ37" s="431">
        <f t="shared" si="771"/>
        <v>7.6665606050845797E-2</v>
      </c>
      <c r="DA37" s="107">
        <f t="shared" si="771"/>
        <v>6.5566769898031216E-2</v>
      </c>
      <c r="DB37" s="107">
        <f t="shared" si="771"/>
        <v>7.6378809869375897E-2</v>
      </c>
      <c r="DC37" s="107">
        <f t="shared" si="771"/>
        <v>0.49121447970398985</v>
      </c>
      <c r="DD37" s="431">
        <f t="shared" si="771"/>
        <v>6.6638269980118875E-2</v>
      </c>
      <c r="DF37" s="431">
        <f>DF22/DF9</f>
        <v>9.19046135372589E-2</v>
      </c>
      <c r="DG37" s="107">
        <f t="shared" ref="DG37:DM37" si="772">DG22/DG9</f>
        <v>-1.6342611169883045E-2</v>
      </c>
      <c r="DH37" s="107">
        <f t="shared" si="772"/>
        <v>5.3352303041081317E-3</v>
      </c>
      <c r="DI37" s="431">
        <f t="shared" si="772"/>
        <v>9.1331591893155609E-2</v>
      </c>
      <c r="DJ37" s="107">
        <f t="shared" si="772"/>
        <v>3.1992523095726475E-3</v>
      </c>
      <c r="DK37" s="107">
        <f t="shared" si="772"/>
        <v>9.7503271019660151E-3</v>
      </c>
      <c r="DL37" s="107">
        <f t="shared" si="772"/>
        <v>0.31256419737869273</v>
      </c>
      <c r="DM37" s="431">
        <f t="shared" si="772"/>
        <v>8.0247090696075593E-2</v>
      </c>
      <c r="DO37" s="431">
        <f>DO22/DO9</f>
        <v>8.8571349168334285E-2</v>
      </c>
      <c r="DP37" s="107">
        <f t="shared" ref="DP37:DV37" si="773">DP22/DP9</f>
        <v>9.1004516826770174E-2</v>
      </c>
      <c r="DQ37" s="107">
        <f t="shared" si="773"/>
        <v>0.41570482497634692</v>
      </c>
      <c r="DR37" s="431">
        <f t="shared" si="773"/>
        <v>8.8187791282564765E-2</v>
      </c>
      <c r="DS37" s="107">
        <f t="shared" si="773"/>
        <v>-1.6148377848638269E-2</v>
      </c>
      <c r="DT37" s="107">
        <f t="shared" si="773"/>
        <v>2.7030438830416757E-2</v>
      </c>
      <c r="DU37" s="107">
        <f t="shared" si="773"/>
        <v>0.30389101671309182</v>
      </c>
      <c r="DV37" s="431">
        <f t="shared" si="773"/>
        <v>7.4876836066098129E-2</v>
      </c>
      <c r="DX37" s="431">
        <f>DX22/DX9</f>
        <v>0.10358172250739187</v>
      </c>
      <c r="DY37" s="107">
        <f t="shared" ref="DY37:EE37" si="774">DY22/DY9</f>
        <v>5.6273744195863167E-2</v>
      </c>
      <c r="DZ37" s="107">
        <f t="shared" si="774"/>
        <v>0.19460950764006807</v>
      </c>
      <c r="EA37" s="431">
        <f t="shared" si="774"/>
        <v>0.10303671848884441</v>
      </c>
      <c r="EB37" s="107">
        <f t="shared" si="774"/>
        <v>4.3621668011630782E-2</v>
      </c>
      <c r="EC37" s="107">
        <f t="shared" si="774"/>
        <v>5.6709056260665004E-2</v>
      </c>
      <c r="ED37" s="107">
        <f t="shared" si="774"/>
        <v>0.37937241201975508</v>
      </c>
      <c r="EE37" s="431">
        <f t="shared" si="774"/>
        <v>9.2648105163705904E-2</v>
      </c>
      <c r="EG37" s="431">
        <f>EG22/EG9</f>
        <v>7.7779562861008636E-2</v>
      </c>
      <c r="EH37" s="107">
        <f t="shared" ref="EH37:EN37" si="775">EH22/EH9</f>
        <v>0.23446610390740574</v>
      </c>
      <c r="EI37" s="107">
        <f t="shared" si="775"/>
        <v>0.21519643114117148</v>
      </c>
      <c r="EJ37" s="431">
        <f t="shared" si="775"/>
        <v>7.8159732135823334E-2</v>
      </c>
      <c r="EK37" s="107">
        <f t="shared" si="775"/>
        <v>9.4857418129377313E-2</v>
      </c>
      <c r="EL37" s="107">
        <f t="shared" si="775"/>
        <v>2.4553948670899904E-2</v>
      </c>
      <c r="EM37" s="107">
        <f t="shared" si="775"/>
        <v>0.44380971986344842</v>
      </c>
      <c r="EN37" s="431">
        <f t="shared" si="775"/>
        <v>7.1932454853572206E-2</v>
      </c>
      <c r="EP37" s="431">
        <f>EP22/EP9</f>
        <v>6.3868032553814486E-2</v>
      </c>
      <c r="EQ37" s="107">
        <f t="shared" ref="EQ37:EW37" si="776">EQ22/EQ9</f>
        <v>1.2995673808587796E-3</v>
      </c>
      <c r="ER37" s="107">
        <f t="shared" si="776"/>
        <v>-4.0834845735027532E-3</v>
      </c>
      <c r="ES37" s="431">
        <f t="shared" si="776"/>
        <v>6.3540964428284941E-2</v>
      </c>
      <c r="ET37" s="107">
        <f t="shared" si="776"/>
        <v>3.1029583235104873E-2</v>
      </c>
      <c r="EU37" s="107">
        <f t="shared" si="776"/>
        <v>-1.4854887817959638E-2</v>
      </c>
      <c r="EV37" s="107">
        <f t="shared" si="776"/>
        <v>0.22956464883229913</v>
      </c>
      <c r="EW37" s="431">
        <f t="shared" si="776"/>
        <v>5.7827233764336475E-2</v>
      </c>
      <c r="EY37" s="431">
        <f>EY22/EY9</f>
        <v>2.6063380108089097E-2</v>
      </c>
      <c r="EZ37" s="107">
        <f t="shared" ref="EZ37:FF37" si="777">EZ22/EZ9</f>
        <v>-1.5895155900386551E-2</v>
      </c>
      <c r="FA37" s="107">
        <f t="shared" si="777"/>
        <v>-5.9827596049551769E-2</v>
      </c>
      <c r="FB37" s="431">
        <f t="shared" si="777"/>
        <v>2.5814956058866058E-2</v>
      </c>
      <c r="FC37" s="107">
        <f t="shared" si="777"/>
        <v>7.4969430913865334E-2</v>
      </c>
      <c r="FD37" s="107">
        <f t="shared" si="777"/>
        <v>0.4028864970645793</v>
      </c>
      <c r="FE37" s="107">
        <f t="shared" si="777"/>
        <v>0.78523142846588589</v>
      </c>
      <c r="FF37" s="431">
        <f t="shared" si="777"/>
        <v>2.4202370854942753E-2</v>
      </c>
      <c r="FH37" s="431">
        <f>FH22/FH9</f>
        <v>6.5905183743629206E-2</v>
      </c>
      <c r="FI37" s="107">
        <f t="shared" ref="FI37:FO37" si="778">FI22/FI9</f>
        <v>1.6872665279414303E-2</v>
      </c>
      <c r="FJ37" s="107">
        <f t="shared" si="778"/>
        <v>-1.289811211990215E-2</v>
      </c>
      <c r="FK37" s="431">
        <f t="shared" si="778"/>
        <v>6.5725514381597669E-2</v>
      </c>
      <c r="FL37" s="107">
        <f t="shared" si="778"/>
        <v>0.41821288242603349</v>
      </c>
      <c r="FM37" s="107">
        <f t="shared" si="778"/>
        <v>0.11390369591916842</v>
      </c>
      <c r="FN37" s="107">
        <f t="shared" si="778"/>
        <v>0.82335862031326768</v>
      </c>
      <c r="FO37" s="431">
        <f t="shared" si="778"/>
        <v>6.7877241675734626E-2</v>
      </c>
      <c r="FQ37" s="431">
        <f>FQ22/FQ9</f>
        <v>4.9831562508267528E-2</v>
      </c>
      <c r="FR37" s="107">
        <f t="shared" ref="FR37:FX37" si="779">FR22/FR9</f>
        <v>3.8790814478065927E-2</v>
      </c>
      <c r="FS37" s="107">
        <f t="shared" si="779"/>
        <v>3.5728637070424514E-3</v>
      </c>
      <c r="FT37" s="431">
        <f t="shared" si="779"/>
        <v>5.0136636030564091E-2</v>
      </c>
      <c r="FU37" s="107">
        <f t="shared" si="779"/>
        <v>0.18503254849888262</v>
      </c>
      <c r="FV37" s="107">
        <f t="shared" si="779"/>
        <v>-1.2743423645569064E-2</v>
      </c>
      <c r="FW37" s="107">
        <f t="shared" si="779"/>
        <v>0.32870036101083017</v>
      </c>
      <c r="FX37" s="431">
        <f t="shared" si="779"/>
        <v>4.9620986881353663E-2</v>
      </c>
      <c r="FZ37" s="431">
        <f>FZ22/FZ9</f>
        <v>8.4163696064661855E-2</v>
      </c>
      <c r="GA37" s="107">
        <f t="shared" ref="GA37:GG37" si="780">GA22/GA9</f>
        <v>-2.5345079115699755E-2</v>
      </c>
      <c r="GB37" s="107">
        <f t="shared" si="780"/>
        <v>-6.1156989673782115E-2</v>
      </c>
      <c r="GC37" s="431">
        <f t="shared" si="780"/>
        <v>8.4285079523793882E-2</v>
      </c>
      <c r="GD37" s="107">
        <f t="shared" si="780"/>
        <v>0.10344963817977107</v>
      </c>
      <c r="GE37" s="107">
        <f t="shared" si="780"/>
        <v>7.1258101499801052E-2</v>
      </c>
      <c r="GF37" s="107">
        <f t="shared" si="780"/>
        <v>0.44825833731437342</v>
      </c>
      <c r="GG37" s="431">
        <f t="shared" si="780"/>
        <v>8.0644806376665712E-2</v>
      </c>
      <c r="GI37" s="431">
        <f>GI22/GI9</f>
        <v>5.0779337338632873E-2</v>
      </c>
      <c r="GJ37" s="107">
        <f t="shared" ref="GJ37:GP37" si="781">GJ22/GJ9</f>
        <v>7.4776628868200801E-2</v>
      </c>
      <c r="GK37" s="107">
        <f t="shared" si="781"/>
        <v>5.1965810422947033E-2</v>
      </c>
      <c r="GL37" s="431">
        <f t="shared" si="781"/>
        <v>5.1602696812313498E-2</v>
      </c>
      <c r="GM37" s="107">
        <f t="shared" si="781"/>
        <v>9.5561721423780499E-2</v>
      </c>
      <c r="GN37" s="107">
        <f t="shared" si="781"/>
        <v>0.11476484039636797</v>
      </c>
      <c r="GO37" s="107">
        <f t="shared" si="781"/>
        <v>0.52366846018983138</v>
      </c>
      <c r="GP37" s="431">
        <f t="shared" si="781"/>
        <v>4.7890748525883084E-2</v>
      </c>
      <c r="GR37" s="431">
        <f>GR22/GR9</f>
        <v>1.4448646462871834E-2</v>
      </c>
      <c r="GS37" s="107">
        <f t="shared" ref="GS37:GY37" si="782">GS22/GS9</f>
        <v>5.7091254974732303E-2</v>
      </c>
      <c r="GT37" s="107">
        <f t="shared" si="782"/>
        <v>2.9141697439705707E-2</v>
      </c>
      <c r="GU37" s="431">
        <f t="shared" si="782"/>
        <v>1.564717645647647E-2</v>
      </c>
      <c r="GV37" s="107">
        <f t="shared" si="782"/>
        <v>0.22181418238759215</v>
      </c>
      <c r="GW37" s="107">
        <f t="shared" si="782"/>
        <v>6.6758974241609231E-2</v>
      </c>
      <c r="GX37" s="107">
        <f t="shared" si="782"/>
        <v>0.62411496927008436</v>
      </c>
      <c r="GY37" s="431">
        <f t="shared" si="782"/>
        <v>1.7370766292580043E-2</v>
      </c>
      <c r="HA37" s="431">
        <f>HA22/HA9</f>
        <v>-1.1442373372379424E-3</v>
      </c>
      <c r="HB37" s="107">
        <f t="shared" ref="HB37:HH37" si="783">HB22/HB9</f>
        <v>-1.2698474670153477E-2</v>
      </c>
      <c r="HC37" s="107">
        <f t="shared" si="783"/>
        <v>-1.9886832924469064E-2</v>
      </c>
      <c r="HD37" s="431">
        <f t="shared" si="783"/>
        <v>-8.3925567627884284E-4</v>
      </c>
      <c r="HE37" s="107">
        <f t="shared" si="783"/>
        <v>-3.1566025603558625E-3</v>
      </c>
      <c r="HF37" s="107">
        <f t="shared" si="783"/>
        <v>0.23170137275128391</v>
      </c>
      <c r="HG37" s="107">
        <f t="shared" si="783"/>
        <v>0.32283962955560003</v>
      </c>
      <c r="HH37" s="431">
        <f t="shared" si="783"/>
        <v>-2.8137523203782709E-3</v>
      </c>
      <c r="HJ37" s="431">
        <f>HJ22/HJ9</f>
        <v>3.5827434693158348E-2</v>
      </c>
      <c r="HK37" s="107">
        <f t="shared" ref="HK37:HQ37" si="784">HK22/HK9</f>
        <v>2.7010996249316594E-2</v>
      </c>
      <c r="HL37" s="107">
        <f t="shared" si="784"/>
        <v>3.1388781504284968E-3</v>
      </c>
      <c r="HM37" s="431">
        <f t="shared" si="784"/>
        <v>3.6497520419863212E-2</v>
      </c>
      <c r="HN37" s="107">
        <f t="shared" si="784"/>
        <v>0.10077215329863529</v>
      </c>
      <c r="HO37" s="107">
        <f t="shared" si="784"/>
        <v>0.12191578113695151</v>
      </c>
      <c r="HP37" s="107">
        <f t="shared" si="784"/>
        <v>0.47728671978422216</v>
      </c>
      <c r="HQ37" s="431">
        <f t="shared" si="784"/>
        <v>3.4499111064526543E-2</v>
      </c>
      <c r="HS37" s="431">
        <f>HS22/HS9</f>
        <v>3.8466124016284027E-2</v>
      </c>
      <c r="HT37" s="107">
        <f t="shared" ref="HT37:HZ37" si="785">HT22/HT9</f>
        <v>-1.3908816031303752E-2</v>
      </c>
      <c r="HU37" s="107">
        <f t="shared" si="785"/>
        <v>-2.3001660326706221E-2</v>
      </c>
      <c r="HV37" s="431">
        <f t="shared" si="785"/>
        <v>3.874688205304247E-2</v>
      </c>
      <c r="HW37" s="107">
        <f t="shared" si="785"/>
        <v>-4.2503697534498411E-2</v>
      </c>
      <c r="HX37" s="107">
        <f t="shared" si="785"/>
        <v>9.4680196430941582E-2</v>
      </c>
      <c r="HY37" s="107">
        <f t="shared" si="785"/>
        <v>0.30693741422310117</v>
      </c>
      <c r="HZ37" s="431">
        <f t="shared" si="785"/>
        <v>3.0992226174228626E-2</v>
      </c>
      <c r="IB37" s="431">
        <f>IB22/IB9</f>
        <v>5.3116435963666365E-2</v>
      </c>
      <c r="IC37" s="107">
        <f t="shared" ref="IC37:II37" si="786">IC22/IC9</f>
        <v>-1.4164959363933517E-2</v>
      </c>
      <c r="ID37" s="107">
        <f t="shared" si="786"/>
        <v>-2.300788008726392E-2</v>
      </c>
      <c r="IE37" s="431">
        <f t="shared" si="786"/>
        <v>5.3423407883010365E-2</v>
      </c>
      <c r="IF37" s="107">
        <f t="shared" si="786"/>
        <v>-4.3332883070712862E-2</v>
      </c>
      <c r="IG37" s="107">
        <f t="shared" si="786"/>
        <v>0.10434677667090866</v>
      </c>
      <c r="IH37" s="107">
        <f t="shared" si="786"/>
        <v>0.29172566205940742</v>
      </c>
      <c r="II37" s="431">
        <f t="shared" si="786"/>
        <v>4.494220653281842E-2</v>
      </c>
      <c r="IK37" s="431">
        <f>IK22/IK9</f>
        <v>5.542938208712643E-2</v>
      </c>
      <c r="IL37" s="107">
        <f t="shared" ref="IL37:IR37" si="787">IL22/IL9</f>
        <v>3.0751493468128315E-2</v>
      </c>
      <c r="IM37" s="107">
        <f t="shared" si="787"/>
        <v>1.0300252005725256E-2</v>
      </c>
      <c r="IN37" s="431">
        <f t="shared" si="787"/>
        <v>5.6322576345071644E-2</v>
      </c>
      <c r="IO37" s="107">
        <f t="shared" si="787"/>
        <v>-4.8217708492759109E-2</v>
      </c>
      <c r="IP37" s="107">
        <f t="shared" si="787"/>
        <v>0.10632075775983522</v>
      </c>
      <c r="IQ37" s="107">
        <f t="shared" si="787"/>
        <v>0.24345970708901077</v>
      </c>
      <c r="IR37" s="431">
        <f t="shared" si="787"/>
        <v>4.8106855250742681E-2</v>
      </c>
      <c r="IT37" s="431">
        <f>IT22/IT9</f>
        <v>5.7968710226093428E-2</v>
      </c>
      <c r="IU37" s="107">
        <f t="shared" ref="IU37:JA37" si="788">IU22/IU9</f>
        <v>-2.8545010879917648E-2</v>
      </c>
      <c r="IV37" s="107">
        <f t="shared" si="788"/>
        <v>-2.7742147010946031E-2</v>
      </c>
      <c r="IW37" s="431">
        <f t="shared" si="788"/>
        <v>5.7514279486986307E-2</v>
      </c>
      <c r="IX37" s="107">
        <f t="shared" si="788"/>
        <v>-1.5689595774000763E-2</v>
      </c>
      <c r="IY37" s="107">
        <f t="shared" si="788"/>
        <v>0.10997922256066832</v>
      </c>
      <c r="IZ37" s="107">
        <f t="shared" si="788"/>
        <v>0.29128810785813369</v>
      </c>
      <c r="JA37" s="431">
        <f t="shared" si="788"/>
        <v>5.1655175784351193E-2</v>
      </c>
      <c r="JC37" s="431">
        <f>JC22/JC9</f>
        <v>5.1667207041493003E-2</v>
      </c>
      <c r="JD37" s="107">
        <f t="shared" ref="JD37:JJ37" si="789">JD22/JD9</f>
        <v>-7.0394208606229594E-3</v>
      </c>
      <c r="JE37" s="107">
        <f t="shared" si="789"/>
        <v>-1.6171351415776559E-2</v>
      </c>
      <c r="JF37" s="431">
        <f t="shared" si="789"/>
        <v>5.1885007539879971E-2</v>
      </c>
      <c r="JG37" s="107">
        <f t="shared" si="789"/>
        <v>-3.7094146895919833E-2</v>
      </c>
      <c r="JH37" s="107">
        <f t="shared" si="789"/>
        <v>0.10418532759487036</v>
      </c>
      <c r="JI37" s="107">
        <f t="shared" si="789"/>
        <v>0.28399296148367448</v>
      </c>
      <c r="JJ37" s="431">
        <f t="shared" si="789"/>
        <v>4.4423008754684239E-2</v>
      </c>
      <c r="JL37" s="431">
        <f>JL22/JL9</f>
        <v>3.6666193605437124E-2</v>
      </c>
      <c r="JM37" s="107">
        <f t="shared" ref="JM37:JS37" si="790">JM22/JM9</f>
        <v>-7.2458699939850754E-2</v>
      </c>
      <c r="JN37" s="107">
        <f t="shared" si="790"/>
        <v>-6.2533899595027087E-2</v>
      </c>
      <c r="JO37" s="431">
        <f t="shared" si="790"/>
        <v>3.5746780696508891E-2</v>
      </c>
      <c r="JP37" s="107">
        <f t="shared" si="790"/>
        <v>-4.7264771750870356E-2</v>
      </c>
      <c r="JQ37" s="107">
        <f t="shared" si="790"/>
        <v>9.8814142609763095E-2</v>
      </c>
      <c r="JR37" s="107">
        <f t="shared" si="790"/>
        <v>0.37205124975972531</v>
      </c>
      <c r="JS37" s="431">
        <f t="shared" si="790"/>
        <v>2.6036442194892644E-2</v>
      </c>
      <c r="JU37" s="431">
        <f>JU22/JU9</f>
        <v>3.3573314587617829E-2</v>
      </c>
      <c r="JV37" s="107">
        <f t="shared" ref="JV37:KB37" si="791">JV22/JV9</f>
        <v>-0.12628819222958962</v>
      </c>
      <c r="JW37" s="107">
        <f t="shared" si="791"/>
        <v>-0.13096478169373452</v>
      </c>
      <c r="JX37" s="431">
        <f t="shared" si="791"/>
        <v>3.3116019866882507E-2</v>
      </c>
      <c r="JY37" s="107">
        <f t="shared" si="791"/>
        <v>-9.7353151783143577E-2</v>
      </c>
      <c r="JZ37" s="107">
        <f t="shared" si="791"/>
        <v>0.13748235897874519</v>
      </c>
      <c r="KA37" s="107">
        <f t="shared" si="791"/>
        <v>0.14941253555313988</v>
      </c>
      <c r="KB37" s="431">
        <f t="shared" si="791"/>
        <v>2.4678910750998789E-2</v>
      </c>
      <c r="KD37" s="431">
        <f>KD22/KD9</f>
        <v>-3.4446510581337984E-2</v>
      </c>
      <c r="KE37" s="107">
        <f t="shared" ref="KE37:KK37" si="792">KE22/KE9</f>
        <v>5.4571937437492739E-3</v>
      </c>
      <c r="KF37" s="107">
        <f t="shared" si="792"/>
        <v>-8.4597297955061653E-3</v>
      </c>
      <c r="KG37" s="431">
        <f t="shared" si="792"/>
        <v>-3.3343521217025794E-2</v>
      </c>
      <c r="KH37" s="107">
        <f t="shared" si="792"/>
        <v>-2.0132629445642675E-2</v>
      </c>
      <c r="KI37" s="107">
        <f t="shared" si="792"/>
        <v>0.23855590090670001</v>
      </c>
      <c r="KJ37" s="107">
        <f t="shared" si="792"/>
        <v>0.33155780585777722</v>
      </c>
      <c r="KK37" s="431">
        <f t="shared" si="792"/>
        <v>-3.6426667746044472E-2</v>
      </c>
      <c r="KM37" s="431">
        <f>KM22/KM9</f>
        <v>5.1782688997538621E-2</v>
      </c>
      <c r="KN37" s="107">
        <f>KN22/KN9</f>
        <v>7.0776629205154548E-3</v>
      </c>
      <c r="KO37" s="107">
        <f>KO22/KO9</f>
        <v>-2.9878156701732606E-3</v>
      </c>
      <c r="KP37" s="431">
        <f t="shared" ref="KP37:KT37" si="793">KP22/KP9</f>
        <v>5.1999570415994581E-2</v>
      </c>
      <c r="KQ37" s="107">
        <f>KQ22/KQ9</f>
        <v>3.1071179992880282E-2</v>
      </c>
      <c r="KR37" s="107" t="s">
        <v>283</v>
      </c>
      <c r="KS37" s="107">
        <f>KS22/KS9</f>
        <v>0.70358319062047181</v>
      </c>
      <c r="KT37" s="431">
        <f t="shared" si="793"/>
        <v>4.6448103768004532E-2</v>
      </c>
      <c r="KV37" s="431">
        <f>KV22/KV9</f>
        <v>2.3709779744885164E-2</v>
      </c>
      <c r="KW37" s="107">
        <f t="shared" ref="KW37:LC37" si="794">KW22/KW9</f>
        <v>-4.2014469435286791E-2</v>
      </c>
      <c r="KX37" s="107">
        <f t="shared" si="794"/>
        <v>-4.8388293288152577E-2</v>
      </c>
      <c r="KY37" s="431">
        <f t="shared" si="794"/>
        <v>2.3676497829684114E-2</v>
      </c>
      <c r="KZ37" s="107">
        <f t="shared" si="794"/>
        <v>-3.2972370383115381E-2</v>
      </c>
      <c r="LA37" s="107">
        <f t="shared" si="794"/>
        <v>0.14570536113771027</v>
      </c>
      <c r="LB37" s="107">
        <f t="shared" si="794"/>
        <v>0.35141976623178328</v>
      </c>
      <c r="LC37" s="431">
        <f t="shared" si="794"/>
        <v>1.6955425348412063E-2</v>
      </c>
      <c r="LE37" s="431">
        <f>LE22/LE9</f>
        <v>7.2793785730873264E-2</v>
      </c>
      <c r="LF37" s="107">
        <f>LF22/LF9</f>
        <v>2.5103255557712829E-2</v>
      </c>
      <c r="LG37" s="107">
        <f>LG22/LG9</f>
        <v>-3.1712435907028632E-4</v>
      </c>
      <c r="LH37" s="431">
        <f t="shared" ref="LH37" si="795">LH22/LH9</f>
        <v>7.412472745396953E-2</v>
      </c>
      <c r="LI37" s="107">
        <f>LI22/LI9</f>
        <v>2.3875495151572702E-2</v>
      </c>
      <c r="LJ37" s="107">
        <f>LJ22/LJ9</f>
        <v>0.51795728433361177</v>
      </c>
      <c r="LK37" s="431">
        <f t="shared" ref="LK37" si="796">LK22/LK9</f>
        <v>6.9060474084841325E-2</v>
      </c>
    </row>
    <row r="38" spans="1:323" ht="11" thickBot="1">
      <c r="A38" s="100" t="s">
        <v>3</v>
      </c>
      <c r="B38" s="432">
        <f>B34/B9</f>
        <v>2.3322096121653028E-3</v>
      </c>
      <c r="C38" s="103">
        <f t="shared" ref="C38:I38" si="797">C34/C9</f>
        <v>0.12854153251770775</v>
      </c>
      <c r="D38" s="103">
        <f t="shared" si="797"/>
        <v>0.73324150596877935</v>
      </c>
      <c r="E38" s="432">
        <f t="shared" si="797"/>
        <v>2.3216524687272753E-3</v>
      </c>
      <c r="F38" s="103">
        <f t="shared" si="797"/>
        <v>6.7764903407677615E-2</v>
      </c>
      <c r="G38" s="103">
        <f t="shared" si="797"/>
        <v>3.3323656270736565E-2</v>
      </c>
      <c r="H38" s="103">
        <f t="shared" si="797"/>
        <v>0.23744462050900625</v>
      </c>
      <c r="I38" s="432">
        <f t="shared" si="797"/>
        <v>2.1507858924164915E-3</v>
      </c>
      <c r="K38" s="432">
        <f>K34/K9</f>
        <v>4.8761425168365458E-3</v>
      </c>
      <c r="L38" s="103">
        <f t="shared" ref="L38:R38" si="798">L34/L9</f>
        <v>0.10033680582752411</v>
      </c>
      <c r="M38" s="103">
        <f t="shared" si="798"/>
        <v>0.57366771159874619</v>
      </c>
      <c r="N38" s="432">
        <f t="shared" si="798"/>
        <v>4.852221245268469E-3</v>
      </c>
      <c r="O38" s="103">
        <f t="shared" si="798"/>
        <v>6.4089713387301225E-2</v>
      </c>
      <c r="P38" s="103">
        <f t="shared" si="798"/>
        <v>7.5066963783284965E-2</v>
      </c>
      <c r="Q38" s="103">
        <f t="shared" si="798"/>
        <v>0.26992679951199672</v>
      </c>
      <c r="R38" s="432">
        <f t="shared" si="798"/>
        <v>4.4736159696925825E-3</v>
      </c>
      <c r="T38" s="432">
        <f>T34/T9</f>
        <v>1.1043021204753907E-2</v>
      </c>
      <c r="U38" s="103">
        <f t="shared" ref="U38:AA38" si="799">U34/U9</f>
        <v>0.13251155624036975</v>
      </c>
      <c r="V38" s="103">
        <f t="shared" si="799"/>
        <v>0.65864332603938702</v>
      </c>
      <c r="W38" s="432">
        <f t="shared" si="799"/>
        <v>1.0989794273955498E-2</v>
      </c>
      <c r="X38" s="103">
        <f t="shared" si="799"/>
        <v>6.3669393326696369E-2</v>
      </c>
      <c r="Y38" s="103">
        <f t="shared" si="799"/>
        <v>9.1423119880863615E-2</v>
      </c>
      <c r="Z38" s="103">
        <f t="shared" si="799"/>
        <v>0.26453253019851691</v>
      </c>
      <c r="AA38" s="432">
        <f t="shared" si="799"/>
        <v>1.0194610188203152E-2</v>
      </c>
      <c r="AC38" s="432">
        <f>AC34/AC9</f>
        <v>1.6293894908993335E-2</v>
      </c>
      <c r="AD38" s="103">
        <f t="shared" ref="AD38:AJ38" si="800">AD34/AD9</f>
        <v>9.5921142080217431E-2</v>
      </c>
      <c r="AE38" s="103">
        <f t="shared" si="800"/>
        <v>0.50159971560611394</v>
      </c>
      <c r="AF38" s="432">
        <f t="shared" si="800"/>
        <v>1.6225620977185991E-2</v>
      </c>
      <c r="AG38" s="103">
        <f t="shared" si="800"/>
        <v>6.4524485576849949E-2</v>
      </c>
      <c r="AH38" s="103">
        <f t="shared" si="800"/>
        <v>6.5052110029045027E-2</v>
      </c>
      <c r="AI38" s="103">
        <f t="shared" si="800"/>
        <v>0.21415946048838844</v>
      </c>
      <c r="AJ38" s="432">
        <f t="shared" si="800"/>
        <v>1.5307590627037284E-2</v>
      </c>
      <c r="AL38" s="432">
        <f>AL34/AL9</f>
        <v>2.0953260093705205E-2</v>
      </c>
      <c r="AM38" s="103">
        <f t="shared" ref="AM38:AS38" si="801">AM34/AM9</f>
        <v>0.11411010154997331</v>
      </c>
      <c r="AN38" s="103">
        <f t="shared" si="801"/>
        <v>0.57353928811282762</v>
      </c>
      <c r="AO38" s="432">
        <f t="shared" si="801"/>
        <v>2.086375660197546E-2</v>
      </c>
      <c r="AP38" s="103">
        <f t="shared" si="801"/>
        <v>9.9889873989454245E-2</v>
      </c>
      <c r="AQ38" s="103">
        <f t="shared" si="801"/>
        <v>8.2606946493227931E-2</v>
      </c>
      <c r="AR38" s="103">
        <f t="shared" si="801"/>
        <v>0.34964480670006731</v>
      </c>
      <c r="AS38" s="432">
        <f t="shared" si="801"/>
        <v>1.9639827503002312E-2</v>
      </c>
      <c r="AU38" s="432">
        <f>AU34/AU9</f>
        <v>2.6934437671583447E-2</v>
      </c>
      <c r="AV38" s="103">
        <f t="shared" ref="AV38:BB38" si="802">AV34/AV9</f>
        <v>7.5788274028112071E-2</v>
      </c>
      <c r="AW38" s="103">
        <f t="shared" si="802"/>
        <v>0.4074200136147047</v>
      </c>
      <c r="AX38" s="432">
        <f t="shared" si="802"/>
        <v>2.6806153308108861E-2</v>
      </c>
      <c r="AY38" s="103">
        <f t="shared" si="802"/>
        <v>6.9625413429736063E-2</v>
      </c>
      <c r="AZ38" s="103">
        <f t="shared" si="802"/>
        <v>8.1294994316507441E-2</v>
      </c>
      <c r="BA38" s="103">
        <f t="shared" si="802"/>
        <v>0.25456509363733221</v>
      </c>
      <c r="BB38" s="432">
        <f t="shared" si="802"/>
        <v>2.5182694258717411E-2</v>
      </c>
      <c r="BD38" s="432">
        <f>BD34/BD9</f>
        <v>3.2535151958409628E-2</v>
      </c>
      <c r="BE38" s="103">
        <f t="shared" ref="BE38:BK38" si="803">BE34/BE9</f>
        <v>0.13049687592978279</v>
      </c>
      <c r="BF38" s="103">
        <f t="shared" si="803"/>
        <v>0.70673541733805989</v>
      </c>
      <c r="BG38" s="432">
        <f t="shared" si="803"/>
        <v>3.2379076487008059E-2</v>
      </c>
      <c r="BH38" s="103">
        <f t="shared" si="803"/>
        <v>8.5595585108038302E-2</v>
      </c>
      <c r="BI38" s="103">
        <f t="shared" si="803"/>
        <v>8.7644614632556447E-2</v>
      </c>
      <c r="BJ38" s="103">
        <f t="shared" si="803"/>
        <v>0.29597280111526825</v>
      </c>
      <c r="BK38" s="432">
        <f t="shared" si="803"/>
        <v>3.0544042220820349E-2</v>
      </c>
      <c r="BM38" s="432">
        <f>BM34/BM9</f>
        <v>4.5913921827208742E-2</v>
      </c>
      <c r="BN38" s="103">
        <f t="shared" ref="BN38:BT38" si="804">BN34/BN9</f>
        <v>0.13533876862524596</v>
      </c>
      <c r="BO38" s="103">
        <f t="shared" si="804"/>
        <v>0.76582882596245605</v>
      </c>
      <c r="BP38" s="432">
        <f t="shared" si="804"/>
        <v>4.5728303981025974E-2</v>
      </c>
      <c r="BQ38" s="103">
        <f t="shared" si="804"/>
        <v>9.5227592844146072E-2</v>
      </c>
      <c r="BR38" s="103">
        <f t="shared" si="804"/>
        <v>9.8003790495421281E-2</v>
      </c>
      <c r="BS38" s="103">
        <f t="shared" si="804"/>
        <v>0.30529040608315805</v>
      </c>
      <c r="BT38" s="432">
        <f t="shared" si="804"/>
        <v>4.3613673530116519E-2</v>
      </c>
      <c r="BV38" s="432">
        <f>BV34/BV9</f>
        <v>4.0985772823717063E-2</v>
      </c>
      <c r="BW38" s="103">
        <f t="shared" ref="BW38:CC38" si="805">BW34/BW9</f>
        <v>0.12397494305239173</v>
      </c>
      <c r="BX38" s="103">
        <f t="shared" si="805"/>
        <v>0.80869242199108482</v>
      </c>
      <c r="BY38" s="432">
        <f t="shared" si="805"/>
        <v>4.0817122916322272E-2</v>
      </c>
      <c r="BZ38" s="103">
        <f t="shared" si="805"/>
        <v>9.1979984033957157E-2</v>
      </c>
      <c r="CA38" s="103">
        <f t="shared" si="805"/>
        <v>8.6442433599781071E-2</v>
      </c>
      <c r="CB38" s="103">
        <f t="shared" si="805"/>
        <v>0.30303699756988195</v>
      </c>
      <c r="CC38" s="432">
        <f t="shared" si="805"/>
        <v>3.8883813636740983E-2</v>
      </c>
      <c r="CE38" s="432">
        <f>CE34/CE9</f>
        <v>3.8218975018064615E-2</v>
      </c>
      <c r="CF38" s="103">
        <f t="shared" ref="CF38:CL38" si="806">CF34/CF9</f>
        <v>0.11304192045861712</v>
      </c>
      <c r="CG38" s="103">
        <f t="shared" si="806"/>
        <v>0.59490886235072282</v>
      </c>
      <c r="CH38" s="432">
        <f t="shared" si="806"/>
        <v>3.8078721709005399E-2</v>
      </c>
      <c r="CI38" s="103">
        <f t="shared" si="806"/>
        <v>3.6065919949319354E-2</v>
      </c>
      <c r="CJ38" s="103">
        <f t="shared" si="806"/>
        <v>2.6631303589594538E-2</v>
      </c>
      <c r="CK38" s="103">
        <f t="shared" si="806"/>
        <v>0.10353435253532745</v>
      </c>
      <c r="CL38" s="432">
        <f t="shared" si="806"/>
        <v>3.6226210350154636E-2</v>
      </c>
      <c r="CN38" s="432">
        <f>CN34/CN9</f>
        <v>3.2695240681503569E-2</v>
      </c>
      <c r="CO38" s="103">
        <f t="shared" ref="CO38:CU38" si="807">CO34/CO9</f>
        <v>7.6101618705036095E-2</v>
      </c>
      <c r="CP38" s="103">
        <f t="shared" si="807"/>
        <v>0.3381618381618382</v>
      </c>
      <c r="CQ38" s="432">
        <f t="shared" si="807"/>
        <v>3.257242198336064E-2</v>
      </c>
      <c r="CR38" s="103">
        <f t="shared" si="807"/>
        <v>3.6729441071923635E-2</v>
      </c>
      <c r="CS38" s="103">
        <f t="shared" si="807"/>
        <v>2.1313225217780403E-2</v>
      </c>
      <c r="CT38" s="103">
        <f t="shared" si="807"/>
        <v>0.11060562979812334</v>
      </c>
      <c r="CU38" s="432">
        <f t="shared" si="807"/>
        <v>3.0823173325564484E-2</v>
      </c>
      <c r="CW38" s="432">
        <f>CW34/CW9</f>
        <v>4.1289087622722723E-2</v>
      </c>
      <c r="CX38" s="103">
        <f t="shared" ref="CX38:DD38" si="808">CX34/CX9</f>
        <v>9.6372347707049957E-2</v>
      </c>
      <c r="CY38" s="103">
        <f t="shared" si="808"/>
        <v>0.4733422939068101</v>
      </c>
      <c r="CZ38" s="432">
        <f t="shared" si="808"/>
        <v>4.1132590208195201E-2</v>
      </c>
      <c r="DA38" s="103">
        <f t="shared" si="808"/>
        <v>2.9164717153487993E-2</v>
      </c>
      <c r="DB38" s="103">
        <f t="shared" si="808"/>
        <v>0.10289671020803096</v>
      </c>
      <c r="DC38" s="103">
        <f t="shared" si="808"/>
        <v>0.13359641288299934</v>
      </c>
      <c r="DD38" s="432">
        <f t="shared" si="808"/>
        <v>3.921306716264375E-2</v>
      </c>
      <c r="DF38" s="432">
        <f>DF34/DF9</f>
        <v>3.067426264059625E-2</v>
      </c>
      <c r="DG38" s="103">
        <f t="shared" ref="DG38:DM38" si="809">DG34/DG9</f>
        <v>5.4718564184861056E-4</v>
      </c>
      <c r="DH38" s="103">
        <f t="shared" si="809"/>
        <v>5.3352303041081317E-3</v>
      </c>
      <c r="DI38" s="432">
        <f t="shared" si="809"/>
        <v>3.0516398305006513E-2</v>
      </c>
      <c r="DJ38" s="103">
        <f t="shared" si="809"/>
        <v>-1.5960314892698706E-3</v>
      </c>
      <c r="DK38" s="103">
        <f t="shared" si="809"/>
        <v>9.5173229616616686E-3</v>
      </c>
      <c r="DL38" s="103">
        <f t="shared" si="809"/>
        <v>9.2444225317398995E-4</v>
      </c>
      <c r="DM38" s="432">
        <f t="shared" si="809"/>
        <v>2.8934133897960283E-2</v>
      </c>
      <c r="DO38" s="432">
        <f>DO34/DO9</f>
        <v>9.028855785064227E-2</v>
      </c>
      <c r="DP38" s="103">
        <f t="shared" ref="DP38:DV38" si="810">DP34/DP9</f>
        <v>7.0265284051148305E-2</v>
      </c>
      <c r="DQ38" s="103">
        <f t="shared" si="810"/>
        <v>0.41570482497634692</v>
      </c>
      <c r="DR38" s="432">
        <f t="shared" si="810"/>
        <v>8.9743232634696163E-2</v>
      </c>
      <c r="DS38" s="103">
        <f t="shared" si="810"/>
        <v>-1.2920652566090414E-2</v>
      </c>
      <c r="DT38" s="103">
        <f t="shared" si="810"/>
        <v>2.3306455430546144E-2</v>
      </c>
      <c r="DU38" s="103">
        <f t="shared" si="810"/>
        <v>-2.1787952646239679E-2</v>
      </c>
      <c r="DV38" s="432">
        <f t="shared" si="810"/>
        <v>8.4708041335231563E-2</v>
      </c>
      <c r="DX38" s="432">
        <f>DX34/DX9</f>
        <v>4.8617392494764981E-2</v>
      </c>
      <c r="DY38" s="103">
        <f t="shared" ref="DY38:EE38" si="811">DY34/DY9</f>
        <v>4.8464542000844164E-2</v>
      </c>
      <c r="DZ38" s="103">
        <f t="shared" si="811"/>
        <v>0.19460950764006807</v>
      </c>
      <c r="EA38" s="432">
        <f t="shared" si="811"/>
        <v>4.833335320642785E-2</v>
      </c>
      <c r="EB38" s="103">
        <f t="shared" si="811"/>
        <v>2.3018099373631064E-2</v>
      </c>
      <c r="EC38" s="103">
        <f t="shared" si="811"/>
        <v>4.2609637923947979E-2</v>
      </c>
      <c r="ED38" s="103">
        <f t="shared" si="811"/>
        <v>9.4084996586304467E-2</v>
      </c>
      <c r="EE38" s="432">
        <f t="shared" si="811"/>
        <v>4.570410460382815E-2</v>
      </c>
      <c r="EG38" s="432">
        <f>EG34/EG9</f>
        <v>2.6357555797099586E-2</v>
      </c>
      <c r="EH38" s="103">
        <f t="shared" ref="EH38:EN38" si="812">EH34/EH9</f>
        <v>0.16282307893133749</v>
      </c>
      <c r="EI38" s="103">
        <f t="shared" si="812"/>
        <v>0.21519643114117148</v>
      </c>
      <c r="EJ38" s="432">
        <f t="shared" si="812"/>
        <v>2.6312339791202091E-2</v>
      </c>
      <c r="EK38" s="103">
        <f t="shared" si="812"/>
        <v>5.3032589706299586E-2</v>
      </c>
      <c r="EL38" s="103">
        <f t="shared" si="812"/>
        <v>1.2252830826432396E-2</v>
      </c>
      <c r="EM38" s="103">
        <f t="shared" si="812"/>
        <v>0.15790060556155966</v>
      </c>
      <c r="EN38" s="432">
        <f t="shared" si="812"/>
        <v>2.5153212942859264E-2</v>
      </c>
      <c r="EP38" s="432">
        <f>EP34/EP9</f>
        <v>5.9180544561684154E-3</v>
      </c>
      <c r="EQ38" s="103">
        <f t="shared" ref="EQ38:EW38" si="813">EQ34/EQ9</f>
        <v>-2.0006497836903914E-3</v>
      </c>
      <c r="ER38" s="103">
        <f t="shared" si="813"/>
        <v>-4.0834845735027532E-3</v>
      </c>
      <c r="ES38" s="432">
        <f t="shared" si="813"/>
        <v>5.884331798907667E-3</v>
      </c>
      <c r="ET38" s="103">
        <f t="shared" si="813"/>
        <v>1.5247185355565919E-2</v>
      </c>
      <c r="EU38" s="103">
        <f t="shared" si="813"/>
        <v>-3.1104688678243217E-2</v>
      </c>
      <c r="EV38" s="103">
        <f t="shared" si="813"/>
        <v>2.6184264493103179E-2</v>
      </c>
      <c r="EW38" s="432">
        <f t="shared" si="813"/>
        <v>5.569494006506295E-3</v>
      </c>
      <c r="EY38" s="432">
        <f>EY34/EY9</f>
        <v>-1.1697978733122756E-2</v>
      </c>
      <c r="EZ38" s="103">
        <f t="shared" ref="EZ38:FF38" si="814">EZ34/EZ9</f>
        <v>-1.5226803824136381E-2</v>
      </c>
      <c r="FA38" s="103">
        <f t="shared" si="814"/>
        <v>-5.9827596049551769E-2</v>
      </c>
      <c r="FB38" s="432">
        <f t="shared" si="814"/>
        <v>-1.1590186854206189E-2</v>
      </c>
      <c r="FC38" s="103">
        <f t="shared" si="814"/>
        <v>4.1724296911018893E-2</v>
      </c>
      <c r="FD38" s="103">
        <f t="shared" si="814"/>
        <v>0.33276996975627116</v>
      </c>
      <c r="FE38" s="103">
        <f t="shared" si="814"/>
        <v>0.50705552066787329</v>
      </c>
      <c r="FF38" s="432">
        <f t="shared" si="814"/>
        <v>-1.10161609164833E-2</v>
      </c>
      <c r="FH38" s="432">
        <f>FH34/FH9</f>
        <v>2.4982117681364907E-2</v>
      </c>
      <c r="FI38" s="103">
        <f t="shared" ref="FI38:FO38" si="815">FI34/FI9</f>
        <v>-5.983570252630392E-3</v>
      </c>
      <c r="FJ38" s="103">
        <f t="shared" si="815"/>
        <v>-1.289811211990215E-2</v>
      </c>
      <c r="FK38" s="432">
        <f t="shared" si="815"/>
        <v>2.4789229503031283E-2</v>
      </c>
      <c r="FL38" s="103">
        <f t="shared" si="815"/>
        <v>0.24682221177418812</v>
      </c>
      <c r="FM38" s="103">
        <f t="shared" si="815"/>
        <v>8.9935299256764467E-2</v>
      </c>
      <c r="FN38" s="103">
        <f t="shared" si="815"/>
        <v>0.71931452273099405</v>
      </c>
      <c r="FO38" s="432">
        <f t="shared" si="815"/>
        <v>2.4133966322104062E-2</v>
      </c>
      <c r="FQ38" s="432">
        <f>FQ34/FQ9</f>
        <v>2.1995282788189633E-2</v>
      </c>
      <c r="FR38" s="103">
        <f t="shared" ref="FR38:FX38" si="816">FR34/FR9</f>
        <v>2.0298673389877522E-3</v>
      </c>
      <c r="FS38" s="103">
        <f t="shared" si="816"/>
        <v>3.5728637070424514E-3</v>
      </c>
      <c r="FT38" s="432">
        <f t="shared" si="816"/>
        <v>2.1805137459115224E-2</v>
      </c>
      <c r="FU38" s="103">
        <f t="shared" si="816"/>
        <v>0.10669754185963658</v>
      </c>
      <c r="FV38" s="103">
        <f t="shared" si="816"/>
        <v>-2.2485422372237277E-2</v>
      </c>
      <c r="FW38" s="103">
        <f t="shared" si="816"/>
        <v>0.20741791301358076</v>
      </c>
      <c r="FX38" s="432">
        <f t="shared" si="816"/>
        <v>2.1318795868688029E-2</v>
      </c>
      <c r="FZ38" s="432">
        <f>FZ34/FZ9</f>
        <v>3.1480855090327928E-2</v>
      </c>
      <c r="GA38" s="103">
        <f t="shared" ref="GA38:GG38" si="817">GA34/GA9</f>
        <v>-4.8451352261250198E-2</v>
      </c>
      <c r="GB38" s="103">
        <f t="shared" si="817"/>
        <v>-6.1156989673782115E-2</v>
      </c>
      <c r="GC38" s="432">
        <f t="shared" si="817"/>
        <v>3.1339617170533247E-2</v>
      </c>
      <c r="GD38" s="103">
        <f t="shared" si="817"/>
        <v>5.8849286565572187E-2</v>
      </c>
      <c r="GE38" s="103">
        <f t="shared" si="817"/>
        <v>5.9465593486043106E-2</v>
      </c>
      <c r="GF38" s="103">
        <f t="shared" si="817"/>
        <v>0.23335332323673805</v>
      </c>
      <c r="GG38" s="432">
        <f t="shared" si="817"/>
        <v>3.0272775687206287E-2</v>
      </c>
      <c r="GI38" s="432">
        <f>GI34/GI9</f>
        <v>1.0716806834203613E-2</v>
      </c>
      <c r="GJ38" s="103">
        <f t="shared" ref="GJ38:GP38" si="818">GJ34/GJ9</f>
        <v>3.5961112655251058E-2</v>
      </c>
      <c r="GK38" s="103">
        <f t="shared" si="818"/>
        <v>5.1965810422947033E-2</v>
      </c>
      <c r="GL38" s="432">
        <f t="shared" si="818"/>
        <v>1.0599549022401072E-2</v>
      </c>
      <c r="GM38" s="103">
        <f t="shared" si="818"/>
        <v>6.8915998326043212E-2</v>
      </c>
      <c r="GN38" s="103">
        <f t="shared" si="818"/>
        <v>8.9985156260447466E-2</v>
      </c>
      <c r="GO38" s="103">
        <f t="shared" si="818"/>
        <v>0.26576385950063486</v>
      </c>
      <c r="GP38" s="432">
        <f t="shared" si="818"/>
        <v>1.0249459992915029E-2</v>
      </c>
      <c r="GR38" s="432">
        <f>GR34/GR9</f>
        <v>1.6762962165248078E-2</v>
      </c>
      <c r="GS38" s="103">
        <f t="shared" ref="GS38:GY38" si="819">GS34/GS9</f>
        <v>2.4844484903656362E-2</v>
      </c>
      <c r="GT38" s="103">
        <f t="shared" si="819"/>
        <v>2.9141697439705707E-2</v>
      </c>
      <c r="GU38" s="432">
        <f t="shared" si="819"/>
        <v>1.666459011478456E-2</v>
      </c>
      <c r="GV38" s="103">
        <f t="shared" si="819"/>
        <v>0.11135581665370631</v>
      </c>
      <c r="GW38" s="103">
        <f t="shared" si="819"/>
        <v>4.990330590806611E-2</v>
      </c>
      <c r="GX38" s="103">
        <f t="shared" si="819"/>
        <v>0.4229462249374869</v>
      </c>
      <c r="GY38" s="432">
        <f t="shared" si="819"/>
        <v>1.6007132920123755E-2</v>
      </c>
      <c r="HA38" s="432">
        <f>HA34/HA9</f>
        <v>9.8945505098141963E-3</v>
      </c>
      <c r="HB38" s="103">
        <f t="shared" ref="HB38:HH38" si="820">HB34/HB9</f>
        <v>-1.9682147711272229E-2</v>
      </c>
      <c r="HC38" s="103">
        <f t="shared" si="820"/>
        <v>-1.9886832924469064E-2</v>
      </c>
      <c r="HD38" s="432">
        <f t="shared" si="820"/>
        <v>9.8901105915365703E-3</v>
      </c>
      <c r="HE38" s="103">
        <f t="shared" si="820"/>
        <v>-1.6938095516455701E-2</v>
      </c>
      <c r="HF38" s="103">
        <f t="shared" si="820"/>
        <v>0.22259881882176918</v>
      </c>
      <c r="HG38" s="103">
        <f t="shared" si="820"/>
        <v>0.1032130721567059</v>
      </c>
      <c r="HH38" s="432">
        <f t="shared" si="820"/>
        <v>9.4904804255205658E-3</v>
      </c>
      <c r="HJ38" s="432">
        <f>HJ34/HJ9</f>
        <v>1.6833796229954612E-2</v>
      </c>
      <c r="HK38" s="103">
        <f t="shared" ref="HK38:HQ38" si="821">HK34/HK9</f>
        <v>2.6611307047640373E-3</v>
      </c>
      <c r="HL38" s="103">
        <f t="shared" si="821"/>
        <v>3.1388781504284968E-3</v>
      </c>
      <c r="HM38" s="432">
        <f t="shared" si="821"/>
        <v>1.6742941452428699E-2</v>
      </c>
      <c r="HN38" s="103">
        <f t="shared" si="821"/>
        <v>5.2540907089508898E-2</v>
      </c>
      <c r="HO38" s="103">
        <f t="shared" si="821"/>
        <v>0.10662085433644061</v>
      </c>
      <c r="HP38" s="103">
        <f t="shared" si="821"/>
        <v>0.2532570773918123</v>
      </c>
      <c r="HQ38" s="432">
        <f t="shared" si="821"/>
        <v>1.6126622132842772E-2</v>
      </c>
      <c r="HS38" s="432">
        <f>HS34/HS9</f>
        <v>-1.8455643251234069E-2</v>
      </c>
      <c r="HT38" s="103">
        <f t="shared" ref="HT38:HZ38" si="822">HT34/HT9</f>
        <v>-2.1782178217821808E-2</v>
      </c>
      <c r="HU38" s="103">
        <f t="shared" si="822"/>
        <v>-2.3001660326706221E-2</v>
      </c>
      <c r="HV38" s="432">
        <f t="shared" si="822"/>
        <v>-1.8408555135162836E-2</v>
      </c>
      <c r="HW38" s="103">
        <f t="shared" si="822"/>
        <v>-2.7446885763107585E-2</v>
      </c>
      <c r="HX38" s="103">
        <f t="shared" si="822"/>
        <v>9.4800854257411499E-2</v>
      </c>
      <c r="HY38" s="103">
        <f t="shared" si="822"/>
        <v>-4.0752327966589355E-2</v>
      </c>
      <c r="HZ38" s="432">
        <f t="shared" si="822"/>
        <v>-1.7538188473304885E-2</v>
      </c>
      <c r="IB38" s="432">
        <f>IB34/IB9</f>
        <v>-1.5798169502783007E-2</v>
      </c>
      <c r="IC38" s="103">
        <f t="shared" ref="IC38:II38" si="823">IC34/IC9</f>
        <v>-2.2131618342084564E-2</v>
      </c>
      <c r="ID38" s="103">
        <f t="shared" si="823"/>
        <v>-2.300788008726392E-2</v>
      </c>
      <c r="IE38" s="432">
        <f t="shared" si="823"/>
        <v>-1.5767094907741145E-2</v>
      </c>
      <c r="IF38" s="103">
        <f t="shared" si="823"/>
        <v>-2.814924443974615E-2</v>
      </c>
      <c r="IG38" s="103">
        <f t="shared" si="823"/>
        <v>0.10955808136218002</v>
      </c>
      <c r="IH38" s="103">
        <f t="shared" si="823"/>
        <v>-3.2910064801288483E-2</v>
      </c>
      <c r="II38" s="432">
        <f t="shared" si="823"/>
        <v>-1.4949177072185099E-2</v>
      </c>
      <c r="IK38" s="432">
        <f>IK34/IK9</f>
        <v>-1.9038001120037229E-2</v>
      </c>
      <c r="IL38" s="103">
        <f t="shared" ref="IL38:IR38" si="824">IL34/IL9</f>
        <v>9.315712597649739E-3</v>
      </c>
      <c r="IM38" s="103">
        <f t="shared" si="824"/>
        <v>1.0300252005725256E-2</v>
      </c>
      <c r="IN38" s="432">
        <f t="shared" si="824"/>
        <v>-1.8937281729493639E-2</v>
      </c>
      <c r="IO38" s="103">
        <f t="shared" si="824"/>
        <v>-2.7761987012702851E-2</v>
      </c>
      <c r="IP38" s="103">
        <f t="shared" si="824"/>
        <v>8.2076313554311109E-2</v>
      </c>
      <c r="IQ38" s="103">
        <f t="shared" si="824"/>
        <v>-5.9641195804799131E-2</v>
      </c>
      <c r="IR38" s="432">
        <f t="shared" si="824"/>
        <v>-1.7892278999012828E-2</v>
      </c>
      <c r="IT38" s="432">
        <f>IT34/IT9</f>
        <v>-3.2294668900684875E-3</v>
      </c>
      <c r="IU38" s="103">
        <f t="shared" ref="IU38:JA38" si="825">IU34/IU9</f>
        <v>-2.5147209109932317E-2</v>
      </c>
      <c r="IV38" s="103">
        <f t="shared" si="825"/>
        <v>-2.7742147010946031E-2</v>
      </c>
      <c r="IW38" s="432">
        <f t="shared" si="825"/>
        <v>-3.2139031600678224E-3</v>
      </c>
      <c r="IX38" s="103">
        <f t="shared" si="825"/>
        <v>-1.1831792604501451E-2</v>
      </c>
      <c r="IY38" s="103">
        <f t="shared" si="825"/>
        <v>9.932826336917297E-2</v>
      </c>
      <c r="IZ38" s="103">
        <f t="shared" si="825"/>
        <v>2.3151079648535747E-2</v>
      </c>
      <c r="JA38" s="432">
        <f t="shared" si="825"/>
        <v>-3.0719861244930366E-3</v>
      </c>
      <c r="JC38" s="432">
        <f>JC34/JC9</f>
        <v>-1.342796459102456E-2</v>
      </c>
      <c r="JD38" s="103">
        <f t="shared" ref="JD38:JJ38" si="826">JD34/JD9</f>
        <v>-1.4999577001548395E-2</v>
      </c>
      <c r="JE38" s="103">
        <f t="shared" si="826"/>
        <v>-1.6171351415776559E-2</v>
      </c>
      <c r="JF38" s="432">
        <f t="shared" si="826"/>
        <v>-1.3377703778776754E-2</v>
      </c>
      <c r="JG38" s="103">
        <f t="shared" si="826"/>
        <v>-2.3564284546695142E-2</v>
      </c>
      <c r="JH38" s="103">
        <f t="shared" si="826"/>
        <v>9.6467895921176258E-2</v>
      </c>
      <c r="JI38" s="103">
        <f t="shared" si="826"/>
        <v>-2.6562019942463058E-2</v>
      </c>
      <c r="JJ38" s="432">
        <f t="shared" si="826"/>
        <v>-1.2718378036508809E-2</v>
      </c>
      <c r="JL38" s="432">
        <f>JL34/JL9</f>
        <v>-4.3308460349535567E-2</v>
      </c>
      <c r="JM38" s="103">
        <f t="shared" ref="JM38:JS38" si="827">JM34/JM9</f>
        <v>-5.828868777014632E-2</v>
      </c>
      <c r="JN38" s="103">
        <f t="shared" si="827"/>
        <v>-6.2533899595027087E-2</v>
      </c>
      <c r="JO38" s="432">
        <f t="shared" si="827"/>
        <v>-4.3146199312830126E-2</v>
      </c>
      <c r="JP38" s="103">
        <f t="shared" si="827"/>
        <v>-3.0249177861438936E-2</v>
      </c>
      <c r="JQ38" s="103">
        <f t="shared" si="827"/>
        <v>0.1179719865851253</v>
      </c>
      <c r="JR38" s="103">
        <f t="shared" si="827"/>
        <v>-4.4860110426926676E-2</v>
      </c>
      <c r="JS38" s="432">
        <f t="shared" si="827"/>
        <v>-4.0806200457209479E-2</v>
      </c>
      <c r="JU38" s="432">
        <f>JU34/JU9</f>
        <v>-3.5358555758055701E-2</v>
      </c>
      <c r="JV38" s="103">
        <f t="shared" ref="JV38:KB38" si="828">JV34/JV9</f>
        <v>-0.1211559056408338</v>
      </c>
      <c r="JW38" s="103">
        <f t="shared" si="828"/>
        <v>-0.13096478169373452</v>
      </c>
      <c r="JX38" s="432">
        <f t="shared" si="828"/>
        <v>-3.5200185342107955E-2</v>
      </c>
      <c r="JY38" s="103">
        <f t="shared" si="828"/>
        <v>-6.090039346537416E-2</v>
      </c>
      <c r="JZ38" s="103">
        <f t="shared" si="828"/>
        <v>0.14271051618697339</v>
      </c>
      <c r="KA38" s="103">
        <f t="shared" si="828"/>
        <v>-0.14631513111849057</v>
      </c>
      <c r="KB38" s="432">
        <f t="shared" si="828"/>
        <v>-3.3256242964272785E-2</v>
      </c>
      <c r="KD38" s="432">
        <f>KD34/KD9</f>
        <v>-5.8523542803913337E-2</v>
      </c>
      <c r="KE38" s="103">
        <f t="shared" ref="KE38:KK38" si="829">KE34/KE9</f>
        <v>-7.4985158073203276E-3</v>
      </c>
      <c r="KF38" s="103">
        <f t="shared" si="829"/>
        <v>-8.4597297955061653E-3</v>
      </c>
      <c r="KG38" s="432">
        <f t="shared" si="829"/>
        <v>-5.8088771669943695E-2</v>
      </c>
      <c r="KH38" s="103">
        <f t="shared" si="829"/>
        <v>-1.3719213312053051E-2</v>
      </c>
      <c r="KI38" s="103">
        <f t="shared" si="829"/>
        <v>0.23568682986040868</v>
      </c>
      <c r="KJ38" s="103">
        <f t="shared" si="829"/>
        <v>3.8983559298471443E-2</v>
      </c>
      <c r="KK38" s="432">
        <f t="shared" si="829"/>
        <v>-5.5111621013754775E-2</v>
      </c>
      <c r="KM38" s="432">
        <f>KM34/KM9</f>
        <v>2.0262235021110228E-2</v>
      </c>
      <c r="KN38" s="103">
        <f>KN34/KN9</f>
        <v>-2.6313596335547367E-3</v>
      </c>
      <c r="KO38" s="103">
        <f>KO34/KO9</f>
        <v>-2.9878156701732606E-3</v>
      </c>
      <c r="KP38" s="432">
        <f t="shared" ref="KP38:KT38" si="830">KP34/KP9</f>
        <v>2.0113763930318791E-2</v>
      </c>
      <c r="KQ38" s="103">
        <f>KQ34/KQ9</f>
        <v>1.6141286733647387E-2</v>
      </c>
      <c r="KR38" s="103" t="s">
        <v>283</v>
      </c>
      <c r="KS38" s="103">
        <f>KS34/KS9</f>
        <v>0.12005005928072657</v>
      </c>
      <c r="KT38" s="432">
        <f t="shared" si="830"/>
        <v>1.922322568254525E-2</v>
      </c>
      <c r="KV38" s="432">
        <f>KV34/KV9</f>
        <v>-2.678459243610681E-2</v>
      </c>
      <c r="KW38" s="103">
        <f t="shared" ref="KW38:LC38" si="831">KW34/KW9</f>
        <v>-4.3740900345421017E-2</v>
      </c>
      <c r="KX38" s="103">
        <f t="shared" si="831"/>
        <v>-4.8388293288152577E-2</v>
      </c>
      <c r="KY38" s="432">
        <f t="shared" si="831"/>
        <v>-2.6629134906954316E-2</v>
      </c>
      <c r="KZ38" s="103">
        <f t="shared" si="831"/>
        <v>-2.191227919247532E-2</v>
      </c>
      <c r="LA38" s="103">
        <f t="shared" si="831"/>
        <v>0.15440712197936834</v>
      </c>
      <c r="LB38" s="103">
        <f t="shared" si="831"/>
        <v>-2.4063902538984883E-2</v>
      </c>
      <c r="LC38" s="432">
        <f t="shared" si="831"/>
        <v>-2.5272844159828563E-2</v>
      </c>
      <c r="LE38" s="432">
        <f>LE34/LE9</f>
        <v>3.0360098491746929E-3</v>
      </c>
      <c r="LF38" s="103">
        <f>LF34/LF9</f>
        <v>-2.9537146280220813E-4</v>
      </c>
      <c r="LG38" s="103">
        <f>LG34/LG9</f>
        <v>-3.1712435907028632E-4</v>
      </c>
      <c r="LH38" s="432">
        <f t="shared" ref="LH38" si="832">LH34/LH9</f>
        <v>3.0224265674812585E-3</v>
      </c>
      <c r="LI38" s="103">
        <f>LI34/LI9</f>
        <v>1.2460187294639088E-2</v>
      </c>
      <c r="LJ38" s="103">
        <f>LJ34/LJ9</f>
        <v>0.1328003818160125</v>
      </c>
      <c r="LK38" s="432">
        <f t="shared" ref="LK38" si="833">LK34/LK9</f>
        <v>2.8714871455062648E-3</v>
      </c>
    </row>
    <row r="39" spans="1:323" ht="11" thickTop="1">
      <c r="B39" s="428"/>
      <c r="C39" s="428"/>
      <c r="D39" s="428"/>
      <c r="E39" s="428"/>
      <c r="F39" s="428"/>
      <c r="G39" s="428"/>
      <c r="H39" s="428"/>
      <c r="I39" s="428"/>
    </row>
    <row r="40" spans="1:323" ht="10.5">
      <c r="A40" s="81"/>
      <c r="B40" s="441"/>
      <c r="C40" s="441"/>
      <c r="D40" s="441"/>
      <c r="E40" s="441"/>
      <c r="F40" s="441"/>
      <c r="G40" s="441"/>
      <c r="H40" s="441"/>
      <c r="I40" s="441"/>
      <c r="K40" s="33"/>
      <c r="L40" s="33"/>
      <c r="M40" s="33"/>
      <c r="N40" s="33"/>
      <c r="O40" s="33"/>
      <c r="P40" s="33"/>
      <c r="Q40" s="33"/>
      <c r="R40" s="33"/>
      <c r="T40" s="33"/>
      <c r="U40" s="33"/>
      <c r="V40" s="33"/>
      <c r="W40" s="33"/>
      <c r="X40" s="33"/>
      <c r="Y40" s="33"/>
      <c r="Z40" s="33"/>
      <c r="AA40" s="33"/>
      <c r="AC40" s="33"/>
      <c r="AD40" s="33"/>
      <c r="AE40" s="33"/>
      <c r="AF40" s="33"/>
      <c r="AG40" s="33"/>
      <c r="AH40" s="33"/>
      <c r="AI40" s="33"/>
      <c r="AJ40" s="33"/>
      <c r="AL40" s="33"/>
      <c r="AM40" s="33"/>
      <c r="AN40" s="33"/>
      <c r="AO40" s="33"/>
      <c r="AP40" s="33"/>
      <c r="AQ40" s="33"/>
      <c r="AR40" s="33"/>
      <c r="AS40" s="33"/>
      <c r="AU40" s="33"/>
      <c r="AV40" s="33"/>
      <c r="AW40" s="33"/>
      <c r="AX40" s="33"/>
      <c r="AY40" s="33"/>
      <c r="AZ40" s="33"/>
      <c r="BA40" s="33"/>
      <c r="BB40" s="33"/>
      <c r="BD40" s="33"/>
      <c r="BE40" s="33"/>
      <c r="BF40" s="33"/>
      <c r="BG40" s="33"/>
      <c r="BH40" s="33"/>
      <c r="BI40" s="33"/>
      <c r="BJ40" s="33"/>
      <c r="BK40" s="33"/>
      <c r="BM40" s="33"/>
      <c r="BN40" s="33"/>
      <c r="BO40" s="33"/>
      <c r="BP40" s="33"/>
      <c r="BQ40" s="33"/>
      <c r="BR40" s="33"/>
      <c r="BS40" s="33"/>
      <c r="BT40" s="33"/>
      <c r="BV40" s="33"/>
      <c r="BW40" s="33"/>
      <c r="BX40" s="33"/>
      <c r="BY40" s="33"/>
      <c r="BZ40" s="33"/>
      <c r="CA40" s="33"/>
      <c r="CB40" s="33"/>
      <c r="CC40" s="33"/>
      <c r="CE40" s="33"/>
      <c r="CF40" s="33"/>
      <c r="CG40" s="33"/>
      <c r="CH40" s="33"/>
      <c r="CI40" s="33"/>
      <c r="CJ40" s="33"/>
      <c r="CK40" s="33"/>
      <c r="CL40" s="33"/>
      <c r="CN40" s="33"/>
      <c r="CO40" s="33"/>
      <c r="CP40" s="33"/>
      <c r="CQ40" s="33"/>
      <c r="CR40" s="33"/>
      <c r="CS40" s="33"/>
      <c r="CT40" s="33"/>
      <c r="CU40" s="33"/>
      <c r="CW40" s="33"/>
      <c r="CX40" s="33"/>
      <c r="CY40" s="33"/>
      <c r="CZ40" s="33"/>
      <c r="DA40" s="33"/>
      <c r="DB40" s="33"/>
      <c r="DC40" s="33"/>
      <c r="DD40" s="33"/>
      <c r="DF40" s="33"/>
      <c r="DG40" s="33"/>
      <c r="DH40" s="33"/>
      <c r="DI40" s="33"/>
      <c r="DJ40" s="33"/>
      <c r="DK40" s="33"/>
      <c r="DL40" s="33"/>
      <c r="DM40" s="33"/>
      <c r="DO40" s="33"/>
      <c r="DP40" s="33"/>
      <c r="DQ40" s="33"/>
      <c r="DR40" s="33"/>
      <c r="DS40" s="33"/>
      <c r="DT40" s="33"/>
      <c r="DU40" s="33"/>
      <c r="DV40" s="33"/>
      <c r="DX40" s="33"/>
      <c r="DY40" s="33"/>
      <c r="DZ40" s="33"/>
      <c r="EA40" s="33"/>
      <c r="EB40" s="33"/>
      <c r="EC40" s="33"/>
      <c r="ED40" s="33"/>
      <c r="EE40" s="33"/>
      <c r="EG40" s="33"/>
      <c r="EH40" s="33"/>
      <c r="EI40" s="33"/>
      <c r="EJ40" s="33"/>
      <c r="EK40" s="33"/>
      <c r="EL40" s="33"/>
      <c r="EM40" s="33"/>
      <c r="EN40" s="33"/>
      <c r="EP40" s="33"/>
      <c r="EQ40" s="33"/>
      <c r="ER40" s="33"/>
      <c r="ES40" s="33"/>
      <c r="ET40" s="33"/>
      <c r="EU40" s="33"/>
      <c r="EV40" s="33"/>
      <c r="EW40" s="33"/>
      <c r="EY40" s="33"/>
      <c r="EZ40" s="33"/>
      <c r="FA40" s="33"/>
      <c r="FB40" s="33"/>
      <c r="FC40" s="33"/>
      <c r="FD40" s="33"/>
      <c r="FE40" s="33"/>
      <c r="FF40" s="33"/>
      <c r="FH40" s="33"/>
      <c r="FI40" s="33"/>
      <c r="FJ40" s="33"/>
      <c r="FK40" s="33"/>
      <c r="FL40" s="33"/>
      <c r="FM40" s="33"/>
      <c r="FN40" s="33"/>
      <c r="FO40" s="33"/>
      <c r="FQ40" s="33"/>
      <c r="FR40" s="33"/>
      <c r="FS40" s="33"/>
      <c r="FT40" s="33"/>
      <c r="FU40" s="33"/>
      <c r="FV40" s="33"/>
      <c r="FW40" s="33"/>
      <c r="FX40" s="33"/>
      <c r="FZ40" s="33"/>
      <c r="GA40" s="33"/>
      <c r="GB40" s="33"/>
      <c r="GC40" s="33"/>
      <c r="GD40" s="33"/>
      <c r="GE40" s="33"/>
      <c r="GF40" s="33"/>
      <c r="GG40" s="33"/>
      <c r="GI40" s="33"/>
      <c r="GJ40" s="33"/>
      <c r="GK40" s="33"/>
      <c r="GL40" s="33"/>
      <c r="GM40" s="33"/>
      <c r="GN40" s="33"/>
      <c r="GO40" s="33"/>
      <c r="GP40" s="33"/>
      <c r="GR40" s="33"/>
      <c r="GS40" s="33"/>
      <c r="GT40" s="33"/>
      <c r="GU40" s="33"/>
      <c r="GV40" s="33"/>
      <c r="GW40" s="33"/>
      <c r="GX40" s="33"/>
      <c r="GY40" s="33"/>
      <c r="HA40" s="33"/>
      <c r="HB40" s="33"/>
      <c r="HC40" s="33"/>
      <c r="HD40" s="33"/>
      <c r="HE40" s="33"/>
      <c r="HF40" s="33"/>
      <c r="HG40" s="33"/>
      <c r="HH40" s="33"/>
      <c r="HJ40" s="33"/>
      <c r="HK40" s="33"/>
      <c r="HL40" s="33"/>
      <c r="HM40" s="33"/>
      <c r="HN40" s="33"/>
      <c r="HO40" s="33"/>
      <c r="HP40" s="33"/>
      <c r="HQ40" s="33"/>
      <c r="HS40" s="33"/>
      <c r="HT40" s="33"/>
      <c r="HU40" s="33"/>
      <c r="HV40" s="33"/>
      <c r="HW40" s="33"/>
      <c r="HX40" s="33"/>
      <c r="HY40" s="33"/>
      <c r="HZ40" s="33"/>
      <c r="IB40" s="33"/>
      <c r="IC40" s="33"/>
      <c r="ID40" s="33"/>
      <c r="IE40" s="33"/>
      <c r="IF40" s="33"/>
      <c r="IG40" s="33"/>
      <c r="IH40" s="33"/>
      <c r="II40" s="33"/>
      <c r="IK40" s="33"/>
      <c r="IL40" s="33"/>
      <c r="IM40" s="33"/>
      <c r="IN40" s="33"/>
      <c r="IO40" s="33"/>
      <c r="IP40" s="33"/>
      <c r="IQ40" s="33"/>
      <c r="IR40" s="33"/>
      <c r="IT40" s="33"/>
      <c r="IU40" s="33"/>
      <c r="IV40" s="33"/>
      <c r="IW40" s="33"/>
      <c r="IX40" s="33"/>
      <c r="IY40" s="33"/>
      <c r="IZ40" s="33"/>
      <c r="JA40" s="33"/>
      <c r="JC40" s="33"/>
      <c r="JD40" s="33"/>
      <c r="JE40" s="33"/>
      <c r="JF40" s="33"/>
      <c r="JG40" s="33"/>
      <c r="JH40" s="33"/>
      <c r="JI40" s="33"/>
      <c r="JJ40" s="33"/>
      <c r="JL40" s="33"/>
      <c r="JM40" s="33"/>
      <c r="JN40" s="33"/>
      <c r="JO40" s="33"/>
      <c r="JP40" s="33"/>
      <c r="JQ40" s="33"/>
      <c r="JR40" s="33"/>
      <c r="JS40" s="33"/>
      <c r="KG40" s="33"/>
      <c r="KK40" s="33"/>
      <c r="KP40" s="33"/>
      <c r="KT40" s="33"/>
      <c r="KY40" s="33"/>
      <c r="LC40" s="33"/>
      <c r="LE40" s="33"/>
      <c r="LF40" s="33"/>
      <c r="LG40" s="33"/>
      <c r="LH40" s="33"/>
      <c r="LI40" s="33"/>
      <c r="LJ40" s="33"/>
      <c r="LK40" s="33"/>
    </row>
    <row r="41" spans="1:323" ht="4.5" customHeight="1">
      <c r="B41" s="441"/>
      <c r="C41" s="441"/>
      <c r="D41" s="441"/>
      <c r="E41" s="441"/>
      <c r="F41" s="441"/>
      <c r="G41" s="441"/>
      <c r="H41" s="441"/>
      <c r="I41" s="441"/>
      <c r="K41" s="33"/>
      <c r="L41" s="33"/>
      <c r="M41" s="33"/>
      <c r="N41" s="33"/>
      <c r="O41" s="33"/>
      <c r="P41" s="33"/>
      <c r="Q41" s="33"/>
      <c r="R41" s="33"/>
      <c r="T41" s="33"/>
      <c r="U41" s="33"/>
      <c r="V41" s="33"/>
      <c r="W41" s="33"/>
      <c r="X41" s="33"/>
      <c r="Y41" s="33"/>
      <c r="Z41" s="33"/>
      <c r="AA41" s="33"/>
      <c r="AC41" s="33"/>
      <c r="AD41" s="33"/>
      <c r="AE41" s="33"/>
      <c r="AF41" s="33"/>
      <c r="AG41" s="33"/>
      <c r="AH41" s="33"/>
      <c r="AI41" s="33"/>
      <c r="AJ41" s="33"/>
      <c r="AL41" s="33"/>
      <c r="AM41" s="33"/>
      <c r="AN41" s="33"/>
      <c r="AO41" s="33"/>
      <c r="AP41" s="33"/>
      <c r="AQ41" s="33"/>
      <c r="AR41" s="33"/>
      <c r="AS41" s="33"/>
      <c r="AU41" s="33"/>
      <c r="AV41" s="33"/>
      <c r="AW41" s="33"/>
      <c r="AX41" s="33"/>
      <c r="AY41" s="33"/>
      <c r="AZ41" s="33"/>
      <c r="BA41" s="33"/>
      <c r="BB41" s="33"/>
      <c r="BD41" s="33"/>
      <c r="BE41" s="33"/>
      <c r="BF41" s="33"/>
      <c r="BG41" s="33"/>
      <c r="BH41" s="33"/>
      <c r="BI41" s="33"/>
      <c r="BJ41" s="33"/>
      <c r="BK41" s="33"/>
      <c r="BM41" s="33"/>
      <c r="BN41" s="33"/>
      <c r="BO41" s="33"/>
      <c r="BP41" s="33"/>
      <c r="BQ41" s="33"/>
      <c r="BR41" s="33"/>
      <c r="BS41" s="33"/>
      <c r="BT41" s="33"/>
      <c r="BV41" s="33"/>
      <c r="BW41" s="33"/>
      <c r="BX41" s="33"/>
      <c r="BY41" s="33"/>
      <c r="BZ41" s="33"/>
      <c r="CA41" s="33"/>
      <c r="CB41" s="33"/>
      <c r="CC41" s="33"/>
      <c r="CE41" s="33"/>
      <c r="CF41" s="33"/>
      <c r="CG41" s="33"/>
      <c r="CH41" s="33"/>
      <c r="CI41" s="33"/>
      <c r="CJ41" s="33"/>
      <c r="CK41" s="33"/>
      <c r="CL41" s="33"/>
      <c r="CN41" s="33"/>
      <c r="CO41" s="33"/>
      <c r="CP41" s="33"/>
      <c r="CQ41" s="33"/>
      <c r="CR41" s="33"/>
      <c r="CS41" s="33"/>
      <c r="CT41" s="33"/>
      <c r="CU41" s="33"/>
      <c r="CW41" s="33"/>
      <c r="CX41" s="33"/>
      <c r="CY41" s="33"/>
      <c r="CZ41" s="33"/>
      <c r="DA41" s="33"/>
      <c r="DB41" s="33"/>
      <c r="DC41" s="33"/>
      <c r="DD41" s="33"/>
      <c r="DF41" s="33"/>
      <c r="DG41" s="33"/>
      <c r="DH41" s="33"/>
      <c r="DI41" s="33"/>
      <c r="DJ41" s="33"/>
      <c r="DK41" s="33"/>
      <c r="DL41" s="33"/>
      <c r="DM41" s="33"/>
      <c r="DO41" s="33"/>
      <c r="DP41" s="33"/>
      <c r="DQ41" s="33"/>
      <c r="DR41" s="33"/>
      <c r="DS41" s="33"/>
      <c r="DT41" s="33"/>
      <c r="DU41" s="33"/>
      <c r="DV41" s="33"/>
      <c r="DX41" s="33"/>
      <c r="DY41" s="33"/>
      <c r="DZ41" s="33"/>
      <c r="EA41" s="33"/>
      <c r="EB41" s="33"/>
      <c r="EC41" s="33"/>
      <c r="ED41" s="33"/>
      <c r="EE41" s="33"/>
      <c r="EG41" s="33"/>
      <c r="EH41" s="33"/>
      <c r="EI41" s="33"/>
      <c r="EJ41" s="33"/>
      <c r="EK41" s="33"/>
      <c r="EL41" s="33"/>
      <c r="EM41" s="33"/>
      <c r="EN41" s="33"/>
      <c r="EP41" s="33"/>
      <c r="EQ41" s="33"/>
      <c r="ER41" s="33"/>
      <c r="ES41" s="33"/>
      <c r="ET41" s="33"/>
      <c r="EU41" s="33"/>
      <c r="EV41" s="33"/>
      <c r="EW41" s="33"/>
      <c r="EY41" s="33"/>
      <c r="EZ41" s="33"/>
      <c r="FA41" s="33"/>
      <c r="FB41" s="33"/>
      <c r="FC41" s="33"/>
      <c r="FD41" s="33"/>
      <c r="FE41" s="33"/>
      <c r="FF41" s="33"/>
      <c r="FH41" s="33"/>
      <c r="FI41" s="33"/>
      <c r="FJ41" s="33"/>
      <c r="FK41" s="33"/>
      <c r="FL41" s="33"/>
      <c r="FM41" s="33"/>
      <c r="FN41" s="33"/>
      <c r="FO41" s="33"/>
      <c r="FQ41" s="33"/>
      <c r="FR41" s="33"/>
      <c r="FS41" s="33"/>
      <c r="FT41" s="33"/>
      <c r="FU41" s="33"/>
      <c r="FV41" s="33"/>
      <c r="FW41" s="33"/>
      <c r="FX41" s="33"/>
      <c r="FZ41" s="33"/>
      <c r="GA41" s="33"/>
      <c r="GB41" s="33"/>
      <c r="GC41" s="33"/>
      <c r="GD41" s="33"/>
      <c r="GE41" s="33"/>
      <c r="GF41" s="33"/>
      <c r="GG41" s="33"/>
      <c r="GI41" s="33"/>
      <c r="GJ41" s="33"/>
      <c r="GK41" s="33"/>
      <c r="GL41" s="33"/>
      <c r="GM41" s="33"/>
      <c r="GN41" s="33"/>
      <c r="GO41" s="33"/>
      <c r="GP41" s="33"/>
      <c r="GR41" s="33"/>
      <c r="GS41" s="33"/>
      <c r="GT41" s="33"/>
      <c r="GU41" s="33"/>
      <c r="GV41" s="33"/>
      <c r="GW41" s="33"/>
      <c r="GX41" s="33"/>
      <c r="GY41" s="33"/>
      <c r="HA41" s="33"/>
      <c r="HB41" s="33"/>
      <c r="HC41" s="33"/>
      <c r="HD41" s="33"/>
      <c r="HE41" s="33"/>
      <c r="HF41" s="33"/>
      <c r="HG41" s="33"/>
      <c r="HH41" s="33"/>
      <c r="HJ41" s="33"/>
      <c r="HK41" s="33"/>
      <c r="HL41" s="33"/>
      <c r="HM41" s="33"/>
      <c r="HN41" s="33"/>
      <c r="HO41" s="33"/>
      <c r="HP41" s="33"/>
      <c r="HQ41" s="33"/>
      <c r="HS41" s="33"/>
      <c r="HT41" s="33"/>
      <c r="HU41" s="33"/>
      <c r="HV41" s="33"/>
      <c r="HW41" s="33"/>
      <c r="HX41" s="33"/>
      <c r="HY41" s="33"/>
      <c r="HZ41" s="33"/>
      <c r="IB41" s="33"/>
      <c r="IC41" s="33"/>
      <c r="ID41" s="33"/>
      <c r="IE41" s="33"/>
      <c r="IF41" s="33"/>
      <c r="IG41" s="33"/>
      <c r="IH41" s="33"/>
      <c r="II41" s="33"/>
      <c r="IK41" s="33"/>
      <c r="IL41" s="33"/>
      <c r="IM41" s="33"/>
      <c r="IN41" s="33"/>
      <c r="IO41" s="33"/>
      <c r="IP41" s="33"/>
      <c r="IQ41" s="33"/>
      <c r="IR41" s="33"/>
      <c r="IT41" s="33"/>
      <c r="IU41" s="33"/>
      <c r="IV41" s="33"/>
      <c r="IW41" s="33"/>
      <c r="IX41" s="33"/>
      <c r="IY41" s="33"/>
      <c r="IZ41" s="33"/>
      <c r="JA41" s="33"/>
      <c r="JC41" s="33"/>
      <c r="JD41" s="33"/>
      <c r="JE41" s="33"/>
      <c r="JF41" s="33"/>
      <c r="JG41" s="33"/>
      <c r="JH41" s="33"/>
      <c r="JI41" s="33"/>
      <c r="JJ41" s="33"/>
      <c r="JL41" s="33"/>
      <c r="JM41" s="33"/>
      <c r="JN41" s="33"/>
      <c r="JO41" s="33"/>
      <c r="JP41" s="33"/>
      <c r="JQ41" s="33"/>
      <c r="JR41" s="33"/>
      <c r="JS41" s="33"/>
      <c r="KG41" s="33"/>
      <c r="KK41" s="33"/>
      <c r="KP41" s="33"/>
      <c r="KT41" s="33"/>
      <c r="KY41" s="33"/>
      <c r="LC41" s="33"/>
      <c r="LE41" s="33"/>
      <c r="LF41" s="33"/>
      <c r="LG41" s="33"/>
      <c r="LH41" s="33"/>
      <c r="LI41" s="33"/>
      <c r="LJ41" s="33"/>
      <c r="LK41" s="33"/>
    </row>
    <row r="42" spans="1:323" ht="10.5">
      <c r="B42" s="441"/>
      <c r="C42" s="441"/>
      <c r="D42" s="441"/>
      <c r="E42" s="441"/>
      <c r="F42" s="441"/>
      <c r="G42" s="441"/>
      <c r="H42" s="441"/>
      <c r="I42" s="441"/>
      <c r="K42" s="33"/>
      <c r="L42" s="33"/>
      <c r="M42" s="33"/>
      <c r="N42" s="33"/>
      <c r="O42" s="33"/>
      <c r="P42" s="33"/>
      <c r="Q42" s="33"/>
      <c r="R42" s="33"/>
      <c r="T42" s="33"/>
      <c r="U42" s="33"/>
      <c r="V42" s="33"/>
      <c r="W42" s="33"/>
      <c r="X42" s="33"/>
      <c r="Y42" s="33"/>
      <c r="Z42" s="33"/>
      <c r="AA42" s="33"/>
      <c r="AC42" s="33"/>
      <c r="AD42" s="33"/>
      <c r="AE42" s="33"/>
      <c r="AF42" s="33"/>
      <c r="AG42" s="33"/>
      <c r="AH42" s="33"/>
      <c r="AI42" s="33"/>
      <c r="AJ42" s="33"/>
      <c r="AL42" s="33"/>
      <c r="AM42" s="33"/>
      <c r="AN42" s="33"/>
      <c r="AO42" s="33"/>
      <c r="AP42" s="33"/>
      <c r="AQ42" s="33"/>
      <c r="AR42" s="33"/>
      <c r="AS42" s="33"/>
      <c r="AU42" s="33"/>
      <c r="AV42" s="33"/>
      <c r="AW42" s="33"/>
      <c r="AX42" s="33"/>
      <c r="AY42" s="33"/>
      <c r="AZ42" s="33"/>
      <c r="BA42" s="33"/>
      <c r="BB42" s="33"/>
      <c r="BD42" s="33"/>
      <c r="BE42" s="33"/>
      <c r="BF42" s="33"/>
      <c r="BG42" s="33"/>
      <c r="BH42" s="33"/>
      <c r="BI42" s="33"/>
      <c r="BJ42" s="33"/>
      <c r="BK42" s="33"/>
      <c r="BM42" s="33"/>
      <c r="BN42" s="33"/>
      <c r="BO42" s="33"/>
      <c r="BP42" s="33"/>
      <c r="BQ42" s="33"/>
      <c r="BR42" s="33"/>
      <c r="BS42" s="33"/>
      <c r="BT42" s="33"/>
      <c r="BV42" s="33"/>
      <c r="BW42" s="33"/>
      <c r="BX42" s="33"/>
      <c r="BY42" s="33"/>
      <c r="BZ42" s="33"/>
      <c r="CA42" s="33"/>
      <c r="CB42" s="33"/>
      <c r="CC42" s="33"/>
      <c r="CE42" s="33"/>
      <c r="CF42" s="33"/>
      <c r="CG42" s="33"/>
      <c r="CH42" s="33"/>
      <c r="CI42" s="33"/>
      <c r="CJ42" s="33"/>
      <c r="CK42" s="33"/>
      <c r="CL42" s="33"/>
      <c r="CN42" s="33"/>
      <c r="CO42" s="33"/>
      <c r="CP42" s="33"/>
      <c r="CQ42" s="33"/>
      <c r="CR42" s="33"/>
      <c r="CS42" s="33"/>
      <c r="CT42" s="33"/>
      <c r="CU42" s="33"/>
      <c r="CW42" s="33"/>
      <c r="CX42" s="33"/>
      <c r="CY42" s="33"/>
      <c r="CZ42" s="33"/>
      <c r="DA42" s="33"/>
      <c r="DB42" s="33"/>
      <c r="DC42" s="33"/>
      <c r="DD42" s="33"/>
      <c r="DF42" s="33"/>
      <c r="DG42" s="33"/>
      <c r="DH42" s="33"/>
      <c r="DI42" s="33"/>
      <c r="DJ42" s="33"/>
      <c r="DK42" s="33"/>
      <c r="DL42" s="33"/>
      <c r="DM42" s="33"/>
      <c r="DO42" s="33"/>
      <c r="DP42" s="33"/>
      <c r="DQ42" s="33"/>
      <c r="DR42" s="33"/>
      <c r="DS42" s="33"/>
      <c r="DT42" s="33"/>
      <c r="DU42" s="33"/>
      <c r="DV42" s="33"/>
      <c r="DX42" s="33"/>
      <c r="DY42" s="33"/>
      <c r="DZ42" s="33"/>
      <c r="EA42" s="33"/>
      <c r="EB42" s="33"/>
      <c r="EC42" s="33"/>
      <c r="ED42" s="33"/>
      <c r="EE42" s="33"/>
      <c r="EG42" s="33"/>
      <c r="EH42" s="33"/>
      <c r="EI42" s="33"/>
      <c r="EJ42" s="33"/>
      <c r="EK42" s="33"/>
      <c r="EL42" s="33"/>
      <c r="EM42" s="33"/>
      <c r="EN42" s="33"/>
      <c r="EP42" s="33"/>
      <c r="EQ42" s="33"/>
      <c r="ER42" s="33"/>
      <c r="ES42" s="33"/>
      <c r="ET42" s="33"/>
      <c r="EU42" s="33"/>
      <c r="EV42" s="33"/>
      <c r="EW42" s="33"/>
      <c r="EY42" s="33"/>
      <c r="EZ42" s="33"/>
      <c r="FA42" s="33"/>
      <c r="FB42" s="33"/>
      <c r="FC42" s="33"/>
      <c r="FD42" s="33"/>
      <c r="FE42" s="33"/>
      <c r="FF42" s="33"/>
      <c r="FH42" s="33"/>
      <c r="FI42" s="33"/>
      <c r="FJ42" s="33"/>
      <c r="FK42" s="33"/>
      <c r="FL42" s="33"/>
      <c r="FM42" s="33"/>
      <c r="FN42" s="33"/>
      <c r="FO42" s="33"/>
      <c r="FQ42" s="33"/>
      <c r="FR42" s="33"/>
      <c r="FS42" s="33"/>
      <c r="FT42" s="33"/>
      <c r="FU42" s="33"/>
      <c r="FV42" s="33"/>
      <c r="FW42" s="33"/>
      <c r="FX42" s="33"/>
      <c r="FZ42" s="33"/>
      <c r="GA42" s="33"/>
      <c r="GB42" s="33"/>
      <c r="GC42" s="33"/>
      <c r="GD42" s="33"/>
      <c r="GE42" s="33"/>
      <c r="GF42" s="33"/>
      <c r="GG42" s="33"/>
      <c r="GI42" s="33"/>
      <c r="GJ42" s="33"/>
      <c r="GK42" s="33"/>
      <c r="GL42" s="33"/>
      <c r="GM42" s="33"/>
      <c r="GN42" s="33"/>
      <c r="GO42" s="33"/>
      <c r="GP42" s="33"/>
      <c r="GR42" s="33"/>
      <c r="GS42" s="33"/>
      <c r="GT42" s="33"/>
      <c r="GU42" s="33"/>
      <c r="GV42" s="33"/>
      <c r="GW42" s="33"/>
      <c r="GX42" s="33"/>
      <c r="GY42" s="33"/>
      <c r="HA42" s="33"/>
      <c r="HB42" s="33"/>
      <c r="HC42" s="33"/>
      <c r="HD42" s="33"/>
      <c r="HE42" s="33"/>
      <c r="HF42" s="33"/>
      <c r="HG42" s="33"/>
      <c r="HH42" s="33"/>
      <c r="HJ42" s="33"/>
      <c r="HK42" s="33"/>
      <c r="HL42" s="33"/>
      <c r="HM42" s="33"/>
      <c r="HN42" s="33"/>
      <c r="HO42" s="33"/>
      <c r="HP42" s="33"/>
      <c r="HQ42" s="33"/>
      <c r="HS42" s="33"/>
      <c r="HT42" s="33"/>
      <c r="HU42" s="33"/>
      <c r="HV42" s="33"/>
      <c r="HW42" s="33"/>
      <c r="HX42" s="33"/>
      <c r="HY42" s="33"/>
      <c r="HZ42" s="33"/>
      <c r="IB42" s="33"/>
      <c r="IC42" s="33"/>
      <c r="ID42" s="33"/>
      <c r="IE42" s="33"/>
      <c r="IF42" s="33"/>
      <c r="IG42" s="33"/>
      <c r="IH42" s="33"/>
      <c r="II42" s="33"/>
      <c r="IK42" s="33"/>
      <c r="IL42" s="33"/>
      <c r="IM42" s="33"/>
      <c r="IN42" s="33"/>
      <c r="IO42" s="33"/>
      <c r="IP42" s="33"/>
      <c r="IQ42" s="33"/>
      <c r="IR42" s="33"/>
      <c r="IT42" s="33"/>
      <c r="IU42" s="33"/>
      <c r="IV42" s="33"/>
      <c r="IW42" s="33"/>
      <c r="IX42" s="33"/>
      <c r="IY42" s="33"/>
      <c r="IZ42" s="33"/>
      <c r="JA42" s="33"/>
      <c r="JC42" s="33"/>
      <c r="JD42" s="33"/>
      <c r="JE42" s="33"/>
      <c r="JF42" s="33"/>
      <c r="JG42" s="33"/>
      <c r="JH42" s="33"/>
      <c r="JI42" s="33"/>
      <c r="JJ42" s="33"/>
      <c r="JL42" s="33"/>
      <c r="JM42" s="33"/>
      <c r="JN42" s="33"/>
      <c r="JO42" s="33"/>
      <c r="JP42" s="33"/>
      <c r="JQ42" s="33"/>
      <c r="JR42" s="33"/>
      <c r="JS42" s="33"/>
      <c r="KG42" s="33"/>
      <c r="KK42" s="33"/>
      <c r="KP42" s="33"/>
      <c r="KT42" s="33"/>
      <c r="KY42" s="33"/>
      <c r="LC42" s="33"/>
      <c r="LE42" s="33"/>
      <c r="LF42" s="33"/>
      <c r="LG42" s="33"/>
      <c r="LH42" s="33"/>
      <c r="LI42" s="33"/>
      <c r="LJ42" s="33"/>
      <c r="LK42" s="33"/>
    </row>
    <row r="43" spans="1:323" ht="4.5" customHeight="1">
      <c r="B43" s="441"/>
      <c r="C43" s="441"/>
      <c r="D43" s="441"/>
      <c r="E43" s="441"/>
      <c r="F43" s="441"/>
      <c r="G43" s="441"/>
      <c r="H43" s="441"/>
      <c r="I43" s="441"/>
      <c r="K43" s="33"/>
      <c r="L43" s="33"/>
      <c r="M43" s="33"/>
      <c r="N43" s="33"/>
      <c r="O43" s="33"/>
      <c r="P43" s="33"/>
      <c r="Q43" s="33"/>
      <c r="R43" s="33"/>
      <c r="T43" s="33"/>
      <c r="U43" s="33"/>
      <c r="V43" s="33"/>
      <c r="W43" s="33"/>
      <c r="X43" s="33"/>
      <c r="Y43" s="33"/>
      <c r="Z43" s="33"/>
      <c r="AA43" s="33"/>
      <c r="AC43" s="33"/>
      <c r="AD43" s="33"/>
      <c r="AE43" s="33"/>
      <c r="AF43" s="33"/>
      <c r="AG43" s="33"/>
      <c r="AH43" s="33"/>
      <c r="AI43" s="33"/>
      <c r="AJ43" s="33"/>
      <c r="AL43" s="33"/>
      <c r="AM43" s="33"/>
      <c r="AN43" s="33"/>
      <c r="AO43" s="33"/>
      <c r="AP43" s="33"/>
      <c r="AQ43" s="33"/>
      <c r="AR43" s="33"/>
      <c r="AS43" s="33"/>
      <c r="AU43" s="33"/>
      <c r="AV43" s="33"/>
      <c r="AW43" s="33"/>
      <c r="AX43" s="33"/>
      <c r="AY43" s="33"/>
      <c r="AZ43" s="33"/>
      <c r="BA43" s="33"/>
      <c r="BB43" s="33"/>
      <c r="BD43" s="33"/>
      <c r="BE43" s="33"/>
      <c r="BF43" s="33"/>
      <c r="BG43" s="33"/>
      <c r="BH43" s="33"/>
      <c r="BI43" s="33"/>
      <c r="BJ43" s="33"/>
      <c r="BK43" s="33"/>
      <c r="BM43" s="33"/>
      <c r="BN43" s="33"/>
      <c r="BO43" s="33"/>
      <c r="BP43" s="33"/>
      <c r="BQ43" s="33"/>
      <c r="BR43" s="33"/>
      <c r="BS43" s="33"/>
      <c r="BT43" s="33"/>
      <c r="BV43" s="33"/>
      <c r="BW43" s="33"/>
      <c r="BX43" s="33"/>
      <c r="BY43" s="33"/>
      <c r="BZ43" s="33"/>
      <c r="CA43" s="33"/>
      <c r="CB43" s="33"/>
      <c r="CC43" s="33"/>
      <c r="CE43" s="33"/>
      <c r="CF43" s="33"/>
      <c r="CG43" s="33"/>
      <c r="CH43" s="33"/>
      <c r="CI43" s="33"/>
      <c r="CJ43" s="33"/>
      <c r="CK43" s="33"/>
      <c r="CL43" s="33"/>
      <c r="CN43" s="33"/>
      <c r="CO43" s="33"/>
      <c r="CP43" s="33"/>
      <c r="CQ43" s="33"/>
      <c r="CR43" s="33"/>
      <c r="CS43" s="33"/>
      <c r="CT43" s="33"/>
      <c r="CU43" s="33"/>
      <c r="CW43" s="33"/>
      <c r="CX43" s="33"/>
      <c r="CY43" s="33"/>
      <c r="CZ43" s="33"/>
      <c r="DA43" s="33"/>
      <c r="DB43" s="33"/>
      <c r="DC43" s="33"/>
      <c r="DD43" s="33"/>
      <c r="DF43" s="33"/>
      <c r="DG43" s="33"/>
      <c r="DH43" s="33"/>
      <c r="DI43" s="33"/>
      <c r="DJ43" s="33"/>
      <c r="DK43" s="33"/>
      <c r="DL43" s="33"/>
      <c r="DM43" s="33"/>
      <c r="DO43" s="33"/>
      <c r="DP43" s="33"/>
      <c r="DQ43" s="33"/>
      <c r="DR43" s="33"/>
      <c r="DS43" s="33"/>
      <c r="DT43" s="33"/>
      <c r="DU43" s="33"/>
      <c r="DV43" s="33"/>
      <c r="DX43" s="33"/>
      <c r="DY43" s="33"/>
      <c r="DZ43" s="33"/>
      <c r="EA43" s="33"/>
      <c r="EB43" s="33"/>
      <c r="EC43" s="33"/>
      <c r="ED43" s="33"/>
      <c r="EE43" s="33"/>
      <c r="EG43" s="33"/>
      <c r="EH43" s="33"/>
      <c r="EI43" s="33"/>
      <c r="EJ43" s="33"/>
      <c r="EK43" s="33"/>
      <c r="EL43" s="33"/>
      <c r="EM43" s="33"/>
      <c r="EN43" s="33"/>
      <c r="EP43" s="33"/>
      <c r="EQ43" s="33"/>
      <c r="ER43" s="33"/>
      <c r="ES43" s="33"/>
      <c r="ET43" s="33"/>
      <c r="EU43" s="33"/>
      <c r="EV43" s="33"/>
      <c r="EW43" s="33"/>
      <c r="EY43" s="33"/>
      <c r="EZ43" s="33"/>
      <c r="FA43" s="33"/>
      <c r="FB43" s="33"/>
      <c r="FC43" s="33"/>
      <c r="FD43" s="33"/>
      <c r="FE43" s="33"/>
      <c r="FF43" s="33"/>
      <c r="FH43" s="33"/>
      <c r="FI43" s="33"/>
      <c r="FJ43" s="33"/>
      <c r="FK43" s="33"/>
      <c r="FL43" s="33"/>
      <c r="FM43" s="33"/>
      <c r="FN43" s="33"/>
      <c r="FO43" s="33"/>
      <c r="FQ43" s="33"/>
      <c r="FR43" s="33"/>
      <c r="FS43" s="33"/>
      <c r="FT43" s="33"/>
      <c r="FU43" s="33"/>
      <c r="FV43" s="33"/>
      <c r="FW43" s="33"/>
      <c r="FX43" s="33"/>
      <c r="FZ43" s="33"/>
      <c r="GA43" s="33"/>
      <c r="GB43" s="33"/>
      <c r="GC43" s="33"/>
      <c r="GD43" s="33"/>
      <c r="GE43" s="33"/>
      <c r="GF43" s="33"/>
      <c r="GG43" s="33"/>
      <c r="GI43" s="33"/>
      <c r="GJ43" s="33"/>
      <c r="GK43" s="33"/>
      <c r="GL43" s="33"/>
      <c r="GM43" s="33"/>
      <c r="GN43" s="33"/>
      <c r="GO43" s="33"/>
      <c r="GP43" s="33"/>
      <c r="GR43" s="33"/>
      <c r="GS43" s="33"/>
      <c r="GT43" s="33"/>
      <c r="GU43" s="33"/>
      <c r="GV43" s="33"/>
      <c r="GW43" s="33"/>
      <c r="GX43" s="33"/>
      <c r="GY43" s="33"/>
      <c r="HA43" s="33"/>
      <c r="HB43" s="33"/>
      <c r="HC43" s="33"/>
      <c r="HD43" s="33"/>
      <c r="HE43" s="33"/>
      <c r="HF43" s="33"/>
      <c r="HG43" s="33"/>
      <c r="HH43" s="33"/>
      <c r="HJ43" s="33"/>
      <c r="HK43" s="33"/>
      <c r="HL43" s="33"/>
      <c r="HM43" s="33"/>
      <c r="HN43" s="33"/>
      <c r="HO43" s="33"/>
      <c r="HP43" s="33"/>
      <c r="HQ43" s="33"/>
      <c r="HS43" s="33"/>
      <c r="HT43" s="33"/>
      <c r="HU43" s="33"/>
      <c r="HV43" s="33"/>
      <c r="HW43" s="33"/>
      <c r="HX43" s="33"/>
      <c r="HY43" s="33"/>
      <c r="HZ43" s="33"/>
      <c r="IB43" s="33"/>
      <c r="IC43" s="33"/>
      <c r="ID43" s="33"/>
      <c r="IE43" s="33"/>
      <c r="IF43" s="33"/>
      <c r="IG43" s="33"/>
      <c r="IH43" s="33"/>
      <c r="II43" s="33"/>
      <c r="IK43" s="33"/>
      <c r="IL43" s="33"/>
      <c r="IM43" s="33"/>
      <c r="IN43" s="33"/>
      <c r="IO43" s="33"/>
      <c r="IP43" s="33"/>
      <c r="IQ43" s="33"/>
      <c r="IR43" s="33"/>
      <c r="IT43" s="33"/>
      <c r="IU43" s="33"/>
      <c r="IV43" s="33"/>
      <c r="IW43" s="33"/>
      <c r="IX43" s="33"/>
      <c r="IY43" s="33"/>
      <c r="IZ43" s="33"/>
      <c r="JA43" s="33"/>
      <c r="JC43" s="33"/>
      <c r="JD43" s="33"/>
      <c r="JE43" s="33"/>
      <c r="JF43" s="33"/>
      <c r="JG43" s="33"/>
      <c r="JH43" s="33"/>
      <c r="JI43" s="33"/>
      <c r="JJ43" s="33"/>
      <c r="JL43" s="33"/>
      <c r="JM43" s="33"/>
      <c r="JN43" s="33"/>
      <c r="JO43" s="33"/>
      <c r="JP43" s="33"/>
      <c r="JQ43" s="33"/>
      <c r="JR43" s="33"/>
      <c r="JS43" s="33"/>
      <c r="KG43" s="33"/>
      <c r="KK43" s="33"/>
      <c r="KP43" s="33"/>
      <c r="KT43" s="33"/>
      <c r="KY43" s="33"/>
      <c r="LC43" s="33"/>
      <c r="LE43" s="33"/>
      <c r="LF43" s="33"/>
      <c r="LG43" s="33"/>
      <c r="LH43" s="33"/>
      <c r="LI43" s="33"/>
      <c r="LJ43" s="33"/>
      <c r="LK43" s="33"/>
    </row>
    <row r="44" spans="1:323" ht="10.5">
      <c r="B44" s="428"/>
      <c r="C44" s="428"/>
      <c r="D44" s="428"/>
      <c r="E44" s="428"/>
      <c r="F44" s="428"/>
      <c r="G44" s="428"/>
      <c r="H44" s="428"/>
      <c r="I44" s="428"/>
    </row>
    <row r="45" spans="1:323" ht="4.5" customHeight="1">
      <c r="B45" s="441"/>
      <c r="C45" s="441"/>
      <c r="D45" s="441"/>
      <c r="E45" s="441"/>
      <c r="F45" s="441"/>
      <c r="G45" s="441"/>
      <c r="H45" s="441"/>
      <c r="I45" s="441"/>
      <c r="K45" s="33"/>
      <c r="L45" s="33"/>
      <c r="M45" s="33"/>
      <c r="N45" s="33"/>
      <c r="O45" s="33"/>
      <c r="P45" s="33"/>
      <c r="Q45" s="33"/>
      <c r="R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L45" s="33"/>
      <c r="AM45" s="33"/>
      <c r="AN45" s="33"/>
      <c r="AO45" s="33"/>
      <c r="AP45" s="33"/>
      <c r="AQ45" s="33"/>
      <c r="AR45" s="33"/>
      <c r="AS45" s="33"/>
      <c r="AU45" s="33"/>
      <c r="AV45" s="33"/>
      <c r="AW45" s="33"/>
      <c r="AX45" s="33"/>
      <c r="AY45" s="33"/>
      <c r="AZ45" s="33"/>
      <c r="BA45" s="33"/>
      <c r="BB45" s="33"/>
      <c r="BD45" s="33"/>
      <c r="BE45" s="33"/>
      <c r="BF45" s="33"/>
      <c r="BG45" s="33"/>
      <c r="BH45" s="33"/>
      <c r="BI45" s="33"/>
      <c r="BJ45" s="33"/>
      <c r="BK45" s="33"/>
      <c r="BM45" s="33"/>
      <c r="BN45" s="33"/>
      <c r="BO45" s="33"/>
      <c r="BP45" s="33"/>
      <c r="BQ45" s="33"/>
      <c r="BR45" s="33"/>
      <c r="BS45" s="33"/>
      <c r="BT45" s="33"/>
      <c r="BV45" s="33"/>
      <c r="BW45" s="33"/>
      <c r="BX45" s="33"/>
      <c r="BY45" s="33"/>
      <c r="BZ45" s="33"/>
      <c r="CA45" s="33"/>
      <c r="CB45" s="33"/>
      <c r="CC45" s="33"/>
      <c r="CE45" s="33"/>
      <c r="CF45" s="33"/>
      <c r="CG45" s="33"/>
      <c r="CH45" s="33"/>
      <c r="CI45" s="33"/>
      <c r="CJ45" s="33"/>
      <c r="CK45" s="33"/>
      <c r="CL45" s="33"/>
      <c r="CN45" s="33"/>
      <c r="CO45" s="33"/>
      <c r="CP45" s="33"/>
      <c r="CQ45" s="33"/>
      <c r="CR45" s="33"/>
      <c r="CS45" s="33"/>
      <c r="CT45" s="33"/>
      <c r="CU45" s="33"/>
      <c r="CW45" s="33"/>
      <c r="CX45" s="33"/>
      <c r="CY45" s="33"/>
      <c r="CZ45" s="33"/>
      <c r="DA45" s="33"/>
      <c r="DB45" s="33"/>
      <c r="DC45" s="33"/>
      <c r="DD45" s="33"/>
      <c r="DF45" s="33"/>
      <c r="DG45" s="33"/>
      <c r="DH45" s="33"/>
      <c r="DI45" s="33"/>
      <c r="DJ45" s="33"/>
      <c r="DK45" s="33"/>
      <c r="DL45" s="33"/>
      <c r="DM45" s="33"/>
      <c r="DO45" s="33"/>
      <c r="DP45" s="33"/>
      <c r="DQ45" s="33"/>
      <c r="DR45" s="33"/>
      <c r="DS45" s="33"/>
      <c r="DT45" s="33"/>
      <c r="DU45" s="33"/>
      <c r="DV45" s="33"/>
      <c r="DX45" s="33"/>
      <c r="DY45" s="33"/>
      <c r="DZ45" s="33"/>
      <c r="EA45" s="33"/>
      <c r="EB45" s="33"/>
      <c r="EC45" s="33"/>
      <c r="ED45" s="33"/>
      <c r="EE45" s="33"/>
      <c r="EG45" s="33"/>
      <c r="EH45" s="33"/>
      <c r="EI45" s="33"/>
      <c r="EJ45" s="33"/>
      <c r="EK45" s="33"/>
      <c r="EL45" s="33"/>
      <c r="EM45" s="33"/>
      <c r="EN45" s="33"/>
      <c r="EP45" s="33"/>
      <c r="EQ45" s="33"/>
      <c r="ER45" s="33"/>
      <c r="ES45" s="33"/>
      <c r="ET45" s="33"/>
      <c r="EU45" s="33"/>
      <c r="EV45" s="33"/>
      <c r="EW45" s="33"/>
      <c r="EY45" s="33"/>
      <c r="EZ45" s="33"/>
      <c r="FA45" s="33"/>
      <c r="FB45" s="33"/>
      <c r="FC45" s="33"/>
      <c r="FD45" s="33"/>
      <c r="FE45" s="33"/>
      <c r="FF45" s="33"/>
      <c r="FH45" s="33"/>
      <c r="FI45" s="33"/>
      <c r="FJ45" s="33"/>
      <c r="FK45" s="33"/>
      <c r="FL45" s="33"/>
      <c r="FM45" s="33"/>
      <c r="FN45" s="33"/>
      <c r="FO45" s="33"/>
      <c r="FQ45" s="33"/>
      <c r="FR45" s="33"/>
      <c r="FS45" s="33"/>
      <c r="FT45" s="33"/>
      <c r="FU45" s="33"/>
      <c r="FV45" s="33"/>
      <c r="FW45" s="33"/>
      <c r="FX45" s="33"/>
      <c r="FZ45" s="33"/>
      <c r="GA45" s="33"/>
      <c r="GB45" s="33"/>
      <c r="GC45" s="33"/>
      <c r="GD45" s="33"/>
      <c r="GE45" s="33"/>
      <c r="GF45" s="33"/>
      <c r="GG45" s="33"/>
      <c r="GI45" s="33"/>
      <c r="GJ45" s="33"/>
      <c r="GK45" s="33"/>
      <c r="GL45" s="33"/>
      <c r="GM45" s="33"/>
      <c r="GN45" s="33"/>
      <c r="GO45" s="33"/>
      <c r="GP45" s="33"/>
      <c r="GR45" s="33"/>
      <c r="GS45" s="33"/>
      <c r="GT45" s="33"/>
      <c r="GU45" s="33"/>
      <c r="GV45" s="33"/>
      <c r="GW45" s="33"/>
      <c r="GX45" s="33"/>
      <c r="GY45" s="33"/>
      <c r="HA45" s="33"/>
      <c r="HB45" s="33"/>
      <c r="HC45" s="33"/>
      <c r="HD45" s="33"/>
      <c r="HE45" s="33"/>
      <c r="HF45" s="33"/>
      <c r="HG45" s="33"/>
      <c r="HH45" s="33"/>
      <c r="HJ45" s="33"/>
      <c r="HK45" s="33"/>
      <c r="HL45" s="33"/>
      <c r="HM45" s="33"/>
      <c r="HN45" s="33"/>
      <c r="HO45" s="33"/>
      <c r="HP45" s="33"/>
      <c r="HQ45" s="33"/>
      <c r="HS45" s="33"/>
      <c r="HT45" s="33"/>
      <c r="HU45" s="33"/>
      <c r="HV45" s="33"/>
      <c r="HW45" s="33"/>
      <c r="HX45" s="33"/>
      <c r="HY45" s="33"/>
      <c r="HZ45" s="33"/>
      <c r="IB45" s="33"/>
      <c r="IC45" s="33"/>
      <c r="ID45" s="33"/>
      <c r="IE45" s="33"/>
      <c r="IF45" s="33"/>
      <c r="IG45" s="33"/>
      <c r="IH45" s="33"/>
      <c r="II45" s="33"/>
      <c r="IK45" s="33"/>
      <c r="IL45" s="33"/>
      <c r="IM45" s="33"/>
      <c r="IN45" s="33"/>
      <c r="IO45" s="33"/>
      <c r="IP45" s="33"/>
      <c r="IQ45" s="33"/>
      <c r="IR45" s="33"/>
      <c r="IT45" s="33"/>
      <c r="IU45" s="33"/>
      <c r="IV45" s="33"/>
      <c r="IW45" s="33"/>
      <c r="IX45" s="33"/>
      <c r="IY45" s="33"/>
      <c r="IZ45" s="33"/>
      <c r="JA45" s="33"/>
      <c r="JC45" s="33"/>
      <c r="JD45" s="33"/>
      <c r="JE45" s="33"/>
      <c r="JF45" s="33"/>
      <c r="JG45" s="33"/>
      <c r="JH45" s="33"/>
      <c r="JI45" s="33"/>
      <c r="JJ45" s="33"/>
      <c r="JL45" s="33"/>
      <c r="JM45" s="33"/>
      <c r="JN45" s="33"/>
      <c r="JO45" s="33"/>
      <c r="JP45" s="33"/>
      <c r="JQ45" s="33"/>
      <c r="JR45" s="33"/>
      <c r="JS45" s="33"/>
      <c r="KG45" s="33"/>
      <c r="KK45" s="33"/>
      <c r="KP45" s="33"/>
      <c r="KT45" s="33"/>
      <c r="KY45" s="33"/>
      <c r="LC45" s="33"/>
      <c r="LE45" s="33"/>
      <c r="LF45" s="33"/>
      <c r="LG45" s="33"/>
      <c r="LH45" s="33"/>
      <c r="LI45" s="33"/>
      <c r="LJ45" s="33"/>
      <c r="LK45" s="33"/>
    </row>
    <row r="46" spans="1:323" ht="10.5">
      <c r="B46" s="428"/>
      <c r="C46" s="428"/>
      <c r="D46" s="428"/>
      <c r="E46" s="428"/>
      <c r="F46" s="428"/>
      <c r="G46" s="428"/>
      <c r="H46" s="428"/>
      <c r="I46" s="428"/>
    </row>
    <row r="47" spans="1:323" ht="4.5" customHeight="1">
      <c r="B47" s="441"/>
      <c r="C47" s="441"/>
      <c r="D47" s="441"/>
      <c r="E47" s="441"/>
      <c r="F47" s="441"/>
      <c r="G47" s="441"/>
      <c r="H47" s="441"/>
      <c r="I47" s="441"/>
      <c r="K47" s="33"/>
      <c r="L47" s="33"/>
      <c r="M47" s="33"/>
      <c r="N47" s="33"/>
      <c r="O47" s="33"/>
      <c r="P47" s="33"/>
      <c r="Q47" s="33"/>
      <c r="R47" s="33"/>
      <c r="T47" s="33"/>
      <c r="U47" s="33"/>
      <c r="V47" s="33"/>
      <c r="W47" s="33"/>
      <c r="X47" s="33"/>
      <c r="Y47" s="33"/>
      <c r="Z47" s="33"/>
      <c r="AA47" s="33"/>
      <c r="AC47" s="33"/>
      <c r="AD47" s="33"/>
      <c r="AE47" s="33"/>
      <c r="AF47" s="33"/>
      <c r="AG47" s="33"/>
      <c r="AH47" s="33"/>
      <c r="AI47" s="33"/>
      <c r="AJ47" s="33"/>
      <c r="AL47" s="33"/>
      <c r="AM47" s="33"/>
      <c r="AN47" s="33"/>
      <c r="AO47" s="33"/>
      <c r="AP47" s="33"/>
      <c r="AQ47" s="33"/>
      <c r="AR47" s="33"/>
      <c r="AS47" s="33"/>
      <c r="AU47" s="33"/>
      <c r="AV47" s="33"/>
      <c r="AW47" s="33"/>
      <c r="AX47" s="33"/>
      <c r="AY47" s="33"/>
      <c r="AZ47" s="33"/>
      <c r="BA47" s="33"/>
      <c r="BB47" s="33"/>
      <c r="BD47" s="33"/>
      <c r="BE47" s="33"/>
      <c r="BF47" s="33"/>
      <c r="BG47" s="33"/>
      <c r="BH47" s="33"/>
      <c r="BI47" s="33"/>
      <c r="BJ47" s="33"/>
      <c r="BK47" s="33"/>
      <c r="BM47" s="33"/>
      <c r="BN47" s="33"/>
      <c r="BO47" s="33"/>
      <c r="BP47" s="33"/>
      <c r="BQ47" s="33"/>
      <c r="BR47" s="33"/>
      <c r="BS47" s="33"/>
      <c r="BT47" s="33"/>
      <c r="BV47" s="33"/>
      <c r="BW47" s="33"/>
      <c r="BX47" s="33"/>
      <c r="BY47" s="33"/>
      <c r="BZ47" s="33"/>
      <c r="CA47" s="33"/>
      <c r="CB47" s="33"/>
      <c r="CC47" s="33"/>
      <c r="CE47" s="33"/>
      <c r="CF47" s="33"/>
      <c r="CG47" s="33"/>
      <c r="CH47" s="33"/>
      <c r="CI47" s="33"/>
      <c r="CJ47" s="33"/>
      <c r="CK47" s="33"/>
      <c r="CL47" s="33"/>
      <c r="CN47" s="33"/>
      <c r="CO47" s="33"/>
      <c r="CP47" s="33"/>
      <c r="CQ47" s="33"/>
      <c r="CR47" s="33"/>
      <c r="CS47" s="33"/>
      <c r="CT47" s="33"/>
      <c r="CU47" s="33"/>
      <c r="CW47" s="33"/>
      <c r="CX47" s="33"/>
      <c r="CY47" s="33"/>
      <c r="CZ47" s="33"/>
      <c r="DA47" s="33"/>
      <c r="DB47" s="33"/>
      <c r="DC47" s="33"/>
      <c r="DD47" s="33"/>
      <c r="DF47" s="33"/>
      <c r="DG47" s="33"/>
      <c r="DH47" s="33"/>
      <c r="DI47" s="33"/>
      <c r="DJ47" s="33"/>
      <c r="DK47" s="33"/>
      <c r="DL47" s="33"/>
      <c r="DM47" s="33"/>
      <c r="DO47" s="33"/>
      <c r="DP47" s="33"/>
      <c r="DQ47" s="33"/>
      <c r="DR47" s="33"/>
      <c r="DS47" s="33"/>
      <c r="DT47" s="33"/>
      <c r="DU47" s="33"/>
      <c r="DV47" s="33"/>
      <c r="DX47" s="33"/>
      <c r="DY47" s="33"/>
      <c r="DZ47" s="33"/>
      <c r="EA47" s="33"/>
      <c r="EB47" s="33"/>
      <c r="EC47" s="33"/>
      <c r="ED47" s="33"/>
      <c r="EE47" s="33"/>
      <c r="EG47" s="33"/>
      <c r="EH47" s="33"/>
      <c r="EI47" s="33"/>
      <c r="EJ47" s="33"/>
      <c r="EK47" s="33"/>
      <c r="EL47" s="33"/>
      <c r="EM47" s="33"/>
      <c r="EN47" s="33"/>
      <c r="EP47" s="33"/>
      <c r="EQ47" s="33"/>
      <c r="ER47" s="33"/>
      <c r="ES47" s="33"/>
      <c r="ET47" s="33"/>
      <c r="EU47" s="33"/>
      <c r="EV47" s="33"/>
      <c r="EW47" s="33"/>
      <c r="EY47" s="33"/>
      <c r="EZ47" s="33"/>
      <c r="FA47" s="33"/>
      <c r="FB47" s="33"/>
      <c r="FC47" s="33"/>
      <c r="FD47" s="33"/>
      <c r="FE47" s="33"/>
      <c r="FF47" s="33"/>
      <c r="FH47" s="33"/>
      <c r="FI47" s="33"/>
      <c r="FJ47" s="33"/>
      <c r="FK47" s="33"/>
      <c r="FL47" s="33"/>
      <c r="FM47" s="33"/>
      <c r="FN47" s="33"/>
      <c r="FO47" s="33"/>
      <c r="FQ47" s="33"/>
      <c r="FR47" s="33"/>
      <c r="FS47" s="33"/>
      <c r="FT47" s="33"/>
      <c r="FU47" s="33"/>
      <c r="FV47" s="33"/>
      <c r="FW47" s="33"/>
      <c r="FX47" s="33"/>
      <c r="FZ47" s="33"/>
      <c r="GA47" s="33"/>
      <c r="GB47" s="33"/>
      <c r="GC47" s="33"/>
      <c r="GD47" s="33"/>
      <c r="GE47" s="33"/>
      <c r="GF47" s="33"/>
      <c r="GG47" s="33"/>
      <c r="GI47" s="33"/>
      <c r="GJ47" s="33"/>
      <c r="GK47" s="33"/>
      <c r="GL47" s="33"/>
      <c r="GM47" s="33"/>
      <c r="GN47" s="33"/>
      <c r="GO47" s="33"/>
      <c r="GP47" s="33"/>
      <c r="GR47" s="33"/>
      <c r="GS47" s="33"/>
      <c r="GT47" s="33"/>
      <c r="GU47" s="33"/>
      <c r="GV47" s="33"/>
      <c r="GW47" s="33"/>
      <c r="GX47" s="33"/>
      <c r="GY47" s="33"/>
      <c r="HA47" s="33"/>
      <c r="HB47" s="33"/>
      <c r="HC47" s="33"/>
      <c r="HD47" s="33"/>
      <c r="HE47" s="33"/>
      <c r="HF47" s="33"/>
      <c r="HG47" s="33"/>
      <c r="HH47" s="33"/>
      <c r="HJ47" s="33"/>
      <c r="HK47" s="33"/>
      <c r="HL47" s="33"/>
      <c r="HM47" s="33"/>
      <c r="HN47" s="33"/>
      <c r="HO47" s="33"/>
      <c r="HP47" s="33"/>
      <c r="HQ47" s="33"/>
      <c r="HS47" s="33"/>
      <c r="HT47" s="33"/>
      <c r="HU47" s="33"/>
      <c r="HV47" s="33"/>
      <c r="HW47" s="33"/>
      <c r="HX47" s="33"/>
      <c r="HY47" s="33"/>
      <c r="HZ47" s="33"/>
      <c r="IB47" s="33"/>
      <c r="IC47" s="33"/>
      <c r="ID47" s="33"/>
      <c r="IE47" s="33"/>
      <c r="IF47" s="33"/>
      <c r="IG47" s="33"/>
      <c r="IH47" s="33"/>
      <c r="II47" s="33"/>
      <c r="IK47" s="33"/>
      <c r="IL47" s="33"/>
      <c r="IM47" s="33"/>
      <c r="IN47" s="33"/>
      <c r="IO47" s="33"/>
      <c r="IP47" s="33"/>
      <c r="IQ47" s="33"/>
      <c r="IR47" s="33"/>
      <c r="IT47" s="33"/>
      <c r="IU47" s="33"/>
      <c r="IV47" s="33"/>
      <c r="IW47" s="33"/>
      <c r="IX47" s="33"/>
      <c r="IY47" s="33"/>
      <c r="IZ47" s="33"/>
      <c r="JA47" s="33"/>
      <c r="JC47" s="33"/>
      <c r="JD47" s="33"/>
      <c r="JE47" s="33"/>
      <c r="JF47" s="33"/>
      <c r="JG47" s="33"/>
      <c r="JH47" s="33"/>
      <c r="JI47" s="33"/>
      <c r="JJ47" s="33"/>
      <c r="JL47" s="33"/>
      <c r="JM47" s="33"/>
      <c r="JN47" s="33"/>
      <c r="JO47" s="33"/>
      <c r="JP47" s="33"/>
      <c r="JQ47" s="33"/>
      <c r="JR47" s="33"/>
      <c r="JS47" s="33"/>
      <c r="KG47" s="33"/>
      <c r="KK47" s="33"/>
      <c r="KP47" s="33"/>
      <c r="KT47" s="33"/>
      <c r="KY47" s="33"/>
      <c r="LC47" s="33"/>
      <c r="LE47" s="33"/>
      <c r="LF47" s="33"/>
      <c r="LG47" s="33"/>
      <c r="LH47" s="33"/>
      <c r="LI47" s="33"/>
      <c r="LJ47" s="33"/>
      <c r="LK47" s="33"/>
    </row>
    <row r="48" spans="1:323" ht="10.5">
      <c r="B48" s="428"/>
      <c r="C48" s="428"/>
      <c r="D48" s="428"/>
      <c r="E48" s="428"/>
      <c r="F48" s="428"/>
      <c r="G48" s="428"/>
      <c r="H48" s="428"/>
      <c r="I48" s="428"/>
    </row>
    <row r="49" spans="2:323" ht="4.5" customHeight="1">
      <c r="B49" s="441"/>
      <c r="C49" s="441"/>
      <c r="D49" s="441"/>
      <c r="E49" s="441"/>
      <c r="F49" s="441"/>
      <c r="G49" s="441"/>
      <c r="H49" s="441"/>
      <c r="I49" s="441"/>
      <c r="K49" s="33"/>
      <c r="L49" s="33"/>
      <c r="M49" s="33"/>
      <c r="N49" s="33"/>
      <c r="O49" s="33"/>
      <c r="P49" s="33"/>
      <c r="Q49" s="33"/>
      <c r="R49" s="33"/>
      <c r="T49" s="33"/>
      <c r="U49" s="33"/>
      <c r="V49" s="33"/>
      <c r="W49" s="33"/>
      <c r="X49" s="33"/>
      <c r="Y49" s="33"/>
      <c r="Z49" s="33"/>
      <c r="AA49" s="33"/>
      <c r="AC49" s="33"/>
      <c r="AD49" s="33"/>
      <c r="AE49" s="33"/>
      <c r="AF49" s="33"/>
      <c r="AG49" s="33"/>
      <c r="AH49" s="33"/>
      <c r="AI49" s="33"/>
      <c r="AJ49" s="33"/>
      <c r="AL49" s="33"/>
      <c r="AM49" s="33"/>
      <c r="AN49" s="33"/>
      <c r="AO49" s="33"/>
      <c r="AP49" s="33"/>
      <c r="AQ49" s="33"/>
      <c r="AR49" s="33"/>
      <c r="AS49" s="33"/>
      <c r="AU49" s="33"/>
      <c r="AV49" s="33"/>
      <c r="AW49" s="33"/>
      <c r="AX49" s="33"/>
      <c r="AY49" s="33"/>
      <c r="AZ49" s="33"/>
      <c r="BA49" s="33"/>
      <c r="BB49" s="33"/>
      <c r="BD49" s="33"/>
      <c r="BE49" s="33"/>
      <c r="BF49" s="33"/>
      <c r="BG49" s="33"/>
      <c r="BH49" s="33"/>
      <c r="BI49" s="33"/>
      <c r="BJ49" s="33"/>
      <c r="BK49" s="33"/>
      <c r="BM49" s="33"/>
      <c r="BN49" s="33"/>
      <c r="BO49" s="33"/>
      <c r="BP49" s="33"/>
      <c r="BQ49" s="33"/>
      <c r="BR49" s="33"/>
      <c r="BS49" s="33"/>
      <c r="BT49" s="33"/>
      <c r="BV49" s="33"/>
      <c r="BW49" s="33"/>
      <c r="BX49" s="33"/>
      <c r="BY49" s="33"/>
      <c r="BZ49" s="33"/>
      <c r="CA49" s="33"/>
      <c r="CB49" s="33"/>
      <c r="CC49" s="33"/>
      <c r="CE49" s="33"/>
      <c r="CF49" s="33"/>
      <c r="CG49" s="33"/>
      <c r="CH49" s="33"/>
      <c r="CI49" s="33"/>
      <c r="CJ49" s="33"/>
      <c r="CK49" s="33"/>
      <c r="CL49" s="33"/>
      <c r="CN49" s="33"/>
      <c r="CO49" s="33"/>
      <c r="CP49" s="33"/>
      <c r="CQ49" s="33"/>
      <c r="CR49" s="33"/>
      <c r="CS49" s="33"/>
      <c r="CT49" s="33"/>
      <c r="CU49" s="33"/>
      <c r="CW49" s="33"/>
      <c r="CX49" s="33"/>
      <c r="CY49" s="33"/>
      <c r="CZ49" s="33"/>
      <c r="DA49" s="33"/>
      <c r="DB49" s="33"/>
      <c r="DC49" s="33"/>
      <c r="DD49" s="33"/>
      <c r="DF49" s="33"/>
      <c r="DG49" s="33"/>
      <c r="DH49" s="33"/>
      <c r="DI49" s="33"/>
      <c r="DJ49" s="33"/>
      <c r="DK49" s="33"/>
      <c r="DL49" s="33"/>
      <c r="DM49" s="33"/>
      <c r="DO49" s="33"/>
      <c r="DP49" s="33"/>
      <c r="DQ49" s="33"/>
      <c r="DR49" s="33"/>
      <c r="DS49" s="33"/>
      <c r="DT49" s="33"/>
      <c r="DU49" s="33"/>
      <c r="DV49" s="33"/>
      <c r="DX49" s="33"/>
      <c r="DY49" s="33"/>
      <c r="DZ49" s="33"/>
      <c r="EA49" s="33"/>
      <c r="EB49" s="33"/>
      <c r="EC49" s="33"/>
      <c r="ED49" s="33"/>
      <c r="EE49" s="33"/>
      <c r="EG49" s="33"/>
      <c r="EH49" s="33"/>
      <c r="EI49" s="33"/>
      <c r="EJ49" s="33"/>
      <c r="EK49" s="33"/>
      <c r="EL49" s="33"/>
      <c r="EM49" s="33"/>
      <c r="EN49" s="33"/>
      <c r="EP49" s="33"/>
      <c r="EQ49" s="33"/>
      <c r="ER49" s="33"/>
      <c r="ES49" s="33"/>
      <c r="ET49" s="33"/>
      <c r="EU49" s="33"/>
      <c r="EV49" s="33"/>
      <c r="EW49" s="33"/>
      <c r="EY49" s="33"/>
      <c r="EZ49" s="33"/>
      <c r="FA49" s="33"/>
      <c r="FB49" s="33"/>
      <c r="FC49" s="33"/>
      <c r="FD49" s="33"/>
      <c r="FE49" s="33"/>
      <c r="FF49" s="33"/>
      <c r="FH49" s="33"/>
      <c r="FI49" s="33"/>
      <c r="FJ49" s="33"/>
      <c r="FK49" s="33"/>
      <c r="FL49" s="33"/>
      <c r="FM49" s="33"/>
      <c r="FN49" s="33"/>
      <c r="FO49" s="33"/>
      <c r="FQ49" s="33"/>
      <c r="FR49" s="33"/>
      <c r="FS49" s="33"/>
      <c r="FT49" s="33"/>
      <c r="FU49" s="33"/>
      <c r="FV49" s="33"/>
      <c r="FW49" s="33"/>
      <c r="FX49" s="33"/>
      <c r="FZ49" s="33"/>
      <c r="GA49" s="33"/>
      <c r="GB49" s="33"/>
      <c r="GC49" s="33"/>
      <c r="GD49" s="33"/>
      <c r="GE49" s="33"/>
      <c r="GF49" s="33"/>
      <c r="GG49" s="33"/>
      <c r="GI49" s="33"/>
      <c r="GJ49" s="33"/>
      <c r="GK49" s="33"/>
      <c r="GL49" s="33"/>
      <c r="GM49" s="33"/>
      <c r="GN49" s="33"/>
      <c r="GO49" s="33"/>
      <c r="GP49" s="33"/>
      <c r="GR49" s="33"/>
      <c r="GS49" s="33"/>
      <c r="GT49" s="33"/>
      <c r="GU49" s="33"/>
      <c r="GV49" s="33"/>
      <c r="GW49" s="33"/>
      <c r="GX49" s="33"/>
      <c r="GY49" s="33"/>
      <c r="HA49" s="33"/>
      <c r="HB49" s="33"/>
      <c r="HC49" s="33"/>
      <c r="HD49" s="33"/>
      <c r="HE49" s="33"/>
      <c r="HF49" s="33"/>
      <c r="HG49" s="33"/>
      <c r="HH49" s="33"/>
      <c r="HJ49" s="33"/>
      <c r="HK49" s="33"/>
      <c r="HL49" s="33"/>
      <c r="HM49" s="33"/>
      <c r="HN49" s="33"/>
      <c r="HO49" s="33"/>
      <c r="HP49" s="33"/>
      <c r="HQ49" s="33"/>
      <c r="HS49" s="33"/>
      <c r="HT49" s="33"/>
      <c r="HU49" s="33"/>
      <c r="HV49" s="33"/>
      <c r="HW49" s="33"/>
      <c r="HX49" s="33"/>
      <c r="HY49" s="33"/>
      <c r="HZ49" s="33"/>
      <c r="IB49" s="33"/>
      <c r="IC49" s="33"/>
      <c r="ID49" s="33"/>
      <c r="IE49" s="33"/>
      <c r="IF49" s="33"/>
      <c r="IG49" s="33"/>
      <c r="IH49" s="33"/>
      <c r="II49" s="33"/>
      <c r="IK49" s="33"/>
      <c r="IL49" s="33"/>
      <c r="IM49" s="33"/>
      <c r="IN49" s="33"/>
      <c r="IO49" s="33"/>
      <c r="IP49" s="33"/>
      <c r="IQ49" s="33"/>
      <c r="IR49" s="33"/>
      <c r="IT49" s="33"/>
      <c r="IU49" s="33"/>
      <c r="IV49" s="33"/>
      <c r="IW49" s="33"/>
      <c r="IX49" s="33"/>
      <c r="IY49" s="33"/>
      <c r="IZ49" s="33"/>
      <c r="JA49" s="33"/>
      <c r="JC49" s="33"/>
      <c r="JD49" s="33"/>
      <c r="JE49" s="33"/>
      <c r="JF49" s="33"/>
      <c r="JG49" s="33"/>
      <c r="JH49" s="33"/>
      <c r="JI49" s="33"/>
      <c r="JJ49" s="33"/>
      <c r="JL49" s="33"/>
      <c r="JM49" s="33"/>
      <c r="JN49" s="33"/>
      <c r="JO49" s="33"/>
      <c r="JP49" s="33"/>
      <c r="JQ49" s="33"/>
      <c r="JR49" s="33"/>
      <c r="JS49" s="33"/>
      <c r="KG49" s="33"/>
      <c r="KK49" s="33"/>
      <c r="KP49" s="33"/>
      <c r="KT49" s="33"/>
      <c r="KY49" s="33"/>
      <c r="LC49" s="33"/>
      <c r="LE49" s="33"/>
      <c r="LF49" s="33"/>
      <c r="LG49" s="33"/>
      <c r="LH49" s="33"/>
      <c r="LI49" s="33"/>
      <c r="LJ49" s="33"/>
      <c r="LK49" s="33"/>
    </row>
    <row r="50" spans="2:323" ht="10.5">
      <c r="B50" s="428"/>
      <c r="C50" s="428"/>
      <c r="D50" s="428"/>
      <c r="E50" s="428"/>
      <c r="F50" s="428"/>
      <c r="G50" s="428"/>
      <c r="H50" s="428"/>
      <c r="I50" s="428"/>
    </row>
    <row r="51" spans="2:323" ht="10.5">
      <c r="B51" s="428"/>
      <c r="C51" s="428"/>
      <c r="D51" s="428"/>
      <c r="E51" s="428"/>
      <c r="F51" s="428"/>
      <c r="G51" s="428"/>
      <c r="H51" s="428"/>
      <c r="I51" s="428"/>
    </row>
    <row r="52" spans="2:323" ht="10.5">
      <c r="B52" s="428"/>
      <c r="C52" s="428"/>
      <c r="D52" s="428"/>
      <c r="E52" s="428"/>
      <c r="F52" s="428"/>
      <c r="G52" s="428"/>
      <c r="H52" s="428"/>
      <c r="I52" s="428"/>
    </row>
    <row r="53" spans="2:323" ht="10.5">
      <c r="B53" s="428"/>
      <c r="C53" s="428"/>
      <c r="D53" s="428"/>
      <c r="E53" s="428"/>
      <c r="F53" s="428"/>
      <c r="G53" s="428"/>
      <c r="H53" s="428"/>
      <c r="I53" s="428"/>
    </row>
    <row r="56" spans="2:323" ht="4.5" customHeight="1">
      <c r="B56" s="33"/>
      <c r="C56" s="33"/>
      <c r="D56" s="33"/>
      <c r="E56" s="33"/>
      <c r="F56" s="33"/>
      <c r="G56" s="33"/>
      <c r="H56" s="33"/>
      <c r="I56" s="33"/>
      <c r="K56" s="33"/>
      <c r="L56" s="33"/>
      <c r="M56" s="33"/>
      <c r="N56" s="33"/>
      <c r="O56" s="33"/>
      <c r="P56" s="33"/>
      <c r="Q56" s="33"/>
      <c r="R56" s="33"/>
      <c r="T56" s="33"/>
      <c r="U56" s="33"/>
      <c r="V56" s="33"/>
      <c r="W56" s="33"/>
      <c r="X56" s="33"/>
      <c r="Y56" s="33"/>
      <c r="Z56" s="33"/>
      <c r="AA56" s="33"/>
      <c r="AC56" s="33"/>
      <c r="AD56" s="33"/>
      <c r="AE56" s="33"/>
      <c r="AF56" s="33"/>
      <c r="AG56" s="33"/>
      <c r="AH56" s="33"/>
      <c r="AI56" s="33"/>
      <c r="AJ56" s="33"/>
      <c r="AL56" s="33"/>
      <c r="AM56" s="33"/>
      <c r="AN56" s="33"/>
      <c r="AO56" s="33"/>
      <c r="AP56" s="33"/>
      <c r="AQ56" s="33"/>
      <c r="AR56" s="33"/>
      <c r="AS56" s="33"/>
      <c r="AU56" s="33"/>
      <c r="AV56" s="33"/>
      <c r="AW56" s="33"/>
      <c r="AX56" s="33"/>
      <c r="AY56" s="33"/>
      <c r="AZ56" s="33"/>
      <c r="BA56" s="33"/>
      <c r="BB56" s="33"/>
      <c r="BD56" s="33"/>
      <c r="BE56" s="33"/>
      <c r="BF56" s="33"/>
      <c r="BG56" s="33"/>
      <c r="BH56" s="33"/>
      <c r="BI56" s="33"/>
      <c r="BJ56" s="33"/>
      <c r="BK56" s="33"/>
      <c r="BM56" s="33"/>
      <c r="BN56" s="33"/>
      <c r="BO56" s="33"/>
      <c r="BP56" s="33"/>
      <c r="BQ56" s="33"/>
      <c r="BR56" s="33"/>
      <c r="BS56" s="33"/>
      <c r="BT56" s="33"/>
      <c r="BV56" s="33"/>
      <c r="BW56" s="33"/>
      <c r="BX56" s="33"/>
      <c r="BY56" s="33"/>
      <c r="BZ56" s="33"/>
      <c r="CA56" s="33"/>
      <c r="CB56" s="33"/>
      <c r="CC56" s="33"/>
      <c r="CE56" s="33"/>
      <c r="CF56" s="33"/>
      <c r="CG56" s="33"/>
      <c r="CH56" s="33"/>
      <c r="CI56" s="33"/>
      <c r="CJ56" s="33"/>
      <c r="CK56" s="33"/>
      <c r="CL56" s="33"/>
      <c r="CN56" s="33"/>
      <c r="CO56" s="33"/>
      <c r="CP56" s="33"/>
      <c r="CQ56" s="33"/>
      <c r="CR56" s="33"/>
      <c r="CS56" s="33"/>
      <c r="CT56" s="33"/>
      <c r="CU56" s="33"/>
      <c r="CW56" s="33"/>
      <c r="CX56" s="33"/>
      <c r="CY56" s="33"/>
      <c r="CZ56" s="33"/>
      <c r="DA56" s="33"/>
      <c r="DB56" s="33"/>
      <c r="DC56" s="33"/>
      <c r="DD56" s="33"/>
      <c r="DF56" s="33"/>
      <c r="DG56" s="33"/>
      <c r="DH56" s="33"/>
      <c r="DI56" s="33"/>
      <c r="DJ56" s="33"/>
      <c r="DK56" s="33"/>
      <c r="DL56" s="33"/>
      <c r="DM56" s="33"/>
      <c r="DO56" s="33"/>
      <c r="DP56" s="33"/>
      <c r="DQ56" s="33"/>
      <c r="DR56" s="33"/>
      <c r="DS56" s="33"/>
      <c r="DT56" s="33"/>
      <c r="DU56" s="33"/>
      <c r="DV56" s="33"/>
      <c r="DX56" s="33"/>
      <c r="DY56" s="33"/>
      <c r="DZ56" s="33"/>
      <c r="EA56" s="33"/>
      <c r="EB56" s="33"/>
      <c r="EC56" s="33"/>
      <c r="ED56" s="33"/>
      <c r="EE56" s="33"/>
      <c r="EG56" s="33"/>
      <c r="EH56" s="33"/>
      <c r="EI56" s="33"/>
      <c r="EJ56" s="33"/>
      <c r="EK56" s="33"/>
      <c r="EL56" s="33"/>
      <c r="EM56" s="33"/>
      <c r="EN56" s="33"/>
      <c r="EP56" s="33"/>
      <c r="EQ56" s="33"/>
      <c r="ER56" s="33"/>
      <c r="ES56" s="33"/>
      <c r="ET56" s="33"/>
      <c r="EU56" s="33"/>
      <c r="EV56" s="33"/>
      <c r="EW56" s="33"/>
      <c r="EY56" s="33"/>
      <c r="EZ56" s="33"/>
      <c r="FA56" s="33"/>
      <c r="FB56" s="33"/>
      <c r="FC56" s="33"/>
      <c r="FD56" s="33"/>
      <c r="FE56" s="33"/>
      <c r="FF56" s="33"/>
      <c r="FH56" s="33"/>
      <c r="FI56" s="33"/>
      <c r="FJ56" s="33"/>
      <c r="FK56" s="33"/>
      <c r="FL56" s="33"/>
      <c r="FM56" s="33"/>
      <c r="FN56" s="33"/>
      <c r="FO56" s="33"/>
      <c r="FQ56" s="33"/>
      <c r="FR56" s="33"/>
      <c r="FS56" s="33"/>
      <c r="FT56" s="33"/>
      <c r="FU56" s="33"/>
      <c r="FV56" s="33"/>
      <c r="FW56" s="33"/>
      <c r="FX56" s="33"/>
      <c r="FZ56" s="33"/>
      <c r="GA56" s="33"/>
      <c r="GB56" s="33"/>
      <c r="GC56" s="33"/>
      <c r="GD56" s="33"/>
      <c r="GE56" s="33"/>
      <c r="GF56" s="33"/>
      <c r="GG56" s="33"/>
      <c r="GI56" s="33"/>
      <c r="GJ56" s="33"/>
      <c r="GK56" s="33"/>
      <c r="GL56" s="33"/>
      <c r="GM56" s="33"/>
      <c r="GN56" s="33"/>
      <c r="GO56" s="33"/>
      <c r="GP56" s="33"/>
      <c r="GR56" s="33"/>
      <c r="GS56" s="33"/>
      <c r="GT56" s="33"/>
      <c r="GU56" s="33"/>
      <c r="GV56" s="33"/>
      <c r="GW56" s="33"/>
      <c r="GX56" s="33"/>
      <c r="GY56" s="33"/>
      <c r="HA56" s="33"/>
      <c r="HB56" s="33"/>
      <c r="HC56" s="33"/>
      <c r="HD56" s="33"/>
      <c r="HE56" s="33"/>
      <c r="HF56" s="33"/>
      <c r="HG56" s="33"/>
      <c r="HH56" s="33"/>
      <c r="HJ56" s="33"/>
      <c r="HK56" s="33"/>
      <c r="HL56" s="33"/>
      <c r="HM56" s="33"/>
      <c r="HN56" s="33"/>
      <c r="HO56" s="33"/>
      <c r="HP56" s="33"/>
      <c r="HQ56" s="33"/>
      <c r="HS56" s="33"/>
      <c r="HT56" s="33"/>
      <c r="HU56" s="33"/>
      <c r="HV56" s="33"/>
      <c r="HW56" s="33"/>
      <c r="HX56" s="33"/>
      <c r="HY56" s="33"/>
      <c r="HZ56" s="33"/>
      <c r="IB56" s="33"/>
      <c r="IC56" s="33"/>
      <c r="ID56" s="33"/>
      <c r="IE56" s="33"/>
      <c r="IF56" s="33"/>
      <c r="IG56" s="33"/>
      <c r="IH56" s="33"/>
      <c r="II56" s="33"/>
      <c r="IK56" s="33"/>
      <c r="IL56" s="33"/>
      <c r="IM56" s="33"/>
      <c r="IN56" s="33"/>
      <c r="IO56" s="33"/>
      <c r="IP56" s="33"/>
      <c r="IQ56" s="33"/>
      <c r="IR56" s="33"/>
      <c r="IT56" s="33"/>
      <c r="IU56" s="33"/>
      <c r="IV56" s="33"/>
      <c r="IW56" s="33"/>
      <c r="IX56" s="33"/>
      <c r="IY56" s="33"/>
      <c r="IZ56" s="33"/>
      <c r="JA56" s="33"/>
      <c r="JC56" s="33"/>
      <c r="JD56" s="33"/>
      <c r="JE56" s="33"/>
      <c r="JF56" s="33"/>
      <c r="JG56" s="33"/>
      <c r="JH56" s="33"/>
      <c r="JI56" s="33"/>
      <c r="JJ56" s="33"/>
      <c r="JL56" s="33"/>
      <c r="JM56" s="33"/>
      <c r="JN56" s="33"/>
      <c r="JO56" s="33"/>
      <c r="JP56" s="33"/>
      <c r="JQ56" s="33"/>
      <c r="JR56" s="33"/>
      <c r="JS56" s="33"/>
      <c r="KG56" s="33"/>
      <c r="KK56" s="33"/>
      <c r="KP56" s="33"/>
      <c r="KT56" s="33"/>
      <c r="KY56" s="33"/>
      <c r="LC56" s="33"/>
      <c r="LE56" s="33"/>
      <c r="LF56" s="33"/>
      <c r="LG56" s="33"/>
      <c r="LH56" s="33"/>
      <c r="LI56" s="33"/>
      <c r="LJ56" s="33"/>
      <c r="LK56" s="33"/>
    </row>
    <row r="58" spans="2:323" ht="4.5" customHeight="1">
      <c r="B58" s="33"/>
      <c r="C58" s="33"/>
      <c r="D58" s="33"/>
      <c r="E58" s="33"/>
      <c r="F58" s="33"/>
      <c r="G58" s="33"/>
      <c r="H58" s="33"/>
      <c r="I58" s="33"/>
      <c r="K58" s="33"/>
      <c r="L58" s="33"/>
      <c r="M58" s="33"/>
      <c r="N58" s="33"/>
      <c r="O58" s="33"/>
      <c r="P58" s="33"/>
      <c r="Q58" s="33"/>
      <c r="R58" s="33"/>
      <c r="T58" s="33"/>
      <c r="U58" s="33"/>
      <c r="V58" s="33"/>
      <c r="W58" s="33"/>
      <c r="X58" s="33"/>
      <c r="Y58" s="33"/>
      <c r="Z58" s="33"/>
      <c r="AA58" s="33"/>
      <c r="AC58" s="33"/>
      <c r="AD58" s="33"/>
      <c r="AE58" s="33"/>
      <c r="AF58" s="33"/>
      <c r="AG58" s="33"/>
      <c r="AH58" s="33"/>
      <c r="AI58" s="33"/>
      <c r="AJ58" s="33"/>
      <c r="AL58" s="33"/>
      <c r="AM58" s="33"/>
      <c r="AN58" s="33"/>
      <c r="AO58" s="33"/>
      <c r="AP58" s="33"/>
      <c r="AQ58" s="33"/>
      <c r="AR58" s="33"/>
      <c r="AS58" s="33"/>
      <c r="AU58" s="33"/>
      <c r="AV58" s="33"/>
      <c r="AW58" s="33"/>
      <c r="AX58" s="33"/>
      <c r="AY58" s="33"/>
      <c r="AZ58" s="33"/>
      <c r="BA58" s="33"/>
      <c r="BB58" s="33"/>
      <c r="BD58" s="33"/>
      <c r="BE58" s="33"/>
      <c r="BF58" s="33"/>
      <c r="BG58" s="33"/>
      <c r="BH58" s="33"/>
      <c r="BI58" s="33"/>
      <c r="BJ58" s="33"/>
      <c r="BK58" s="33"/>
      <c r="BM58" s="33"/>
      <c r="BN58" s="33"/>
      <c r="BO58" s="33"/>
      <c r="BP58" s="33"/>
      <c r="BQ58" s="33"/>
      <c r="BR58" s="33"/>
      <c r="BS58" s="33"/>
      <c r="BT58" s="33"/>
      <c r="BV58" s="33"/>
      <c r="BW58" s="33"/>
      <c r="BX58" s="33"/>
      <c r="BY58" s="33"/>
      <c r="BZ58" s="33"/>
      <c r="CA58" s="33"/>
      <c r="CB58" s="33"/>
      <c r="CC58" s="33"/>
      <c r="CE58" s="33"/>
      <c r="CF58" s="33"/>
      <c r="CG58" s="33"/>
      <c r="CH58" s="33"/>
      <c r="CI58" s="33"/>
      <c r="CJ58" s="33"/>
      <c r="CK58" s="33"/>
      <c r="CL58" s="33"/>
      <c r="CN58" s="33"/>
      <c r="CO58" s="33"/>
      <c r="CP58" s="33"/>
      <c r="CQ58" s="33"/>
      <c r="CR58" s="33"/>
      <c r="CS58" s="33"/>
      <c r="CT58" s="33"/>
      <c r="CU58" s="33"/>
      <c r="CW58" s="33"/>
      <c r="CX58" s="33"/>
      <c r="CY58" s="33"/>
      <c r="CZ58" s="33"/>
      <c r="DA58" s="33"/>
      <c r="DB58" s="33"/>
      <c r="DC58" s="33"/>
      <c r="DD58" s="33"/>
      <c r="DF58" s="33"/>
      <c r="DG58" s="33"/>
      <c r="DH58" s="33"/>
      <c r="DI58" s="33"/>
      <c r="DJ58" s="33"/>
      <c r="DK58" s="33"/>
      <c r="DL58" s="33"/>
      <c r="DM58" s="33"/>
      <c r="DO58" s="33"/>
      <c r="DP58" s="33"/>
      <c r="DQ58" s="33"/>
      <c r="DR58" s="33"/>
      <c r="DS58" s="33"/>
      <c r="DT58" s="33"/>
      <c r="DU58" s="33"/>
      <c r="DV58" s="33"/>
      <c r="DX58" s="33"/>
      <c r="DY58" s="33"/>
      <c r="DZ58" s="33"/>
      <c r="EA58" s="33"/>
      <c r="EB58" s="33"/>
      <c r="EC58" s="33"/>
      <c r="ED58" s="33"/>
      <c r="EE58" s="33"/>
      <c r="EG58" s="33"/>
      <c r="EH58" s="33"/>
      <c r="EI58" s="33"/>
      <c r="EJ58" s="33"/>
      <c r="EK58" s="33"/>
      <c r="EL58" s="33"/>
      <c r="EM58" s="33"/>
      <c r="EN58" s="33"/>
      <c r="EP58" s="33"/>
      <c r="EQ58" s="33"/>
      <c r="ER58" s="33"/>
      <c r="ES58" s="33"/>
      <c r="ET58" s="33"/>
      <c r="EU58" s="33"/>
      <c r="EV58" s="33"/>
      <c r="EW58" s="33"/>
      <c r="EY58" s="33"/>
      <c r="EZ58" s="33"/>
      <c r="FA58" s="33"/>
      <c r="FB58" s="33"/>
      <c r="FC58" s="33"/>
      <c r="FD58" s="33"/>
      <c r="FE58" s="33"/>
      <c r="FF58" s="33"/>
      <c r="FH58" s="33"/>
      <c r="FI58" s="33"/>
      <c r="FJ58" s="33"/>
      <c r="FK58" s="33"/>
      <c r="FL58" s="33"/>
      <c r="FM58" s="33"/>
      <c r="FN58" s="33"/>
      <c r="FO58" s="33"/>
      <c r="FQ58" s="33"/>
      <c r="FR58" s="33"/>
      <c r="FS58" s="33"/>
      <c r="FT58" s="33"/>
      <c r="FU58" s="33"/>
      <c r="FV58" s="33"/>
      <c r="FW58" s="33"/>
      <c r="FX58" s="33"/>
      <c r="FZ58" s="33"/>
      <c r="GA58" s="33"/>
      <c r="GB58" s="33"/>
      <c r="GC58" s="33"/>
      <c r="GD58" s="33"/>
      <c r="GE58" s="33"/>
      <c r="GF58" s="33"/>
      <c r="GG58" s="33"/>
      <c r="GI58" s="33"/>
      <c r="GJ58" s="33"/>
      <c r="GK58" s="33"/>
      <c r="GL58" s="33"/>
      <c r="GM58" s="33"/>
      <c r="GN58" s="33"/>
      <c r="GO58" s="33"/>
      <c r="GP58" s="33"/>
      <c r="GR58" s="33"/>
      <c r="GS58" s="33"/>
      <c r="GT58" s="33"/>
      <c r="GU58" s="33"/>
      <c r="GV58" s="33"/>
      <c r="GW58" s="33"/>
      <c r="GX58" s="33"/>
      <c r="GY58" s="33"/>
      <c r="HA58" s="33"/>
      <c r="HB58" s="33"/>
      <c r="HC58" s="33"/>
      <c r="HD58" s="33"/>
      <c r="HE58" s="33"/>
      <c r="HF58" s="33"/>
      <c r="HG58" s="33"/>
      <c r="HH58" s="33"/>
      <c r="HJ58" s="33"/>
      <c r="HK58" s="33"/>
      <c r="HL58" s="33"/>
      <c r="HM58" s="33"/>
      <c r="HN58" s="33"/>
      <c r="HO58" s="33"/>
      <c r="HP58" s="33"/>
      <c r="HQ58" s="33"/>
      <c r="HS58" s="33"/>
      <c r="HT58" s="33"/>
      <c r="HU58" s="33"/>
      <c r="HV58" s="33"/>
      <c r="HW58" s="33"/>
      <c r="HX58" s="33"/>
      <c r="HY58" s="33"/>
      <c r="HZ58" s="33"/>
      <c r="IB58" s="33"/>
      <c r="IC58" s="33"/>
      <c r="ID58" s="33"/>
      <c r="IE58" s="33"/>
      <c r="IF58" s="33"/>
      <c r="IG58" s="33"/>
      <c r="IH58" s="33"/>
      <c r="II58" s="33"/>
      <c r="IK58" s="33"/>
      <c r="IL58" s="33"/>
      <c r="IM58" s="33"/>
      <c r="IN58" s="33"/>
      <c r="IO58" s="33"/>
      <c r="IP58" s="33"/>
      <c r="IQ58" s="33"/>
      <c r="IR58" s="33"/>
      <c r="IT58" s="33"/>
      <c r="IU58" s="33"/>
      <c r="IV58" s="33"/>
      <c r="IW58" s="33"/>
      <c r="IX58" s="33"/>
      <c r="IY58" s="33"/>
      <c r="IZ58" s="33"/>
      <c r="JA58" s="33"/>
      <c r="JC58" s="33"/>
      <c r="JD58" s="33"/>
      <c r="JE58" s="33"/>
      <c r="JF58" s="33"/>
      <c r="JG58" s="33"/>
      <c r="JH58" s="33"/>
      <c r="JI58" s="33"/>
      <c r="JJ58" s="33"/>
      <c r="JL58" s="33"/>
      <c r="JM58" s="33"/>
      <c r="JN58" s="33"/>
      <c r="JO58" s="33"/>
      <c r="JP58" s="33"/>
      <c r="JQ58" s="33"/>
      <c r="JR58" s="33"/>
      <c r="JS58" s="33"/>
      <c r="KG58" s="33"/>
      <c r="KK58" s="33"/>
      <c r="KP58" s="33"/>
      <c r="KT58" s="33"/>
      <c r="KY58" s="33"/>
      <c r="LC58" s="33"/>
      <c r="LE58" s="33"/>
      <c r="LF58" s="33"/>
      <c r="LG58" s="33"/>
      <c r="LH58" s="33"/>
      <c r="LI58" s="33"/>
      <c r="LJ58" s="33"/>
      <c r="LK58" s="33"/>
    </row>
    <row r="60" spans="2:323" ht="4.5" customHeight="1">
      <c r="B60" s="33"/>
      <c r="C60" s="33"/>
      <c r="D60" s="33"/>
      <c r="E60" s="33"/>
      <c r="F60" s="33"/>
      <c r="G60" s="33"/>
      <c r="H60" s="33"/>
      <c r="I60" s="33"/>
      <c r="K60" s="33"/>
      <c r="L60" s="33"/>
      <c r="M60" s="33"/>
      <c r="N60" s="33"/>
      <c r="O60" s="33"/>
      <c r="P60" s="33"/>
      <c r="Q60" s="33"/>
      <c r="R60" s="33"/>
      <c r="T60" s="33"/>
      <c r="U60" s="33"/>
      <c r="V60" s="33"/>
      <c r="W60" s="33"/>
      <c r="X60" s="33"/>
      <c r="Y60" s="33"/>
      <c r="Z60" s="33"/>
      <c r="AA60" s="33"/>
      <c r="AC60" s="33"/>
      <c r="AD60" s="33"/>
      <c r="AE60" s="33"/>
      <c r="AF60" s="33"/>
      <c r="AG60" s="33"/>
      <c r="AH60" s="33"/>
      <c r="AI60" s="33"/>
      <c r="AJ60" s="33"/>
      <c r="AL60" s="33"/>
      <c r="AM60" s="33"/>
      <c r="AN60" s="33"/>
      <c r="AO60" s="33"/>
      <c r="AP60" s="33"/>
      <c r="AQ60" s="33"/>
      <c r="AR60" s="33"/>
      <c r="AS60" s="33"/>
      <c r="AU60" s="33"/>
      <c r="AV60" s="33"/>
      <c r="AW60" s="33"/>
      <c r="AX60" s="33"/>
      <c r="AY60" s="33"/>
      <c r="AZ60" s="33"/>
      <c r="BA60" s="33"/>
      <c r="BB60" s="33"/>
      <c r="BD60" s="33"/>
      <c r="BE60" s="33"/>
      <c r="BF60" s="33"/>
      <c r="BG60" s="33"/>
      <c r="BH60" s="33"/>
      <c r="BI60" s="33"/>
      <c r="BJ60" s="33"/>
      <c r="BK60" s="33"/>
      <c r="BM60" s="33"/>
      <c r="BN60" s="33"/>
      <c r="BO60" s="33"/>
      <c r="BP60" s="33"/>
      <c r="BQ60" s="33"/>
      <c r="BR60" s="33"/>
      <c r="BS60" s="33"/>
      <c r="BT60" s="33"/>
      <c r="BV60" s="33"/>
      <c r="BW60" s="33"/>
      <c r="BX60" s="33"/>
      <c r="BY60" s="33"/>
      <c r="BZ60" s="33"/>
      <c r="CA60" s="33"/>
      <c r="CB60" s="33"/>
      <c r="CC60" s="33"/>
      <c r="CE60" s="33"/>
      <c r="CF60" s="33"/>
      <c r="CG60" s="33"/>
      <c r="CH60" s="33"/>
      <c r="CI60" s="33"/>
      <c r="CJ60" s="33"/>
      <c r="CK60" s="33"/>
      <c r="CL60" s="33"/>
      <c r="CN60" s="33"/>
      <c r="CO60" s="33"/>
      <c r="CP60" s="33"/>
      <c r="CQ60" s="33"/>
      <c r="CR60" s="33"/>
      <c r="CS60" s="33"/>
      <c r="CT60" s="33"/>
      <c r="CU60" s="33"/>
      <c r="CW60" s="33"/>
      <c r="CX60" s="33"/>
      <c r="CY60" s="33"/>
      <c r="CZ60" s="33"/>
      <c r="DA60" s="33"/>
      <c r="DB60" s="33"/>
      <c r="DC60" s="33"/>
      <c r="DD60" s="33"/>
      <c r="DF60" s="33"/>
      <c r="DG60" s="33"/>
      <c r="DH60" s="33"/>
      <c r="DI60" s="33"/>
      <c r="DJ60" s="33"/>
      <c r="DK60" s="33"/>
      <c r="DL60" s="33"/>
      <c r="DM60" s="33"/>
      <c r="DO60" s="33"/>
      <c r="DP60" s="33"/>
      <c r="DQ60" s="33"/>
      <c r="DR60" s="33"/>
      <c r="DS60" s="33"/>
      <c r="DT60" s="33"/>
      <c r="DU60" s="33"/>
      <c r="DV60" s="33"/>
      <c r="DX60" s="33"/>
      <c r="DY60" s="33"/>
      <c r="DZ60" s="33"/>
      <c r="EA60" s="33"/>
      <c r="EB60" s="33"/>
      <c r="EC60" s="33"/>
      <c r="ED60" s="33"/>
      <c r="EE60" s="33"/>
      <c r="EG60" s="33"/>
      <c r="EH60" s="33"/>
      <c r="EI60" s="33"/>
      <c r="EJ60" s="33"/>
      <c r="EK60" s="33"/>
      <c r="EL60" s="33"/>
      <c r="EM60" s="33"/>
      <c r="EN60" s="33"/>
      <c r="EP60" s="33"/>
      <c r="EQ60" s="33"/>
      <c r="ER60" s="33"/>
      <c r="ES60" s="33"/>
      <c r="ET60" s="33"/>
      <c r="EU60" s="33"/>
      <c r="EV60" s="33"/>
      <c r="EW60" s="33"/>
      <c r="EY60" s="33"/>
      <c r="EZ60" s="33"/>
      <c r="FA60" s="33"/>
      <c r="FB60" s="33"/>
      <c r="FC60" s="33"/>
      <c r="FD60" s="33"/>
      <c r="FE60" s="33"/>
      <c r="FF60" s="33"/>
      <c r="FH60" s="33"/>
      <c r="FI60" s="33"/>
      <c r="FJ60" s="33"/>
      <c r="FK60" s="33"/>
      <c r="FL60" s="33"/>
      <c r="FM60" s="33"/>
      <c r="FN60" s="33"/>
      <c r="FO60" s="33"/>
      <c r="FQ60" s="33"/>
      <c r="FR60" s="33"/>
      <c r="FS60" s="33"/>
      <c r="FT60" s="33"/>
      <c r="FU60" s="33"/>
      <c r="FV60" s="33"/>
      <c r="FW60" s="33"/>
      <c r="FX60" s="33"/>
      <c r="FZ60" s="33"/>
      <c r="GA60" s="33"/>
      <c r="GB60" s="33"/>
      <c r="GC60" s="33"/>
      <c r="GD60" s="33"/>
      <c r="GE60" s="33"/>
      <c r="GF60" s="33"/>
      <c r="GG60" s="33"/>
      <c r="GI60" s="33"/>
      <c r="GJ60" s="33"/>
      <c r="GK60" s="33"/>
      <c r="GL60" s="33"/>
      <c r="GM60" s="33"/>
      <c r="GN60" s="33"/>
      <c r="GO60" s="33"/>
      <c r="GP60" s="33"/>
      <c r="GR60" s="33"/>
      <c r="GS60" s="33"/>
      <c r="GT60" s="33"/>
      <c r="GU60" s="33"/>
      <c r="GV60" s="33"/>
      <c r="GW60" s="33"/>
      <c r="GX60" s="33"/>
      <c r="GY60" s="33"/>
      <c r="HA60" s="33"/>
      <c r="HB60" s="33"/>
      <c r="HC60" s="33"/>
      <c r="HD60" s="33"/>
      <c r="HE60" s="33"/>
      <c r="HF60" s="33"/>
      <c r="HG60" s="33"/>
      <c r="HH60" s="33"/>
      <c r="HJ60" s="33"/>
      <c r="HK60" s="33"/>
      <c r="HL60" s="33"/>
      <c r="HM60" s="33"/>
      <c r="HN60" s="33"/>
      <c r="HO60" s="33"/>
      <c r="HP60" s="33"/>
      <c r="HQ60" s="33"/>
      <c r="HS60" s="33"/>
      <c r="HT60" s="33"/>
      <c r="HU60" s="33"/>
      <c r="HV60" s="33"/>
      <c r="HW60" s="33"/>
      <c r="HX60" s="33"/>
      <c r="HY60" s="33"/>
      <c r="HZ60" s="33"/>
      <c r="IB60" s="33"/>
      <c r="IC60" s="33"/>
      <c r="ID60" s="33"/>
      <c r="IE60" s="33"/>
      <c r="IF60" s="33"/>
      <c r="IG60" s="33"/>
      <c r="IH60" s="33"/>
      <c r="II60" s="33"/>
      <c r="IK60" s="33"/>
      <c r="IL60" s="33"/>
      <c r="IM60" s="33"/>
      <c r="IN60" s="33"/>
      <c r="IO60" s="33"/>
      <c r="IP60" s="33"/>
      <c r="IQ60" s="33"/>
      <c r="IR60" s="33"/>
      <c r="IT60" s="33"/>
      <c r="IU60" s="33"/>
      <c r="IV60" s="33"/>
      <c r="IW60" s="33"/>
      <c r="IX60" s="33"/>
      <c r="IY60" s="33"/>
      <c r="IZ60" s="33"/>
      <c r="JA60" s="33"/>
      <c r="JC60" s="33"/>
      <c r="JD60" s="33"/>
      <c r="JE60" s="33"/>
      <c r="JF60" s="33"/>
      <c r="JG60" s="33"/>
      <c r="JH60" s="33"/>
      <c r="JI60" s="33"/>
      <c r="JJ60" s="33"/>
      <c r="JL60" s="33"/>
      <c r="JM60" s="33"/>
      <c r="JN60" s="33"/>
      <c r="JO60" s="33"/>
      <c r="JP60" s="33"/>
      <c r="JQ60" s="33"/>
      <c r="JR60" s="33"/>
      <c r="JS60" s="33"/>
      <c r="KG60" s="33"/>
      <c r="KK60" s="33"/>
      <c r="KP60" s="33"/>
      <c r="KT60" s="33"/>
      <c r="KY60" s="33"/>
      <c r="LC60" s="33"/>
      <c r="LE60" s="33"/>
      <c r="LF60" s="33"/>
      <c r="LG60" s="33"/>
      <c r="LH60" s="33"/>
      <c r="LI60" s="33"/>
      <c r="LJ60" s="33"/>
      <c r="LK60" s="33"/>
    </row>
    <row r="62" spans="2:323" ht="4.5" customHeight="1">
      <c r="B62" s="33"/>
      <c r="C62" s="33"/>
      <c r="D62" s="33"/>
      <c r="E62" s="33"/>
      <c r="F62" s="33"/>
      <c r="G62" s="33"/>
      <c r="H62" s="33"/>
      <c r="I62" s="33"/>
      <c r="K62" s="33"/>
      <c r="L62" s="33"/>
      <c r="M62" s="33"/>
      <c r="N62" s="33"/>
      <c r="O62" s="33"/>
      <c r="P62" s="33"/>
      <c r="Q62" s="33"/>
      <c r="R62" s="33"/>
      <c r="T62" s="33"/>
      <c r="U62" s="33"/>
      <c r="V62" s="33"/>
      <c r="W62" s="33"/>
      <c r="X62" s="33"/>
      <c r="Y62" s="33"/>
      <c r="Z62" s="33"/>
      <c r="AA62" s="33"/>
      <c r="AC62" s="33"/>
      <c r="AD62" s="33"/>
      <c r="AE62" s="33"/>
      <c r="AF62" s="33"/>
      <c r="AG62" s="33"/>
      <c r="AH62" s="33"/>
      <c r="AI62" s="33"/>
      <c r="AJ62" s="33"/>
      <c r="AL62" s="33"/>
      <c r="AM62" s="33"/>
      <c r="AN62" s="33"/>
      <c r="AO62" s="33"/>
      <c r="AP62" s="33"/>
      <c r="AQ62" s="33"/>
      <c r="AR62" s="33"/>
      <c r="AS62" s="33"/>
      <c r="AU62" s="33"/>
      <c r="AV62" s="33"/>
      <c r="AW62" s="33"/>
      <c r="AX62" s="33"/>
      <c r="AY62" s="33"/>
      <c r="AZ62" s="33"/>
      <c r="BA62" s="33"/>
      <c r="BB62" s="33"/>
      <c r="BD62" s="33"/>
      <c r="BE62" s="33"/>
      <c r="BF62" s="33"/>
      <c r="BG62" s="33"/>
      <c r="BH62" s="33"/>
      <c r="BI62" s="33"/>
      <c r="BJ62" s="33"/>
      <c r="BK62" s="33"/>
      <c r="BM62" s="33"/>
      <c r="BN62" s="33"/>
      <c r="BO62" s="33"/>
      <c r="BP62" s="33"/>
      <c r="BQ62" s="33"/>
      <c r="BR62" s="33"/>
      <c r="BS62" s="33"/>
      <c r="BT62" s="33"/>
      <c r="BV62" s="33"/>
      <c r="BW62" s="33"/>
      <c r="BX62" s="33"/>
      <c r="BY62" s="33"/>
      <c r="BZ62" s="33"/>
      <c r="CA62" s="33"/>
      <c r="CB62" s="33"/>
      <c r="CC62" s="33"/>
      <c r="CE62" s="33"/>
      <c r="CF62" s="33"/>
      <c r="CG62" s="33"/>
      <c r="CH62" s="33"/>
      <c r="CI62" s="33"/>
      <c r="CJ62" s="33"/>
      <c r="CK62" s="33"/>
      <c r="CL62" s="33"/>
      <c r="CN62" s="33"/>
      <c r="CO62" s="33"/>
      <c r="CP62" s="33"/>
      <c r="CQ62" s="33"/>
      <c r="CR62" s="33"/>
      <c r="CS62" s="33"/>
      <c r="CT62" s="33"/>
      <c r="CU62" s="33"/>
      <c r="CW62" s="33"/>
      <c r="CX62" s="33"/>
      <c r="CY62" s="33"/>
      <c r="CZ62" s="33"/>
      <c r="DA62" s="33"/>
      <c r="DB62" s="33"/>
      <c r="DC62" s="33"/>
      <c r="DD62" s="33"/>
      <c r="DF62" s="33"/>
      <c r="DG62" s="33"/>
      <c r="DH62" s="33"/>
      <c r="DI62" s="33"/>
      <c r="DJ62" s="33"/>
      <c r="DK62" s="33"/>
      <c r="DL62" s="33"/>
      <c r="DM62" s="33"/>
      <c r="DO62" s="33"/>
      <c r="DP62" s="33"/>
      <c r="DQ62" s="33"/>
      <c r="DR62" s="33"/>
      <c r="DS62" s="33"/>
      <c r="DT62" s="33"/>
      <c r="DU62" s="33"/>
      <c r="DV62" s="33"/>
      <c r="DX62" s="33"/>
      <c r="DY62" s="33"/>
      <c r="DZ62" s="33"/>
      <c r="EA62" s="33"/>
      <c r="EB62" s="33"/>
      <c r="EC62" s="33"/>
      <c r="ED62" s="33"/>
      <c r="EE62" s="33"/>
      <c r="EG62" s="33"/>
      <c r="EH62" s="33"/>
      <c r="EI62" s="33"/>
      <c r="EJ62" s="33"/>
      <c r="EK62" s="33"/>
      <c r="EL62" s="33"/>
      <c r="EM62" s="33"/>
      <c r="EN62" s="33"/>
      <c r="EP62" s="33"/>
      <c r="EQ62" s="33"/>
      <c r="ER62" s="33"/>
      <c r="ES62" s="33"/>
      <c r="ET62" s="33"/>
      <c r="EU62" s="33"/>
      <c r="EV62" s="33"/>
      <c r="EW62" s="33"/>
      <c r="EY62" s="33"/>
      <c r="EZ62" s="33"/>
      <c r="FA62" s="33"/>
      <c r="FB62" s="33"/>
      <c r="FC62" s="33"/>
      <c r="FD62" s="33"/>
      <c r="FE62" s="33"/>
      <c r="FF62" s="33"/>
      <c r="FH62" s="33"/>
      <c r="FI62" s="33"/>
      <c r="FJ62" s="33"/>
      <c r="FK62" s="33"/>
      <c r="FL62" s="33"/>
      <c r="FM62" s="33"/>
      <c r="FN62" s="33"/>
      <c r="FO62" s="33"/>
      <c r="FQ62" s="33"/>
      <c r="FR62" s="33"/>
      <c r="FS62" s="33"/>
      <c r="FT62" s="33"/>
      <c r="FU62" s="33"/>
      <c r="FV62" s="33"/>
      <c r="FW62" s="33"/>
      <c r="FX62" s="33"/>
      <c r="FZ62" s="33"/>
      <c r="GA62" s="33"/>
      <c r="GB62" s="33"/>
      <c r="GC62" s="33"/>
      <c r="GD62" s="33"/>
      <c r="GE62" s="33"/>
      <c r="GF62" s="33"/>
      <c r="GG62" s="33"/>
      <c r="GI62" s="33"/>
      <c r="GJ62" s="33"/>
      <c r="GK62" s="33"/>
      <c r="GL62" s="33"/>
      <c r="GM62" s="33"/>
      <c r="GN62" s="33"/>
      <c r="GO62" s="33"/>
      <c r="GP62" s="33"/>
      <c r="GR62" s="33"/>
      <c r="GS62" s="33"/>
      <c r="GT62" s="33"/>
      <c r="GU62" s="33"/>
      <c r="GV62" s="33"/>
      <c r="GW62" s="33"/>
      <c r="GX62" s="33"/>
      <c r="GY62" s="33"/>
      <c r="HA62" s="33"/>
      <c r="HB62" s="33"/>
      <c r="HC62" s="33"/>
      <c r="HD62" s="33"/>
      <c r="HE62" s="33"/>
      <c r="HF62" s="33"/>
      <c r="HG62" s="33"/>
      <c r="HH62" s="33"/>
      <c r="HJ62" s="33"/>
      <c r="HK62" s="33"/>
      <c r="HL62" s="33"/>
      <c r="HM62" s="33"/>
      <c r="HN62" s="33"/>
      <c r="HO62" s="33"/>
      <c r="HP62" s="33"/>
      <c r="HQ62" s="33"/>
      <c r="HS62" s="33"/>
      <c r="HT62" s="33"/>
      <c r="HU62" s="33"/>
      <c r="HV62" s="33"/>
      <c r="HW62" s="33"/>
      <c r="HX62" s="33"/>
      <c r="HY62" s="33"/>
      <c r="HZ62" s="33"/>
      <c r="IB62" s="33"/>
      <c r="IC62" s="33"/>
      <c r="ID62" s="33"/>
      <c r="IE62" s="33"/>
      <c r="IF62" s="33"/>
      <c r="IG62" s="33"/>
      <c r="IH62" s="33"/>
      <c r="II62" s="33"/>
      <c r="IK62" s="33"/>
      <c r="IL62" s="33"/>
      <c r="IM62" s="33"/>
      <c r="IN62" s="33"/>
      <c r="IO62" s="33"/>
      <c r="IP62" s="33"/>
      <c r="IQ62" s="33"/>
      <c r="IR62" s="33"/>
      <c r="IT62" s="33"/>
      <c r="IU62" s="33"/>
      <c r="IV62" s="33"/>
      <c r="IW62" s="33"/>
      <c r="IX62" s="33"/>
      <c r="IY62" s="33"/>
      <c r="IZ62" s="33"/>
      <c r="JA62" s="33"/>
      <c r="JC62" s="33"/>
      <c r="JD62" s="33"/>
      <c r="JE62" s="33"/>
      <c r="JF62" s="33"/>
      <c r="JG62" s="33"/>
      <c r="JH62" s="33"/>
      <c r="JI62" s="33"/>
      <c r="JJ62" s="33"/>
      <c r="JL62" s="33"/>
      <c r="JM62" s="33"/>
      <c r="JN62" s="33"/>
      <c r="JO62" s="33"/>
      <c r="JP62" s="33"/>
      <c r="JQ62" s="33"/>
      <c r="JR62" s="33"/>
      <c r="JS62" s="33"/>
      <c r="KG62" s="33"/>
      <c r="KK62" s="33"/>
      <c r="KP62" s="33"/>
      <c r="KT62" s="33"/>
      <c r="KY62" s="33"/>
      <c r="LC62" s="33"/>
      <c r="LE62" s="33"/>
      <c r="LF62" s="33"/>
      <c r="LG62" s="33"/>
      <c r="LH62" s="33"/>
      <c r="LI62" s="33"/>
      <c r="LJ62" s="33"/>
      <c r="LK62" s="33"/>
    </row>
    <row r="64" spans="2:323" ht="4.5" customHeight="1">
      <c r="B64" s="33"/>
      <c r="C64" s="33"/>
      <c r="D64" s="33"/>
      <c r="E64" s="33"/>
      <c r="F64" s="33"/>
      <c r="G64" s="33"/>
      <c r="H64" s="33"/>
      <c r="I64" s="33"/>
      <c r="K64" s="33"/>
      <c r="L64" s="33"/>
      <c r="M64" s="33"/>
      <c r="N64" s="33"/>
      <c r="O64" s="33"/>
      <c r="P64" s="33"/>
      <c r="Q64" s="33"/>
      <c r="R64" s="33"/>
      <c r="T64" s="33"/>
      <c r="U64" s="33"/>
      <c r="V64" s="33"/>
      <c r="W64" s="33"/>
      <c r="X64" s="33"/>
      <c r="Y64" s="33"/>
      <c r="Z64" s="33"/>
      <c r="AA64" s="33"/>
      <c r="AC64" s="33"/>
      <c r="AD64" s="33"/>
      <c r="AE64" s="33"/>
      <c r="AF64" s="33"/>
      <c r="AG64" s="33"/>
      <c r="AH64" s="33"/>
      <c r="AI64" s="33"/>
      <c r="AJ64" s="33"/>
      <c r="AL64" s="33"/>
      <c r="AM64" s="33"/>
      <c r="AN64" s="33"/>
      <c r="AO64" s="33"/>
      <c r="AP64" s="33"/>
      <c r="AQ64" s="33"/>
      <c r="AR64" s="33"/>
      <c r="AS64" s="33"/>
      <c r="AU64" s="33"/>
      <c r="AV64" s="33"/>
      <c r="AW64" s="33"/>
      <c r="AX64" s="33"/>
      <c r="AY64" s="33"/>
      <c r="AZ64" s="33"/>
      <c r="BA64" s="33"/>
      <c r="BB64" s="33"/>
      <c r="BD64" s="33"/>
      <c r="BE64" s="33"/>
      <c r="BF64" s="33"/>
      <c r="BG64" s="33"/>
      <c r="BH64" s="33"/>
      <c r="BI64" s="33"/>
      <c r="BJ64" s="33"/>
      <c r="BK64" s="33"/>
      <c r="BM64" s="33"/>
      <c r="BN64" s="33"/>
      <c r="BO64" s="33"/>
      <c r="BP64" s="33"/>
      <c r="BQ64" s="33"/>
      <c r="BR64" s="33"/>
      <c r="BS64" s="33"/>
      <c r="BT64" s="33"/>
      <c r="BV64" s="33"/>
      <c r="BW64" s="33"/>
      <c r="BX64" s="33"/>
      <c r="BY64" s="33"/>
      <c r="BZ64" s="33"/>
      <c r="CA64" s="33"/>
      <c r="CB64" s="33"/>
      <c r="CC64" s="33"/>
      <c r="CE64" s="33"/>
      <c r="CF64" s="33"/>
      <c r="CG64" s="33"/>
      <c r="CH64" s="33"/>
      <c r="CI64" s="33"/>
      <c r="CJ64" s="33"/>
      <c r="CK64" s="33"/>
      <c r="CL64" s="33"/>
      <c r="CN64" s="33"/>
      <c r="CO64" s="33"/>
      <c r="CP64" s="33"/>
      <c r="CQ64" s="33"/>
      <c r="CR64" s="33"/>
      <c r="CS64" s="33"/>
      <c r="CT64" s="33"/>
      <c r="CU64" s="33"/>
      <c r="CW64" s="33"/>
      <c r="CX64" s="33"/>
      <c r="CY64" s="33"/>
      <c r="CZ64" s="33"/>
      <c r="DA64" s="33"/>
      <c r="DB64" s="33"/>
      <c r="DC64" s="33"/>
      <c r="DD64" s="33"/>
      <c r="DF64" s="33"/>
      <c r="DG64" s="33"/>
      <c r="DH64" s="33"/>
      <c r="DI64" s="33"/>
      <c r="DJ64" s="33"/>
      <c r="DK64" s="33"/>
      <c r="DL64" s="33"/>
      <c r="DM64" s="33"/>
      <c r="DO64" s="33"/>
      <c r="DP64" s="33"/>
      <c r="DQ64" s="33"/>
      <c r="DR64" s="33"/>
      <c r="DS64" s="33"/>
      <c r="DT64" s="33"/>
      <c r="DU64" s="33"/>
      <c r="DV64" s="33"/>
      <c r="DX64" s="33"/>
      <c r="DY64" s="33"/>
      <c r="DZ64" s="33"/>
      <c r="EA64" s="33"/>
      <c r="EB64" s="33"/>
      <c r="EC64" s="33"/>
      <c r="ED64" s="33"/>
      <c r="EE64" s="33"/>
      <c r="EG64" s="33"/>
      <c r="EH64" s="33"/>
      <c r="EI64" s="33"/>
      <c r="EJ64" s="33"/>
      <c r="EK64" s="33"/>
      <c r="EL64" s="33"/>
      <c r="EM64" s="33"/>
      <c r="EN64" s="33"/>
      <c r="EP64" s="33"/>
      <c r="EQ64" s="33"/>
      <c r="ER64" s="33"/>
      <c r="ES64" s="33"/>
      <c r="ET64" s="33"/>
      <c r="EU64" s="33"/>
      <c r="EV64" s="33"/>
      <c r="EW64" s="33"/>
      <c r="EY64" s="33"/>
      <c r="EZ64" s="33"/>
      <c r="FA64" s="33"/>
      <c r="FB64" s="33"/>
      <c r="FC64" s="33"/>
      <c r="FD64" s="33"/>
      <c r="FE64" s="33"/>
      <c r="FF64" s="33"/>
      <c r="FH64" s="33"/>
      <c r="FI64" s="33"/>
      <c r="FJ64" s="33"/>
      <c r="FK64" s="33"/>
      <c r="FL64" s="33"/>
      <c r="FM64" s="33"/>
      <c r="FN64" s="33"/>
      <c r="FO64" s="33"/>
      <c r="FQ64" s="33"/>
      <c r="FR64" s="33"/>
      <c r="FS64" s="33"/>
      <c r="FT64" s="33"/>
      <c r="FU64" s="33"/>
      <c r="FV64" s="33"/>
      <c r="FW64" s="33"/>
      <c r="FX64" s="33"/>
      <c r="FZ64" s="33"/>
      <c r="GA64" s="33"/>
      <c r="GB64" s="33"/>
      <c r="GC64" s="33"/>
      <c r="GD64" s="33"/>
      <c r="GE64" s="33"/>
      <c r="GF64" s="33"/>
      <c r="GG64" s="33"/>
      <c r="GI64" s="33"/>
      <c r="GJ64" s="33"/>
      <c r="GK64" s="33"/>
      <c r="GL64" s="33"/>
      <c r="GM64" s="33"/>
      <c r="GN64" s="33"/>
      <c r="GO64" s="33"/>
      <c r="GP64" s="33"/>
      <c r="GR64" s="33"/>
      <c r="GS64" s="33"/>
      <c r="GT64" s="33"/>
      <c r="GU64" s="33"/>
      <c r="GV64" s="33"/>
      <c r="GW64" s="33"/>
      <c r="GX64" s="33"/>
      <c r="GY64" s="33"/>
      <c r="HA64" s="33"/>
      <c r="HB64" s="33"/>
      <c r="HC64" s="33"/>
      <c r="HD64" s="33"/>
      <c r="HE64" s="33"/>
      <c r="HF64" s="33"/>
      <c r="HG64" s="33"/>
      <c r="HH64" s="33"/>
      <c r="HJ64" s="33"/>
      <c r="HK64" s="33"/>
      <c r="HL64" s="33"/>
      <c r="HM64" s="33"/>
      <c r="HN64" s="33"/>
      <c r="HO64" s="33"/>
      <c r="HP64" s="33"/>
      <c r="HQ64" s="33"/>
      <c r="HS64" s="33"/>
      <c r="HT64" s="33"/>
      <c r="HU64" s="33"/>
      <c r="HV64" s="33"/>
      <c r="HW64" s="33"/>
      <c r="HX64" s="33"/>
      <c r="HY64" s="33"/>
      <c r="HZ64" s="33"/>
      <c r="IB64" s="33"/>
      <c r="IC64" s="33"/>
      <c r="ID64" s="33"/>
      <c r="IE64" s="33"/>
      <c r="IF64" s="33"/>
      <c r="IG64" s="33"/>
      <c r="IH64" s="33"/>
      <c r="II64" s="33"/>
      <c r="IK64" s="33"/>
      <c r="IL64" s="33"/>
      <c r="IM64" s="33"/>
      <c r="IN64" s="33"/>
      <c r="IO64" s="33"/>
      <c r="IP64" s="33"/>
      <c r="IQ64" s="33"/>
      <c r="IR64" s="33"/>
      <c r="IT64" s="33"/>
      <c r="IU64" s="33"/>
      <c r="IV64" s="33"/>
      <c r="IW64" s="33"/>
      <c r="IX64" s="33"/>
      <c r="IY64" s="33"/>
      <c r="IZ64" s="33"/>
      <c r="JA64" s="33"/>
      <c r="JC64" s="33"/>
      <c r="JD64" s="33"/>
      <c r="JE64" s="33"/>
      <c r="JF64" s="33"/>
      <c r="JG64" s="33"/>
      <c r="JH64" s="33"/>
      <c r="JI64" s="33"/>
      <c r="JJ64" s="33"/>
      <c r="JL64" s="33"/>
      <c r="JM64" s="33"/>
      <c r="JN64" s="33"/>
      <c r="JO64" s="33"/>
      <c r="JP64" s="33"/>
      <c r="JQ64" s="33"/>
      <c r="JR64" s="33"/>
      <c r="JS64" s="33"/>
      <c r="KG64" s="33"/>
      <c r="KK64" s="33"/>
      <c r="KP64" s="33"/>
      <c r="KT64" s="33"/>
      <c r="KY64" s="33"/>
      <c r="LC64" s="33"/>
      <c r="LE64" s="33"/>
      <c r="LF64" s="33"/>
      <c r="LG64" s="33"/>
      <c r="LH64" s="33"/>
      <c r="LI64" s="33"/>
      <c r="LJ64" s="33"/>
      <c r="LK64" s="33"/>
    </row>
    <row r="66" ht="3.75" customHeight="1"/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KV3" numberStoredAsText="1"/>
    <ignoredError sqref="KY9:KY34 KG9:KG34 JO9:JO34 LH9:LH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showGridLines="0" zoomScaleNormal="10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 activeCell="J25" sqref="J25"/>
    </sheetView>
  </sheetViews>
  <sheetFormatPr defaultColWidth="9.1796875" defaultRowHeight="12.65" customHeight="1"/>
  <cols>
    <col min="1" max="1" width="40" style="14" bestFit="1" customWidth="1"/>
    <col min="2" max="9" width="9.1796875" style="14"/>
    <col min="10" max="10" width="9.1796875" style="14" customWidth="1"/>
    <col min="11" max="16384" width="9.1796875" style="14"/>
  </cols>
  <sheetData>
    <row r="1" spans="1:33" ht="12.65" customHeight="1" thickBot="1"/>
    <row r="2" spans="1:33" s="109" customFormat="1" ht="11" thickTop="1">
      <c r="A2" s="399" t="s">
        <v>256</v>
      </c>
      <c r="B2" s="400" t="s">
        <v>309</v>
      </c>
      <c r="C2" s="400" t="s">
        <v>310</v>
      </c>
      <c r="D2" s="400" t="s">
        <v>311</v>
      </c>
      <c r="E2" s="400" t="s">
        <v>312</v>
      </c>
      <c r="F2" s="400" t="s">
        <v>319</v>
      </c>
      <c r="G2" s="400" t="s">
        <v>320</v>
      </c>
      <c r="H2" s="400" t="s">
        <v>321</v>
      </c>
      <c r="I2" s="400" t="s">
        <v>325</v>
      </c>
      <c r="J2" s="400" t="s">
        <v>389</v>
      </c>
      <c r="L2" s="406" t="s">
        <v>313</v>
      </c>
      <c r="M2" s="406" t="s">
        <v>326</v>
      </c>
    </row>
    <row r="3" spans="1:33" s="68" customFormat="1" ht="5.15" customHeight="1">
      <c r="A3" s="16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s="7"/>
      <c r="AC3" s="2"/>
      <c r="AD3" s="2"/>
      <c r="AE3" s="2"/>
      <c r="AF3" s="2"/>
      <c r="AG3" s="2"/>
    </row>
    <row r="4" spans="1:33" s="109" customFormat="1" ht="10.5">
      <c r="A4" s="161" t="s">
        <v>364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-586.26199999999994</v>
      </c>
      <c r="I4" s="106">
        <v>0</v>
      </c>
      <c r="J4" s="106">
        <v>0</v>
      </c>
      <c r="L4" s="106">
        <f>SUM(B4:E4)</f>
        <v>0</v>
      </c>
      <c r="M4" s="106">
        <f>SUM(F4:I4)</f>
        <v>-586.26199999999994</v>
      </c>
    </row>
    <row r="5" spans="1:33" s="68" customFormat="1" ht="5.15" customHeight="1" thickBot="1">
      <c r="A5" s="16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B5" s="7"/>
      <c r="AC5" s="2"/>
      <c r="AD5" s="2"/>
      <c r="AE5" s="2"/>
      <c r="AF5" s="2"/>
      <c r="AG5" s="2"/>
    </row>
    <row r="6" spans="1:33" s="109" customFormat="1" ht="11.5" thickTop="1" thickBot="1">
      <c r="A6" s="402" t="s">
        <v>363</v>
      </c>
      <c r="B6" s="403">
        <f>SUM(B3:B5)</f>
        <v>0</v>
      </c>
      <c r="C6" s="403">
        <f t="shared" ref="C6:M6" si="0">SUM(C3:C5)</f>
        <v>0</v>
      </c>
      <c r="D6" s="403">
        <f t="shared" si="0"/>
        <v>0</v>
      </c>
      <c r="E6" s="403">
        <f t="shared" si="0"/>
        <v>0</v>
      </c>
      <c r="F6" s="403">
        <f t="shared" si="0"/>
        <v>0</v>
      </c>
      <c r="G6" s="403">
        <f t="shared" si="0"/>
        <v>0</v>
      </c>
      <c r="H6" s="403">
        <f t="shared" si="0"/>
        <v>-586.26199999999994</v>
      </c>
      <c r="I6" s="403">
        <f t="shared" si="0"/>
        <v>0</v>
      </c>
      <c r="J6" s="403">
        <f t="shared" ref="J6" si="1">SUM(J3:J5)</f>
        <v>0</v>
      </c>
      <c r="L6" s="403">
        <f t="shared" si="0"/>
        <v>0</v>
      </c>
      <c r="M6" s="403">
        <f t="shared" si="0"/>
        <v>-586.26199999999994</v>
      </c>
    </row>
    <row r="7" spans="1:33" s="68" customFormat="1" ht="5.15" customHeight="1" thickTop="1">
      <c r="A7" s="16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B7" s="7"/>
      <c r="AC7" s="2"/>
      <c r="AD7" s="2"/>
      <c r="AE7" s="2"/>
      <c r="AF7" s="2"/>
      <c r="AG7" s="2"/>
    </row>
    <row r="8" spans="1:33" s="109" customFormat="1" ht="10.5">
      <c r="A8" s="161" t="s">
        <v>349</v>
      </c>
      <c r="B8" s="106">
        <v>21.401</v>
      </c>
      <c r="C8" s="106">
        <v>0</v>
      </c>
      <c r="D8" s="106">
        <v>5.4210000000000003</v>
      </c>
      <c r="E8" s="106">
        <v>1.353</v>
      </c>
      <c r="F8" s="106">
        <v>0.61299999999999999</v>
      </c>
      <c r="G8" s="106">
        <v>0</v>
      </c>
      <c r="H8" s="106">
        <v>523.81600000000003</v>
      </c>
      <c r="I8" s="106">
        <v>1.274</v>
      </c>
      <c r="J8" s="106">
        <v>-0.41899999999999998</v>
      </c>
      <c r="L8" s="106">
        <f>SUM(B8:E8)</f>
        <v>28.175000000000001</v>
      </c>
      <c r="M8" s="106">
        <f>SUM(F8:I8)</f>
        <v>525.70300000000009</v>
      </c>
    </row>
    <row r="9" spans="1:33" s="111" customFormat="1" ht="10.5">
      <c r="A9" s="161" t="s">
        <v>352</v>
      </c>
      <c r="B9" s="106">
        <v>-10.082000000000001</v>
      </c>
      <c r="C9" s="106">
        <v>-8.57</v>
      </c>
      <c r="D9" s="106">
        <v>-8.2579999999999991</v>
      </c>
      <c r="E9" s="106">
        <v>-7.7530000000000001</v>
      </c>
      <c r="F9" s="106">
        <v>-17.498999999999999</v>
      </c>
      <c r="G9" s="106">
        <v>26.204999999999998</v>
      </c>
      <c r="H9" s="106">
        <v>-10.151999999999999</v>
      </c>
      <c r="I9" s="106">
        <v>-373.85</v>
      </c>
      <c r="J9" s="106">
        <v>-0.75174553</v>
      </c>
      <c r="K9" s="106"/>
      <c r="L9" s="106">
        <f t="shared" ref="L9:L15" si="2">SUM(B9:E9)</f>
        <v>-34.662999999999997</v>
      </c>
      <c r="M9" s="106">
        <f t="shared" ref="M9:M15" si="3">SUM(F9:I9)</f>
        <v>-375.29600000000005</v>
      </c>
    </row>
    <row r="10" spans="1:33" s="109" customFormat="1" ht="10.5">
      <c r="A10" s="161" t="s">
        <v>353</v>
      </c>
      <c r="B10" s="106">
        <v>-15.135999999999999</v>
      </c>
      <c r="C10" s="106">
        <v>-3.766</v>
      </c>
      <c r="D10" s="106">
        <v>-10.723000000000001</v>
      </c>
      <c r="E10" s="106">
        <v>-0.8</v>
      </c>
      <c r="F10" s="106">
        <v>-0.58499999999999996</v>
      </c>
      <c r="G10" s="106">
        <v>-12.292</v>
      </c>
      <c r="H10" s="106">
        <v>-10.346</v>
      </c>
      <c r="I10" s="106">
        <v>-4.4318070000000001</v>
      </c>
      <c r="J10" s="106">
        <v>-1.147</v>
      </c>
      <c r="L10" s="106">
        <f t="shared" si="2"/>
        <v>-30.425000000000001</v>
      </c>
      <c r="M10" s="106">
        <f t="shared" si="3"/>
        <v>-27.654806999999998</v>
      </c>
    </row>
    <row r="11" spans="1:33" s="109" customFormat="1" ht="10.5">
      <c r="A11" s="161" t="s">
        <v>355</v>
      </c>
      <c r="B11" s="106">
        <v>-4.37</v>
      </c>
      <c r="C11" s="106">
        <v>-0.23799999999999999</v>
      </c>
      <c r="D11" s="106">
        <v>-0.94099999999999995</v>
      </c>
      <c r="E11" s="106">
        <v>-13.5009026391681</v>
      </c>
      <c r="F11" s="106">
        <v>-0.22873015999999999</v>
      </c>
      <c r="G11" s="106">
        <v>-5.0469999999999997</v>
      </c>
      <c r="H11" s="106">
        <v>-11.558999999999999</v>
      </c>
      <c r="I11" s="106">
        <v>7.367</v>
      </c>
      <c r="J11" s="106">
        <v>-0.86425447</v>
      </c>
      <c r="L11" s="106">
        <f t="shared" si="2"/>
        <v>-19.049902639168099</v>
      </c>
      <c r="M11" s="106">
        <f t="shared" si="3"/>
        <v>-9.4677301599999986</v>
      </c>
    </row>
    <row r="12" spans="1:33" s="109" customFormat="1" ht="10.5">
      <c r="A12" s="161" t="s">
        <v>350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-4.7009999999999996</v>
      </c>
      <c r="H12" s="106">
        <v>-8.391</v>
      </c>
      <c r="I12" s="106">
        <v>-6.5282900000000099</v>
      </c>
      <c r="J12" s="106">
        <v>0.27100000000000002</v>
      </c>
      <c r="L12" s="106">
        <f t="shared" si="2"/>
        <v>0</v>
      </c>
      <c r="M12" s="106">
        <f t="shared" si="3"/>
        <v>-19.620290000000008</v>
      </c>
    </row>
    <row r="13" spans="1:33" s="109" customFormat="1" ht="10.5">
      <c r="A13" s="161" t="s">
        <v>354</v>
      </c>
      <c r="B13" s="106">
        <v>-86.509</v>
      </c>
      <c r="C13" s="106">
        <v>-22.06080996</v>
      </c>
      <c r="D13" s="106">
        <v>-16.966999999999999</v>
      </c>
      <c r="E13" s="106">
        <v>-10.696999999999999</v>
      </c>
      <c r="F13" s="106">
        <v>-106.203</v>
      </c>
      <c r="G13" s="106">
        <v>-160.08000000000001</v>
      </c>
      <c r="H13" s="106">
        <v>0</v>
      </c>
      <c r="I13" s="106">
        <v>-33.658999999999999</v>
      </c>
      <c r="J13" s="106">
        <v>0</v>
      </c>
      <c r="L13" s="106">
        <f t="shared" si="2"/>
        <v>-136.23380996</v>
      </c>
      <c r="M13" s="106">
        <f t="shared" si="3"/>
        <v>-299.94200000000001</v>
      </c>
    </row>
    <row r="14" spans="1:33" s="109" customFormat="1" ht="10.5">
      <c r="A14" s="161" t="s">
        <v>351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/>
      <c r="H14" s="106">
        <v>0</v>
      </c>
      <c r="I14" s="106">
        <v>201.920097</v>
      </c>
      <c r="J14" s="106">
        <v>0</v>
      </c>
      <c r="L14" s="106">
        <f t="shared" si="2"/>
        <v>0</v>
      </c>
      <c r="M14" s="106">
        <f t="shared" si="3"/>
        <v>201.920097</v>
      </c>
    </row>
    <row r="15" spans="1:33" s="111" customFormat="1" ht="10.5">
      <c r="A15" s="161" t="s">
        <v>360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-670.66100000000006</v>
      </c>
      <c r="I15" s="106">
        <v>0</v>
      </c>
      <c r="J15" s="106">
        <v>0</v>
      </c>
      <c r="L15" s="106">
        <f t="shared" si="2"/>
        <v>0</v>
      </c>
      <c r="M15" s="106">
        <f t="shared" si="3"/>
        <v>-670.66100000000006</v>
      </c>
    </row>
    <row r="16" spans="1:33" s="68" customFormat="1" ht="5.15" customHeight="1" thickBot="1">
      <c r="A16" s="16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s="7"/>
      <c r="AC16" s="2"/>
      <c r="AD16" s="2"/>
      <c r="AE16" s="2"/>
      <c r="AF16" s="2"/>
      <c r="AG16" s="2"/>
    </row>
    <row r="17" spans="1:33" s="109" customFormat="1" ht="11.5" thickTop="1" thickBot="1">
      <c r="A17" s="402" t="s">
        <v>356</v>
      </c>
      <c r="B17" s="403">
        <f t="shared" ref="B17:G17" si="4">SUM(B6:B16)</f>
        <v>-94.695999999999998</v>
      </c>
      <c r="C17" s="403">
        <f t="shared" si="4"/>
        <v>-34.634809959999998</v>
      </c>
      <c r="D17" s="403">
        <f t="shared" si="4"/>
        <v>-31.467999999999996</v>
      </c>
      <c r="E17" s="403">
        <f t="shared" si="4"/>
        <v>-31.397902639168098</v>
      </c>
      <c r="F17" s="403">
        <f t="shared" si="4"/>
        <v>-123.90273016</v>
      </c>
      <c r="G17" s="403">
        <f t="shared" si="4"/>
        <v>-155.91500000000002</v>
      </c>
      <c r="H17" s="403">
        <f>SUM(H6:H16)</f>
        <v>-773.55499999999995</v>
      </c>
      <c r="I17" s="403">
        <f>SUM(I6:I16)</f>
        <v>-207.90800000000002</v>
      </c>
      <c r="J17" s="403">
        <f>SUM(J6:J16)</f>
        <v>-2.911</v>
      </c>
      <c r="L17" s="403">
        <f>SUM(L6:L16)</f>
        <v>-192.19671259916811</v>
      </c>
      <c r="M17" s="403">
        <f>SUM(M6:M16)</f>
        <v>-1261.2807301600001</v>
      </c>
    </row>
    <row r="18" spans="1:33" s="68" customFormat="1" ht="5.15" customHeight="1" thickTop="1">
      <c r="A18" s="16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B18" s="7"/>
      <c r="AC18" s="2"/>
      <c r="AD18" s="2"/>
      <c r="AE18" s="2"/>
      <c r="AF18" s="2"/>
      <c r="AG18" s="2"/>
    </row>
    <row r="19" spans="1:33" s="109" customFormat="1" ht="10.5">
      <c r="A19" s="401" t="s">
        <v>361</v>
      </c>
      <c r="B19" s="106">
        <v>0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155.56399999999999</v>
      </c>
      <c r="I19" s="106">
        <v>0</v>
      </c>
      <c r="J19" s="106">
        <v>0</v>
      </c>
      <c r="L19" s="106">
        <f t="shared" ref="L19:L20" si="5">SUM(B19:E19)</f>
        <v>0</v>
      </c>
      <c r="M19" s="106">
        <f t="shared" ref="M19:M20" si="6">SUM(F19:I19)</f>
        <v>155.56399999999999</v>
      </c>
    </row>
    <row r="20" spans="1:33" s="109" customFormat="1" ht="10.5">
      <c r="A20" s="401" t="s">
        <v>357</v>
      </c>
      <c r="B20" s="106">
        <v>0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210.5</v>
      </c>
      <c r="J20" s="106">
        <v>0</v>
      </c>
      <c r="L20" s="106">
        <f t="shared" si="5"/>
        <v>0</v>
      </c>
      <c r="M20" s="106">
        <f t="shared" si="6"/>
        <v>210.5</v>
      </c>
    </row>
    <row r="21" spans="1:33" s="68" customFormat="1" ht="5.15" customHeight="1" thickBot="1">
      <c r="A21" s="16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B21" s="7"/>
      <c r="AC21" s="2"/>
      <c r="AD21" s="2"/>
      <c r="AE21" s="2"/>
      <c r="AF21" s="2"/>
      <c r="AG21" s="2"/>
    </row>
    <row r="22" spans="1:33" s="109" customFormat="1" ht="11.5" thickTop="1" thickBot="1">
      <c r="A22" s="402" t="s">
        <v>358</v>
      </c>
      <c r="B22" s="403">
        <f t="shared" ref="B22:I22" si="7">SUM(B19:B21)</f>
        <v>0</v>
      </c>
      <c r="C22" s="403">
        <f t="shared" si="7"/>
        <v>0</v>
      </c>
      <c r="D22" s="403">
        <f t="shared" si="7"/>
        <v>0</v>
      </c>
      <c r="E22" s="403">
        <f t="shared" si="7"/>
        <v>0</v>
      </c>
      <c r="F22" s="403">
        <f t="shared" si="7"/>
        <v>0</v>
      </c>
      <c r="G22" s="403">
        <f t="shared" si="7"/>
        <v>0</v>
      </c>
      <c r="H22" s="403">
        <f t="shared" si="7"/>
        <v>155.56399999999999</v>
      </c>
      <c r="I22" s="403">
        <f t="shared" si="7"/>
        <v>210.5</v>
      </c>
      <c r="J22" s="403">
        <f t="shared" ref="J22" si="8">SUM(J19:J21)</f>
        <v>0</v>
      </c>
      <c r="L22" s="403">
        <f>SUM(L19:L21)</f>
        <v>0</v>
      </c>
      <c r="M22" s="403">
        <f>SUM(M19:M21)</f>
        <v>366.06399999999996</v>
      </c>
    </row>
    <row r="23" spans="1:33" s="68" customFormat="1" ht="5.15" customHeight="1" thickTop="1">
      <c r="A23" s="16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B23" s="7"/>
      <c r="AC23" s="2"/>
      <c r="AD23" s="2"/>
      <c r="AE23" s="2"/>
      <c r="AF23" s="2"/>
      <c r="AG23" s="2"/>
    </row>
    <row r="24" spans="1:33" s="109" customFormat="1" ht="10.5">
      <c r="A24" s="401" t="s">
        <v>362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108.937</v>
      </c>
      <c r="J24" s="106">
        <v>0</v>
      </c>
      <c r="L24" s="106">
        <f t="shared" ref="L24:L25" si="9">SUM(B24:E24)</f>
        <v>0</v>
      </c>
      <c r="M24" s="106">
        <f t="shared" ref="M24:M25" si="10">SUM(F24:I24)</f>
        <v>108.937</v>
      </c>
    </row>
    <row r="25" spans="1:33" s="109" customFormat="1" ht="10.5">
      <c r="A25" s="401" t="s">
        <v>15</v>
      </c>
      <c r="B25" s="106">
        <f t="shared" ref="B25:I25" si="11">-34%*(B17+B20)</f>
        <v>32.196640000000002</v>
      </c>
      <c r="C25" s="106">
        <f t="shared" si="11"/>
        <v>11.775835386400001</v>
      </c>
      <c r="D25" s="106">
        <f t="shared" si="11"/>
        <v>10.699119999999999</v>
      </c>
      <c r="E25" s="106">
        <f t="shared" si="11"/>
        <v>10.675286897317154</v>
      </c>
      <c r="F25" s="106">
        <f t="shared" si="11"/>
        <v>42.126928254400006</v>
      </c>
      <c r="G25" s="106">
        <f t="shared" si="11"/>
        <v>53.011100000000013</v>
      </c>
      <c r="H25" s="106">
        <f t="shared" si="11"/>
        <v>263.00869999999998</v>
      </c>
      <c r="I25" s="106">
        <f t="shared" si="11"/>
        <v>-0.88127999999999485</v>
      </c>
      <c r="J25" s="106">
        <v>0.99</v>
      </c>
      <c r="L25" s="106">
        <f t="shared" si="9"/>
        <v>65.346882283717164</v>
      </c>
      <c r="M25" s="106">
        <f t="shared" si="10"/>
        <v>357.26544825439998</v>
      </c>
    </row>
    <row r="26" spans="1:33" s="68" customFormat="1" ht="5.15" customHeight="1" thickBot="1">
      <c r="A26" s="16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B26" s="7"/>
      <c r="AC26" s="2"/>
      <c r="AD26" s="2"/>
      <c r="AE26" s="2"/>
      <c r="AF26" s="2"/>
      <c r="AG26" s="2"/>
    </row>
    <row r="27" spans="1:33" s="109" customFormat="1" ht="11.5" thickTop="1" thickBot="1">
      <c r="A27" s="402" t="s">
        <v>359</v>
      </c>
      <c r="B27" s="403">
        <f t="shared" ref="B27:H27" si="12">B17+B22+B24+B25</f>
        <v>-62.499359999999996</v>
      </c>
      <c r="C27" s="403">
        <f t="shared" si="12"/>
        <v>-22.858974573599998</v>
      </c>
      <c r="D27" s="403">
        <f t="shared" si="12"/>
        <v>-20.768879999999996</v>
      </c>
      <c r="E27" s="403">
        <f t="shared" si="12"/>
        <v>-20.722615741850944</v>
      </c>
      <c r="F27" s="403">
        <f t="shared" si="12"/>
        <v>-81.775801905599991</v>
      </c>
      <c r="G27" s="403">
        <f t="shared" si="12"/>
        <v>-102.90390000000001</v>
      </c>
      <c r="H27" s="403">
        <f t="shared" si="12"/>
        <v>-354.98230000000001</v>
      </c>
      <c r="I27" s="403">
        <f>I17+I22+I24+I25</f>
        <v>110.64771999999999</v>
      </c>
      <c r="J27" s="403">
        <f>J17+J22+J24+J25</f>
        <v>-1.921</v>
      </c>
      <c r="L27" s="403">
        <f>L17+L22+L24+L25</f>
        <v>-126.84983031545094</v>
      </c>
      <c r="M27" s="403">
        <f>M17+M22+M24+M25</f>
        <v>-429.01428190560011</v>
      </c>
    </row>
    <row r="28" spans="1:33" s="109" customFormat="1" ht="5.15" customHeight="1" thickTop="1"/>
    <row r="29" spans="1:33" s="116" customFormat="1" ht="12.65" customHeight="1"/>
    <row r="30" spans="1:33" s="116" customFormat="1" ht="12.65" customHeight="1"/>
    <row r="31" spans="1:33" s="116" customFormat="1" ht="12.65" customHeight="1"/>
    <row r="32" spans="1:33" s="116" customFormat="1" ht="12.65" customHeight="1"/>
    <row r="33" s="116" customFormat="1" ht="12.65" customHeight="1"/>
    <row r="34" s="116" customFormat="1" ht="12.65" customHeight="1"/>
    <row r="35" s="116" customFormat="1" ht="12.65" customHeight="1"/>
    <row r="36" s="116" customFormat="1" ht="12.65" customHeight="1"/>
    <row r="37" s="116" customFormat="1" ht="12.65" customHeight="1"/>
    <row r="38" s="116" customFormat="1" ht="12.65" customHeight="1"/>
    <row r="39" s="116" customFormat="1" ht="12.65" customHeight="1"/>
    <row r="40" s="116" customFormat="1" ht="12.65" customHeight="1"/>
    <row r="41" s="116" customFormat="1" ht="12.65" customHeight="1"/>
    <row r="42" s="116" customFormat="1" ht="12.65" customHeight="1"/>
    <row r="43" s="116" customFormat="1" ht="12.65" customHeight="1"/>
    <row r="44" s="15" customFormat="1" ht="12.65" customHeight="1"/>
    <row r="45" s="15" customFormat="1" ht="12.65" customHeight="1"/>
    <row r="46" s="15" customFormat="1" ht="12.65" customHeight="1"/>
    <row r="47" s="15" customFormat="1" ht="12.65" customHeight="1"/>
    <row r="48" s="16" customFormat="1" ht="12.65" customHeight="1"/>
    <row r="49" s="16" customFormat="1" ht="12.65" customHeight="1"/>
    <row r="50" s="16" customFormat="1" ht="12.65" customHeight="1"/>
    <row r="51" s="16" customFormat="1" ht="12.65" customHeight="1"/>
    <row r="52" s="16" customFormat="1" ht="12.65" customHeight="1"/>
    <row r="53" s="16" customFormat="1" ht="12.65" customHeight="1"/>
    <row r="54" s="16" customFormat="1" ht="12.65" customHeight="1"/>
    <row r="55" s="16" customFormat="1" ht="12.65" customHeight="1"/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L2:M2" numberStoredAsText="1"/>
    <ignoredError sqref="L8:M16 L24:M24 L4:M4 L18:M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showGridLines="0" zoomScale="110" zoomScaleNormal="110" workbookViewId="0">
      <pane xSplit="1" ySplit="2" topLeftCell="Q3" activePane="bottomRight" state="frozen"/>
      <selection activeCell="AD10" sqref="AD10"/>
      <selection pane="topRight" activeCell="AD10" sqref="AD10"/>
      <selection pane="bottomLeft" activeCell="AD10" sqref="AD10"/>
      <selection pane="bottomRight" activeCell="Z38" sqref="Z38"/>
    </sheetView>
  </sheetViews>
  <sheetFormatPr defaultColWidth="9.1796875" defaultRowHeight="12.65" customHeight="1"/>
  <cols>
    <col min="1" max="1" width="35.7265625" style="1" customWidth="1"/>
    <col min="2" max="8" width="8.7265625" style="3" customWidth="1"/>
    <col min="9" max="9" width="9.54296875" style="3" customWidth="1"/>
    <col min="10" max="17" width="8.7265625" style="3" customWidth="1"/>
    <col min="18" max="23" width="11.26953125" style="3" customWidth="1"/>
    <col min="24" max="24" width="11.54296875" style="3" bestFit="1" customWidth="1"/>
    <col min="25" max="26" width="8.7265625" style="3" customWidth="1"/>
    <col min="27" max="27" width="10" style="14" customWidth="1"/>
    <col min="28" max="28" width="8.26953125" style="14" bestFit="1" customWidth="1"/>
    <col min="29" max="29" width="8.7265625" style="3" customWidth="1"/>
    <col min="30" max="31" width="8.7265625" style="3" bestFit="1" customWidth="1"/>
    <col min="32" max="32" width="8.26953125" style="3" bestFit="1" customWidth="1"/>
    <col min="33" max="33" width="8.7265625" style="3" customWidth="1"/>
    <col min="34" max="16384" width="9.1796875" style="14"/>
  </cols>
  <sheetData>
    <row r="1" spans="1:34" ht="12.65" customHeight="1" thickBot="1">
      <c r="A1" s="13"/>
    </row>
    <row r="2" spans="1:34" ht="25.5" customHeight="1" thickTop="1">
      <c r="A2" s="137" t="s">
        <v>36</v>
      </c>
      <c r="B2" s="98" t="s">
        <v>226</v>
      </c>
      <c r="C2" s="98" t="s">
        <v>228</v>
      </c>
      <c r="D2" s="98" t="s">
        <v>239</v>
      </c>
      <c r="E2" s="98" t="s">
        <v>240</v>
      </c>
      <c r="F2" s="98" t="s">
        <v>247</v>
      </c>
      <c r="G2" s="98" t="s">
        <v>254</v>
      </c>
      <c r="H2" s="98" t="s">
        <v>258</v>
      </c>
      <c r="I2" s="98" t="s">
        <v>262</v>
      </c>
      <c r="J2" s="98" t="s">
        <v>266</v>
      </c>
      <c r="K2" s="98" t="s">
        <v>268</v>
      </c>
      <c r="L2" s="98" t="s">
        <v>270</v>
      </c>
      <c r="M2" s="98" t="s">
        <v>272</v>
      </c>
      <c r="N2" s="98" t="s">
        <v>278</v>
      </c>
      <c r="O2" s="98" t="s">
        <v>280</v>
      </c>
      <c r="P2" s="98" t="s">
        <v>300</v>
      </c>
      <c r="Q2" s="98" t="s">
        <v>302</v>
      </c>
      <c r="R2" s="377" t="s">
        <v>309</v>
      </c>
      <c r="S2" s="377" t="s">
        <v>310</v>
      </c>
      <c r="T2" s="377" t="s">
        <v>311</v>
      </c>
      <c r="U2" s="377" t="s">
        <v>312</v>
      </c>
      <c r="V2" s="377" t="s">
        <v>319</v>
      </c>
      <c r="W2" s="377" t="s">
        <v>320</v>
      </c>
      <c r="X2" s="377" t="s">
        <v>331</v>
      </c>
      <c r="Y2" s="98" t="s">
        <v>329</v>
      </c>
      <c r="Z2" s="98" t="s">
        <v>389</v>
      </c>
      <c r="AB2" s="118" t="s">
        <v>298</v>
      </c>
      <c r="AC2" s="118" t="s">
        <v>296</v>
      </c>
      <c r="AD2" s="118" t="s">
        <v>297</v>
      </c>
      <c r="AE2" s="118" t="s">
        <v>303</v>
      </c>
      <c r="AF2" s="118" t="s">
        <v>313</v>
      </c>
      <c r="AG2" s="118" t="s">
        <v>326</v>
      </c>
    </row>
    <row r="3" spans="1:34" s="68" customFormat="1" ht="5.15" customHeight="1">
      <c r="A3" s="16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s="7"/>
      <c r="AC3" s="2"/>
      <c r="AD3" s="2"/>
      <c r="AE3" s="2"/>
      <c r="AF3" s="2"/>
      <c r="AG3" s="2"/>
    </row>
    <row r="4" spans="1:34" s="109" customFormat="1" ht="12.65" customHeight="1">
      <c r="A4" s="162" t="s">
        <v>24</v>
      </c>
      <c r="B4" s="106">
        <v>4366.29</v>
      </c>
      <c r="C4" s="106">
        <v>4487.26</v>
      </c>
      <c r="D4" s="106">
        <v>4444.45</v>
      </c>
      <c r="E4" s="106">
        <v>5598.5129999999999</v>
      </c>
      <c r="F4" s="106">
        <v>5313.2129999999997</v>
      </c>
      <c r="G4" s="106">
        <v>5196.1620000000003</v>
      </c>
      <c r="H4" s="106">
        <v>5999.4340000000002</v>
      </c>
      <c r="I4" s="106">
        <v>7868.3239999999996</v>
      </c>
      <c r="J4" s="106">
        <v>6486.2849999999999</v>
      </c>
      <c r="K4" s="106">
        <v>6816.5590000000002</v>
      </c>
      <c r="L4" s="106">
        <v>10349.482</v>
      </c>
      <c r="M4" s="106">
        <v>12463.709000000001</v>
      </c>
      <c r="N4" s="106">
        <v>10118.382</v>
      </c>
      <c r="O4" s="106">
        <v>10912.831</v>
      </c>
      <c r="P4" s="106">
        <v>10474.933999999999</v>
      </c>
      <c r="Q4" s="106">
        <v>11476.54</v>
      </c>
      <c r="R4" s="106">
        <v>10576.94</v>
      </c>
      <c r="S4" s="106">
        <v>10367.208000000001</v>
      </c>
      <c r="T4" s="106">
        <v>10729.048000000001</v>
      </c>
      <c r="U4" s="106">
        <v>13515.81</v>
      </c>
      <c r="V4" s="106">
        <v>11311.547</v>
      </c>
      <c r="W4" s="106">
        <v>10645.944</v>
      </c>
      <c r="X4" s="106">
        <v>10571.016</v>
      </c>
      <c r="Y4" s="106">
        <v>13062.476000000001</v>
      </c>
      <c r="Z4" s="106">
        <v>11530.064</v>
      </c>
      <c r="AB4" s="120">
        <f>SUM(B4:E4)</f>
        <v>18896.512999999999</v>
      </c>
      <c r="AC4" s="120">
        <f>SUM(F4:I4)</f>
        <v>24377.133000000002</v>
      </c>
      <c r="AD4" s="120">
        <f>SUM(J4:M4)</f>
        <v>36116.035000000003</v>
      </c>
      <c r="AE4" s="120">
        <f>SUM(N4:Q4)</f>
        <v>42982.686999999998</v>
      </c>
      <c r="AF4" s="106">
        <f>SUM(R4:U4)</f>
        <v>45189.006000000001</v>
      </c>
      <c r="AG4" s="106">
        <f>SUM(V4:Y4)</f>
        <v>45590.983</v>
      </c>
    </row>
    <row r="5" spans="1:34" s="108" customFormat="1" ht="5.15" customHeight="1">
      <c r="A5" s="163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C5" s="106"/>
      <c r="AD5" s="106"/>
      <c r="AE5" s="106"/>
      <c r="AF5" s="106"/>
      <c r="AG5" s="106"/>
    </row>
    <row r="6" spans="1:34" s="109" customFormat="1" ht="12.65" customHeight="1">
      <c r="A6" s="161" t="s">
        <v>23</v>
      </c>
      <c r="B6" s="106">
        <v>-753.02700000000004</v>
      </c>
      <c r="C6" s="106">
        <v>-791.07500000000005</v>
      </c>
      <c r="D6" s="106">
        <v>-773.98299999999995</v>
      </c>
      <c r="E6" s="106">
        <v>-987.98400000000004</v>
      </c>
      <c r="F6" s="106">
        <v>-984.22900000000004</v>
      </c>
      <c r="G6" s="106">
        <v>-888.06</v>
      </c>
      <c r="H6" s="106">
        <v>-1135.2360000000001</v>
      </c>
      <c r="I6" s="106">
        <v>-1483.298</v>
      </c>
      <c r="J6" s="106">
        <v>-1251.5360000000001</v>
      </c>
      <c r="K6" s="106">
        <v>-1248.3150000000001</v>
      </c>
      <c r="L6" s="106">
        <v>-2041.1559999999999</v>
      </c>
      <c r="M6" s="106">
        <v>-2397.9160000000002</v>
      </c>
      <c r="N6" s="106">
        <v>-1865.569</v>
      </c>
      <c r="O6" s="106">
        <v>-1899.5229999999999</v>
      </c>
      <c r="P6" s="106">
        <v>-1862.9010000000001</v>
      </c>
      <c r="Q6" s="106">
        <v>-2076.5439999999999</v>
      </c>
      <c r="R6" s="106">
        <v>-1814.7639999999999</v>
      </c>
      <c r="S6" s="106">
        <v>-1804.819</v>
      </c>
      <c r="T6" s="106">
        <v>-1922.029</v>
      </c>
      <c r="U6" s="106">
        <v>-2348.3919999999998</v>
      </c>
      <c r="V6" s="106">
        <v>-2244.2130000000002</v>
      </c>
      <c r="W6" s="106">
        <v>-2073.6880000000001</v>
      </c>
      <c r="X6" s="106">
        <v>-1992.1980000000001</v>
      </c>
      <c r="Y6" s="106">
        <v>-2512.7350000000001</v>
      </c>
      <c r="Z6" s="106">
        <v>-2290.799</v>
      </c>
      <c r="AA6" s="129"/>
      <c r="AB6" s="120">
        <f>SUM(B6:E6)</f>
        <v>-3306.069</v>
      </c>
      <c r="AC6" s="120">
        <f>SUM(F6:I6)</f>
        <v>-4490.8230000000003</v>
      </c>
      <c r="AD6" s="120">
        <f>SUM(J6:M6)</f>
        <v>-6938.9229999999998</v>
      </c>
      <c r="AE6" s="120">
        <f>SUM(N6:Q6)</f>
        <v>-7704.5369999999994</v>
      </c>
      <c r="AF6" s="106">
        <f>SUM(R6:U6)</f>
        <v>-7890.003999999999</v>
      </c>
      <c r="AG6" s="106">
        <f>SUM(V6:Y6)</f>
        <v>-8822.8340000000007</v>
      </c>
    </row>
    <row r="7" spans="1:34" s="108" customFormat="1" ht="5.15" customHeight="1">
      <c r="A7" s="163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C7" s="106"/>
      <c r="AD7" s="106"/>
      <c r="AE7" s="106"/>
      <c r="AF7" s="106"/>
      <c r="AG7" s="106"/>
    </row>
    <row r="8" spans="1:34" s="111" customFormat="1" ht="12.65" customHeight="1">
      <c r="A8" s="162" t="s">
        <v>22</v>
      </c>
      <c r="B8" s="106">
        <f t="shared" ref="B8" si="0">B4+B6</f>
        <v>3613.2629999999999</v>
      </c>
      <c r="C8" s="106">
        <f t="shared" ref="C8:D8" si="1">C4+C6</f>
        <v>3696.1850000000004</v>
      </c>
      <c r="D8" s="106">
        <f t="shared" si="1"/>
        <v>3670.4669999999996</v>
      </c>
      <c r="E8" s="106">
        <f t="shared" ref="E8:F8" si="2">E4+E6</f>
        <v>4610.5289999999995</v>
      </c>
      <c r="F8" s="106">
        <f t="shared" si="2"/>
        <v>4328.9839999999995</v>
      </c>
      <c r="G8" s="106">
        <f t="shared" ref="G8:L8" si="3">G4+G6</f>
        <v>4308.1020000000008</v>
      </c>
      <c r="H8" s="106">
        <f t="shared" si="3"/>
        <v>4864.1980000000003</v>
      </c>
      <c r="I8" s="106">
        <f t="shared" si="3"/>
        <v>6385.0259999999998</v>
      </c>
      <c r="J8" s="106">
        <f t="shared" si="3"/>
        <v>5234.7489999999998</v>
      </c>
      <c r="K8" s="106">
        <f t="shared" si="3"/>
        <v>5568.2440000000006</v>
      </c>
      <c r="L8" s="106">
        <f t="shared" si="3"/>
        <v>8308.3260000000009</v>
      </c>
      <c r="M8" s="106">
        <f t="shared" ref="M8:N8" si="4">M4+M6</f>
        <v>10065.793000000001</v>
      </c>
      <c r="N8" s="106">
        <f t="shared" si="4"/>
        <v>8252.8130000000001</v>
      </c>
      <c r="O8" s="106">
        <f t="shared" ref="O8:Y8" si="5">O4+O6</f>
        <v>9013.3080000000009</v>
      </c>
      <c r="P8" s="106">
        <f t="shared" si="5"/>
        <v>8612.0329999999994</v>
      </c>
      <c r="Q8" s="106">
        <f t="shared" si="5"/>
        <v>9399.996000000001</v>
      </c>
      <c r="R8" s="106">
        <f t="shared" si="5"/>
        <v>8762.1760000000013</v>
      </c>
      <c r="S8" s="106">
        <f t="shared" si="5"/>
        <v>8562.389000000001</v>
      </c>
      <c r="T8" s="106">
        <f t="shared" si="5"/>
        <v>8807.0190000000002</v>
      </c>
      <c r="U8" s="106">
        <f t="shared" si="5"/>
        <v>11167.418</v>
      </c>
      <c r="V8" s="106">
        <f t="shared" si="5"/>
        <v>9067.3340000000007</v>
      </c>
      <c r="W8" s="106">
        <f t="shared" si="5"/>
        <v>8572.2559999999994</v>
      </c>
      <c r="X8" s="106">
        <f t="shared" si="5"/>
        <v>8578.8179999999993</v>
      </c>
      <c r="Y8" s="106">
        <f t="shared" si="5"/>
        <v>10549.741</v>
      </c>
      <c r="Z8" s="106">
        <f t="shared" ref="Z8" si="6">Z4+Z6</f>
        <v>9239.2649999999994</v>
      </c>
      <c r="AA8" s="396"/>
      <c r="AB8" s="106">
        <f t="shared" ref="AB8:AC8" si="7">AB4+AB6</f>
        <v>15590.444</v>
      </c>
      <c r="AC8" s="106">
        <f t="shared" si="7"/>
        <v>19886.310000000001</v>
      </c>
      <c r="AD8" s="106">
        <f>AD4+AD6</f>
        <v>29177.112000000005</v>
      </c>
      <c r="AE8" s="106">
        <f>AE4+AE6</f>
        <v>35278.15</v>
      </c>
      <c r="AF8" s="106">
        <f t="shared" ref="AF8" si="8">AF4+AF6</f>
        <v>37299.002</v>
      </c>
      <c r="AG8" s="106">
        <f>SUM(V8:Y8)</f>
        <v>36768.148999999998</v>
      </c>
      <c r="AH8" s="112"/>
    </row>
    <row r="9" spans="1:34" s="109" customFormat="1" ht="5.15" customHeight="1">
      <c r="A9" s="163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C9" s="106"/>
      <c r="AD9" s="106"/>
      <c r="AE9" s="106"/>
      <c r="AF9" s="106"/>
      <c r="AG9" s="106"/>
    </row>
    <row r="10" spans="1:34" s="109" customFormat="1" ht="12.65" customHeight="1">
      <c r="A10" s="163" t="s">
        <v>21</v>
      </c>
      <c r="B10" s="106">
        <v>-2569.9079999999999</v>
      </c>
      <c r="C10" s="106">
        <v>-2588.1610000000001</v>
      </c>
      <c r="D10" s="106">
        <v>-2580.5990000000002</v>
      </c>
      <c r="E10" s="106">
        <v>-3314.3539999999998</v>
      </c>
      <c r="F10" s="106">
        <v>-3117.5650000000001</v>
      </c>
      <c r="G10" s="106">
        <v>-3215.8679999999999</v>
      </c>
      <c r="H10" s="106">
        <v>-3439.279</v>
      </c>
      <c r="I10" s="106">
        <v>-4559.6369999999997</v>
      </c>
      <c r="J10" s="106">
        <v>-3814.2759999999998</v>
      </c>
      <c r="K10" s="106">
        <v>-4133.0410000000002</v>
      </c>
      <c r="L10" s="106">
        <v>-6129.5919999999996</v>
      </c>
      <c r="M10" s="106">
        <v>-7580.2420000000002</v>
      </c>
      <c r="N10" s="106">
        <v>-6182.7110000000002</v>
      </c>
      <c r="O10" s="106">
        <v>-6705.0389999999998</v>
      </c>
      <c r="P10" s="106">
        <v>-6877.9</v>
      </c>
      <c r="Q10" s="106">
        <v>-7025.6949999999997</v>
      </c>
      <c r="R10" s="106">
        <v>-6330.4260000000004</v>
      </c>
      <c r="S10" s="106">
        <v>-6109.6139999999996</v>
      </c>
      <c r="T10" s="106">
        <v>-6352.3450000000003</v>
      </c>
      <c r="U10" s="106">
        <v>-8067.7209999999995</v>
      </c>
      <c r="V10" s="106">
        <v>-6588.0410000000002</v>
      </c>
      <c r="W10" s="106">
        <v>-6103.6109999999999</v>
      </c>
      <c r="X10" s="106">
        <v>-6555.6689999999999</v>
      </c>
      <c r="Y10" s="106">
        <v>-7356.9449999999997</v>
      </c>
      <c r="Z10" s="106">
        <v>-6475.8689999999997</v>
      </c>
      <c r="AB10" s="120">
        <f>SUM(B10:E10)</f>
        <v>-11053.021999999999</v>
      </c>
      <c r="AC10" s="120">
        <f>SUM(F10:I10)</f>
        <v>-14332.348999999998</v>
      </c>
      <c r="AD10" s="120">
        <f>SUM(J10:M10)</f>
        <v>-21657.150999999998</v>
      </c>
      <c r="AE10" s="120">
        <f>SUM(N10:Q10)</f>
        <v>-26791.345000000001</v>
      </c>
      <c r="AF10" s="106">
        <f>SUM(R10:U10)</f>
        <v>-26860.106</v>
      </c>
      <c r="AG10" s="106">
        <f>SUM(V10:Y10)</f>
        <v>-26604.266</v>
      </c>
    </row>
    <row r="11" spans="1:34" s="109" customFormat="1" ht="5.15" customHeight="1">
      <c r="A11" s="163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C11" s="106"/>
      <c r="AD11" s="106"/>
      <c r="AE11" s="106"/>
      <c r="AF11" s="106"/>
      <c r="AG11" s="106"/>
    </row>
    <row r="12" spans="1:34" s="111" customFormat="1" ht="12.65" customHeight="1">
      <c r="A12" s="164" t="s">
        <v>20</v>
      </c>
      <c r="B12" s="106">
        <f t="shared" ref="B12" si="9">B8+B10</f>
        <v>1043.355</v>
      </c>
      <c r="C12" s="106">
        <f t="shared" ref="C12:D12" si="10">C8+C10</f>
        <v>1108.0240000000003</v>
      </c>
      <c r="D12" s="106">
        <f t="shared" si="10"/>
        <v>1089.8679999999995</v>
      </c>
      <c r="E12" s="106">
        <f t="shared" ref="E12:F12" si="11">E8+E10</f>
        <v>1296.1749999999997</v>
      </c>
      <c r="F12" s="106">
        <f t="shared" si="11"/>
        <v>1211.4189999999994</v>
      </c>
      <c r="G12" s="106">
        <f t="shared" ref="G12:L12" si="12">G8+G10</f>
        <v>1092.2340000000008</v>
      </c>
      <c r="H12" s="106">
        <f t="shared" si="12"/>
        <v>1424.9190000000003</v>
      </c>
      <c r="I12" s="106">
        <f t="shared" si="12"/>
        <v>1825.3890000000001</v>
      </c>
      <c r="J12" s="106">
        <f t="shared" si="12"/>
        <v>1420.473</v>
      </c>
      <c r="K12" s="106">
        <f t="shared" si="12"/>
        <v>1435.2030000000004</v>
      </c>
      <c r="L12" s="106">
        <f t="shared" si="12"/>
        <v>2178.7340000000013</v>
      </c>
      <c r="M12" s="106">
        <f t="shared" ref="M12:N12" si="13">M8+M10</f>
        <v>2485.5510000000013</v>
      </c>
      <c r="N12" s="106">
        <f t="shared" si="13"/>
        <v>2070.1019999999999</v>
      </c>
      <c r="O12" s="106">
        <f t="shared" ref="O12:Y12" si="14">O8+O10</f>
        <v>2308.2690000000011</v>
      </c>
      <c r="P12" s="106">
        <f t="shared" si="14"/>
        <v>1734.1329999999998</v>
      </c>
      <c r="Q12" s="106">
        <f t="shared" si="14"/>
        <v>2374.3010000000013</v>
      </c>
      <c r="R12" s="106">
        <f t="shared" si="14"/>
        <v>2431.7500000000009</v>
      </c>
      <c r="S12" s="106">
        <f t="shared" si="14"/>
        <v>2452.7750000000015</v>
      </c>
      <c r="T12" s="106">
        <f t="shared" si="14"/>
        <v>2454.674</v>
      </c>
      <c r="U12" s="106">
        <f t="shared" si="14"/>
        <v>3099.6970000000001</v>
      </c>
      <c r="V12" s="106">
        <f t="shared" si="14"/>
        <v>2479.2930000000006</v>
      </c>
      <c r="W12" s="106">
        <f t="shared" si="14"/>
        <v>2468.6449999999995</v>
      </c>
      <c r="X12" s="106">
        <f t="shared" si="14"/>
        <v>2023.1489999999994</v>
      </c>
      <c r="Y12" s="106">
        <f t="shared" si="14"/>
        <v>3192.7960000000003</v>
      </c>
      <c r="Z12" s="106">
        <f t="shared" ref="Z12" si="15">Z8+Z10</f>
        <v>2763.3959999999997</v>
      </c>
      <c r="AB12" s="106">
        <f t="shared" ref="AB12" si="16">AB8+AB10</f>
        <v>4537.4220000000005</v>
      </c>
      <c r="AC12" s="106">
        <f>AC8+AC10</f>
        <v>5553.961000000003</v>
      </c>
      <c r="AD12" s="106">
        <f>AD8+AD10</f>
        <v>7519.9610000000066</v>
      </c>
      <c r="AE12" s="106">
        <f>AE8+AE10</f>
        <v>8486.8050000000003</v>
      </c>
      <c r="AF12" s="106">
        <f t="shared" ref="AF12" si="17">AF8+AF10</f>
        <v>10438.896000000001</v>
      </c>
      <c r="AG12" s="106">
        <f t="shared" ref="AG12:AG33" si="18">SUM(V12:Y12)</f>
        <v>10163.883</v>
      </c>
    </row>
    <row r="13" spans="1:34" s="109" customFormat="1" ht="5.15" customHeight="1">
      <c r="A13" s="163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C13" s="106"/>
      <c r="AD13" s="106"/>
      <c r="AE13" s="106"/>
      <c r="AF13" s="106"/>
      <c r="AG13" s="106"/>
    </row>
    <row r="14" spans="1:34" s="109" customFormat="1" ht="12.65" customHeight="1">
      <c r="A14" s="163" t="s">
        <v>37</v>
      </c>
      <c r="B14" s="106">
        <v>-641.87300000000005</v>
      </c>
      <c r="C14" s="106">
        <v>-661.37300000000005</v>
      </c>
      <c r="D14" s="106">
        <v>-669.21699999999998</v>
      </c>
      <c r="E14" s="106">
        <v>-774.98400000000004</v>
      </c>
      <c r="F14" s="106">
        <v>-692.97699999999998</v>
      </c>
      <c r="G14" s="106">
        <v>-726.19500000000005</v>
      </c>
      <c r="H14" s="106">
        <v>-889.95299999999997</v>
      </c>
      <c r="I14" s="106">
        <v>-1134.9880000000001</v>
      </c>
      <c r="J14" s="106">
        <v>-938.26300000000003</v>
      </c>
      <c r="K14" s="106">
        <v>-1116.3430000000001</v>
      </c>
      <c r="L14" s="106">
        <v>-1432.585</v>
      </c>
      <c r="M14" s="106">
        <v>-1675.4269999999999</v>
      </c>
      <c r="N14" s="106">
        <v>-1420.2059999999999</v>
      </c>
      <c r="O14" s="106">
        <v>-1611.4159999999999</v>
      </c>
      <c r="P14" s="106">
        <v>-1583.116</v>
      </c>
      <c r="Q14" s="106">
        <v>-1759.691</v>
      </c>
      <c r="R14" s="106">
        <v>-1589.2329999999999</v>
      </c>
      <c r="S14" s="106">
        <v>-1569.74</v>
      </c>
      <c r="T14" s="106">
        <v>-1548.232</v>
      </c>
      <c r="U14" s="106">
        <v>-2033.8610000000001</v>
      </c>
      <c r="V14" s="106">
        <v>-1644.4179999999999</v>
      </c>
      <c r="W14" s="106">
        <v>-1597.0419999999999</v>
      </c>
      <c r="X14" s="106">
        <v>-1724.566</v>
      </c>
      <c r="Y14" s="106">
        <v>-2036.04</v>
      </c>
      <c r="Z14" s="106">
        <v>-1659.9380000000001</v>
      </c>
      <c r="AA14" s="129"/>
      <c r="AB14" s="120">
        <f>SUM(B14:E14)</f>
        <v>-2747.4470000000001</v>
      </c>
      <c r="AC14" s="120">
        <f>SUM(F14:I14)</f>
        <v>-3444.1130000000003</v>
      </c>
      <c r="AD14" s="120">
        <f t="shared" ref="AD14:AD19" si="19">SUM(J14:M14)</f>
        <v>-5162.6180000000004</v>
      </c>
      <c r="AE14" s="120">
        <f t="shared" ref="AE14:AE19" si="20">SUM(N14:Q14)</f>
        <v>-6374.4289999999992</v>
      </c>
      <c r="AF14" s="106">
        <f t="shared" ref="AF14:AF21" si="21">SUM(R14:U14)</f>
        <v>-6741.0659999999998</v>
      </c>
      <c r="AG14" s="106">
        <f t="shared" si="18"/>
        <v>-7002.0659999999998</v>
      </c>
    </row>
    <row r="15" spans="1:34" s="109" customFormat="1" ht="12.75" customHeight="1">
      <c r="A15" s="163" t="s">
        <v>38</v>
      </c>
      <c r="B15" s="106">
        <v>-132.94</v>
      </c>
      <c r="C15" s="106">
        <v>-137.56899999999999</v>
      </c>
      <c r="D15" s="106">
        <v>-144.22200000000001</v>
      </c>
      <c r="E15" s="106">
        <v>-181.41200000000001</v>
      </c>
      <c r="F15" s="106">
        <v>-136.27500000000001</v>
      </c>
      <c r="G15" s="106">
        <v>-154.834</v>
      </c>
      <c r="H15" s="106">
        <v>-207.11699999999999</v>
      </c>
      <c r="I15" s="106">
        <v>-203.36</v>
      </c>
      <c r="J15" s="106">
        <v>-194.625</v>
      </c>
      <c r="K15" s="106">
        <v>-181.99600000000001</v>
      </c>
      <c r="L15" s="106">
        <v>-240.69</v>
      </c>
      <c r="M15" s="106">
        <v>-289.488</v>
      </c>
      <c r="N15" s="106">
        <v>-225.55600000000001</v>
      </c>
      <c r="O15" s="106">
        <v>-255.642</v>
      </c>
      <c r="P15" s="106">
        <v>-222.16900000000001</v>
      </c>
      <c r="Q15" s="106">
        <v>-328.28699999999998</v>
      </c>
      <c r="R15" s="106">
        <v>-352.387</v>
      </c>
      <c r="S15" s="106">
        <v>-337.68700000000001</v>
      </c>
      <c r="T15" s="106">
        <v>-334.34199999999998</v>
      </c>
      <c r="U15" s="106">
        <v>-345.80399999999997</v>
      </c>
      <c r="V15" s="106">
        <v>-308.41699999999997</v>
      </c>
      <c r="W15" s="106">
        <v>-325.798</v>
      </c>
      <c r="X15" s="106">
        <v>-358.89299999999997</v>
      </c>
      <c r="Y15" s="106">
        <v>-342.096</v>
      </c>
      <c r="Z15" s="106">
        <v>-339.61799999999999</v>
      </c>
      <c r="AA15" s="129"/>
      <c r="AB15" s="120">
        <f>SUM(B15:E15)</f>
        <v>-596.14300000000003</v>
      </c>
      <c r="AC15" s="120">
        <f>SUM(F15:I15)</f>
        <v>-701.58600000000001</v>
      </c>
      <c r="AD15" s="120">
        <f t="shared" si="19"/>
        <v>-906.79899999999998</v>
      </c>
      <c r="AE15" s="120">
        <f t="shared" si="20"/>
        <v>-1031.654</v>
      </c>
      <c r="AF15" s="106">
        <f t="shared" si="21"/>
        <v>-1370.2200000000003</v>
      </c>
      <c r="AG15" s="106">
        <f t="shared" si="18"/>
        <v>-1335.204</v>
      </c>
    </row>
    <row r="16" spans="1:34" s="109" customFormat="1" ht="12.65" customHeight="1">
      <c r="A16" s="163" t="s">
        <v>39</v>
      </c>
      <c r="B16" s="106">
        <v>-12.492000000000001</v>
      </c>
      <c r="C16" s="106">
        <v>-15.106999999999999</v>
      </c>
      <c r="D16" s="106">
        <v>-15.489000000000001</v>
      </c>
      <c r="E16" s="106">
        <v>-16.649000000000001</v>
      </c>
      <c r="F16" s="106">
        <v>-12.422000000000001</v>
      </c>
      <c r="G16" s="106">
        <v>-13.178000000000001</v>
      </c>
      <c r="H16" s="106">
        <v>-20.236000000000001</v>
      </c>
      <c r="I16" s="106">
        <v>-30.157</v>
      </c>
      <c r="J16" s="106">
        <v>-30.007999999999999</v>
      </c>
      <c r="K16" s="106">
        <v>-29.068000000000001</v>
      </c>
      <c r="L16" s="106">
        <v>-25.381</v>
      </c>
      <c r="M16" s="106">
        <v>-33.661999999999999</v>
      </c>
      <c r="N16" s="106">
        <v>-33.807000000000002</v>
      </c>
      <c r="O16" s="106">
        <v>-32.781999999999996</v>
      </c>
      <c r="P16" s="106">
        <v>-31.72</v>
      </c>
      <c r="Q16" s="106">
        <v>-55.935000000000002</v>
      </c>
      <c r="R16" s="106">
        <v>-61.139000000000003</v>
      </c>
      <c r="S16" s="106">
        <v>-59.012999999999998</v>
      </c>
      <c r="T16" s="106">
        <v>-58.771999999999998</v>
      </c>
      <c r="U16" s="106">
        <v>-60.734000000000002</v>
      </c>
      <c r="V16" s="106">
        <v>-98.960999999999999</v>
      </c>
      <c r="W16" s="106">
        <v>-105.066</v>
      </c>
      <c r="X16" s="106">
        <v>-77.468999999999994</v>
      </c>
      <c r="Y16" s="106">
        <v>-104.661</v>
      </c>
      <c r="Z16" s="106">
        <v>-119.184</v>
      </c>
      <c r="AB16" s="120">
        <f>SUM(B16:E16)</f>
        <v>-59.737000000000002</v>
      </c>
      <c r="AC16" s="120">
        <f>SUM(F16:I16)</f>
        <v>-75.992999999999995</v>
      </c>
      <c r="AD16" s="120">
        <f t="shared" si="19"/>
        <v>-118.119</v>
      </c>
      <c r="AE16" s="120">
        <f t="shared" si="20"/>
        <v>-154.244</v>
      </c>
      <c r="AF16" s="106">
        <f t="shared" si="21"/>
        <v>-239.65800000000002</v>
      </c>
      <c r="AG16" s="106">
        <f t="shared" si="18"/>
        <v>-386.15699999999998</v>
      </c>
    </row>
    <row r="17" spans="1:33" s="109" customFormat="1" ht="12.65" customHeight="1">
      <c r="A17" s="163" t="s">
        <v>40</v>
      </c>
      <c r="B17" s="106">
        <v>21.135999999999999</v>
      </c>
      <c r="C17" s="106">
        <v>8.7620000000000005</v>
      </c>
      <c r="D17" s="106">
        <v>7.8109999999999999</v>
      </c>
      <c r="E17" s="106">
        <v>15.68</v>
      </c>
      <c r="F17" s="106">
        <v>25.536999999999999</v>
      </c>
      <c r="G17" s="106">
        <v>184.39599999999999</v>
      </c>
      <c r="H17" s="106">
        <v>182.97</v>
      </c>
      <c r="I17" s="106">
        <v>23.759</v>
      </c>
      <c r="J17" s="106">
        <v>72.599000000000004</v>
      </c>
      <c r="K17" s="106">
        <v>8.4949999999999992</v>
      </c>
      <c r="L17" s="106">
        <v>9.0999999999999998E-2</v>
      </c>
      <c r="M17" s="106">
        <v>-6.44</v>
      </c>
      <c r="N17" s="106">
        <v>282.09800000000001</v>
      </c>
      <c r="O17" s="106">
        <v>25.91</v>
      </c>
      <c r="P17" s="106">
        <v>191.45</v>
      </c>
      <c r="Q17" s="106">
        <v>-237.69900000000001</v>
      </c>
      <c r="R17" s="106">
        <v>-81.531000000000006</v>
      </c>
      <c r="S17" s="106">
        <v>-21.315000000000001</v>
      </c>
      <c r="T17" s="106">
        <v>-6.87</v>
      </c>
      <c r="U17" s="106">
        <v>-7.218</v>
      </c>
      <c r="V17" s="106">
        <v>-91.251999999999995</v>
      </c>
      <c r="W17" s="106">
        <v>-135.06800000000001</v>
      </c>
      <c r="X17" s="106">
        <v>-153.82599999999999</v>
      </c>
      <c r="Y17" s="106">
        <v>-170.75899999999999</v>
      </c>
      <c r="Z17" s="106">
        <v>33.293999999999997</v>
      </c>
      <c r="AB17" s="120">
        <f>SUM(B17:E17)</f>
        <v>53.389000000000003</v>
      </c>
      <c r="AC17" s="120">
        <f>SUM(F17:I17)</f>
        <v>416.66200000000003</v>
      </c>
      <c r="AD17" s="120">
        <f t="shared" si="19"/>
        <v>74.745000000000005</v>
      </c>
      <c r="AE17" s="120">
        <f t="shared" si="20"/>
        <v>261.75900000000001</v>
      </c>
      <c r="AF17" s="106">
        <f t="shared" si="21"/>
        <v>-116.93400000000001</v>
      </c>
      <c r="AG17" s="106">
        <f t="shared" si="18"/>
        <v>-550.90499999999997</v>
      </c>
    </row>
    <row r="18" spans="1:33" s="109" customFormat="1" ht="12.65" customHeight="1">
      <c r="A18" s="165" t="s">
        <v>41</v>
      </c>
      <c r="B18" s="106">
        <v>23.318999999999999</v>
      </c>
      <c r="C18" s="106">
        <v>9.6639999999999997</v>
      </c>
      <c r="D18" s="106">
        <v>10.114000000000001</v>
      </c>
      <c r="E18" s="106">
        <v>14.66</v>
      </c>
      <c r="F18" s="106">
        <v>0.09</v>
      </c>
      <c r="G18" s="106">
        <v>-2.5</v>
      </c>
      <c r="H18" s="106">
        <v>10.608000000000001</v>
      </c>
      <c r="I18" s="106">
        <v>18.408999999999999</v>
      </c>
      <c r="J18" s="106">
        <v>2.4449999999999998</v>
      </c>
      <c r="K18" s="106">
        <v>27.452999999999999</v>
      </c>
      <c r="L18" s="106">
        <v>65.900000000000006</v>
      </c>
      <c r="M18" s="106">
        <v>24.131</v>
      </c>
      <c r="N18" s="106">
        <v>22.957999999999998</v>
      </c>
      <c r="O18" s="106">
        <v>30.771999999999998</v>
      </c>
      <c r="P18" s="106">
        <v>46.176000000000002</v>
      </c>
      <c r="Q18" s="106">
        <v>-0.57799999999999996</v>
      </c>
      <c r="R18" s="106">
        <v>-7.9530000000000003</v>
      </c>
      <c r="S18" s="106">
        <v>-7.5880000000000001</v>
      </c>
      <c r="T18" s="106">
        <v>-10.403</v>
      </c>
      <c r="U18" s="106">
        <v>-9.7940000000000005</v>
      </c>
      <c r="V18" s="106">
        <v>-12.117000000000001</v>
      </c>
      <c r="W18" s="106">
        <v>-21.794</v>
      </c>
      <c r="X18" s="106">
        <v>5.5579999999999998</v>
      </c>
      <c r="Y18" s="106">
        <v>9.343</v>
      </c>
      <c r="Z18" s="106">
        <v>6.9080000000000004</v>
      </c>
      <c r="AB18" s="120">
        <f>SUM(B18:E18)</f>
        <v>57.756999999999991</v>
      </c>
      <c r="AC18" s="120">
        <f>SUM(F18:I18)</f>
        <v>26.606999999999999</v>
      </c>
      <c r="AD18" s="120">
        <f t="shared" si="19"/>
        <v>119.929</v>
      </c>
      <c r="AE18" s="120">
        <f t="shared" si="20"/>
        <v>99.328000000000003</v>
      </c>
      <c r="AF18" s="106">
        <f t="shared" si="21"/>
        <v>-35.738</v>
      </c>
      <c r="AG18" s="106">
        <f t="shared" si="18"/>
        <v>-19.010000000000002</v>
      </c>
    </row>
    <row r="19" spans="1:33" s="109" customFormat="1" ht="12.65" customHeight="1">
      <c r="A19" s="166" t="s">
        <v>19</v>
      </c>
      <c r="B19" s="106">
        <f t="shared" ref="B19:Y19" si="22">SUM(B14:B18)</f>
        <v>-742.85000000000014</v>
      </c>
      <c r="C19" s="106">
        <f t="shared" si="22"/>
        <v>-795.62300000000005</v>
      </c>
      <c r="D19" s="106">
        <f t="shared" si="22"/>
        <v>-811.00299999999993</v>
      </c>
      <c r="E19" s="106">
        <f t="shared" si="22"/>
        <v>-942.70500000000015</v>
      </c>
      <c r="F19" s="106">
        <f t="shared" si="22"/>
        <v>-816.04699999999991</v>
      </c>
      <c r="G19" s="106">
        <f t="shared" si="22"/>
        <v>-712.31100000000004</v>
      </c>
      <c r="H19" s="106">
        <f t="shared" si="22"/>
        <v>-923.72800000000007</v>
      </c>
      <c r="I19" s="106">
        <f t="shared" si="22"/>
        <v>-1326.3369999999998</v>
      </c>
      <c r="J19" s="106">
        <f t="shared" si="22"/>
        <v>-1087.8520000000001</v>
      </c>
      <c r="K19" s="106">
        <f t="shared" si="22"/>
        <v>-1291.4590000000003</v>
      </c>
      <c r="L19" s="106">
        <f t="shared" si="22"/>
        <v>-1632.6650000000002</v>
      </c>
      <c r="M19" s="106">
        <f t="shared" si="22"/>
        <v>-1980.886</v>
      </c>
      <c r="N19" s="106">
        <f t="shared" si="22"/>
        <v>-1374.5129999999999</v>
      </c>
      <c r="O19" s="106">
        <f t="shared" si="22"/>
        <v>-1843.1579999999999</v>
      </c>
      <c r="P19" s="106">
        <f t="shared" si="22"/>
        <v>-1599.3790000000001</v>
      </c>
      <c r="Q19" s="106">
        <f t="shared" si="22"/>
        <v>-2382.19</v>
      </c>
      <c r="R19" s="106">
        <f t="shared" si="22"/>
        <v>-2092.2429999999999</v>
      </c>
      <c r="S19" s="106">
        <f t="shared" si="22"/>
        <v>-1995.3430000000001</v>
      </c>
      <c r="T19" s="106">
        <f t="shared" si="22"/>
        <v>-1958.6189999999999</v>
      </c>
      <c r="U19" s="106">
        <f t="shared" si="22"/>
        <v>-2457.4109999999996</v>
      </c>
      <c r="V19" s="106">
        <f t="shared" si="22"/>
        <v>-2155.165</v>
      </c>
      <c r="W19" s="106">
        <f t="shared" si="22"/>
        <v>-2184.768</v>
      </c>
      <c r="X19" s="106">
        <f t="shared" si="22"/>
        <v>-2309.1959999999999</v>
      </c>
      <c r="Y19" s="106">
        <f t="shared" si="22"/>
        <v>-2644.2130000000002</v>
      </c>
      <c r="Z19" s="106">
        <f t="shared" ref="Z19" si="23">SUM(Z14:Z18)</f>
        <v>-2078.5380000000005</v>
      </c>
      <c r="AB19" s="106">
        <f>SUM(AB14:AB18)</f>
        <v>-3292.181</v>
      </c>
      <c r="AC19" s="106">
        <f>SUM(AC14:AC18)</f>
        <v>-3778.4230000000007</v>
      </c>
      <c r="AD19" s="120">
        <f t="shared" si="19"/>
        <v>-5992.862000000001</v>
      </c>
      <c r="AE19" s="120">
        <f t="shared" si="20"/>
        <v>-7199.24</v>
      </c>
      <c r="AF19" s="106">
        <f t="shared" si="21"/>
        <v>-8503.616</v>
      </c>
      <c r="AG19" s="106">
        <f t="shared" si="18"/>
        <v>-9293.3420000000006</v>
      </c>
    </row>
    <row r="20" spans="1:33" s="108" customFormat="1" ht="5.15" customHeight="1">
      <c r="A20" s="163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C20" s="106"/>
      <c r="AD20" s="106"/>
      <c r="AE20" s="106"/>
      <c r="AF20" s="106"/>
      <c r="AG20" s="106"/>
    </row>
    <row r="21" spans="1:33" s="109" customFormat="1" ht="12.65" customHeight="1">
      <c r="A21" s="110" t="s">
        <v>6</v>
      </c>
      <c r="B21" s="114">
        <f t="shared" ref="B21:Y21" si="24">B12+B19</f>
        <v>300.50499999999988</v>
      </c>
      <c r="C21" s="114">
        <f t="shared" si="24"/>
        <v>312.40100000000029</v>
      </c>
      <c r="D21" s="114">
        <f t="shared" si="24"/>
        <v>278.86499999999955</v>
      </c>
      <c r="E21" s="114">
        <f t="shared" si="24"/>
        <v>353.46999999999957</v>
      </c>
      <c r="F21" s="114">
        <f t="shared" si="24"/>
        <v>395.3719999999995</v>
      </c>
      <c r="G21" s="114">
        <f t="shared" si="24"/>
        <v>379.9230000000008</v>
      </c>
      <c r="H21" s="114">
        <f t="shared" si="24"/>
        <v>501.19100000000026</v>
      </c>
      <c r="I21" s="114">
        <f t="shared" si="24"/>
        <v>499.05200000000036</v>
      </c>
      <c r="J21" s="114">
        <f t="shared" si="24"/>
        <v>332.62099999999987</v>
      </c>
      <c r="K21" s="114">
        <f t="shared" si="24"/>
        <v>143.74400000000014</v>
      </c>
      <c r="L21" s="114">
        <f t="shared" si="24"/>
        <v>546.0690000000011</v>
      </c>
      <c r="M21" s="114">
        <f t="shared" si="24"/>
        <v>504.66500000000133</v>
      </c>
      <c r="N21" s="114">
        <f t="shared" si="24"/>
        <v>695.58899999999994</v>
      </c>
      <c r="O21" s="114">
        <f t="shared" si="24"/>
        <v>465.11100000000124</v>
      </c>
      <c r="P21" s="114">
        <f t="shared" si="24"/>
        <v>134.75399999999968</v>
      </c>
      <c r="Q21" s="114">
        <f t="shared" si="24"/>
        <v>-7.8889999999987594</v>
      </c>
      <c r="R21" s="114">
        <f t="shared" si="24"/>
        <v>339.50700000000097</v>
      </c>
      <c r="S21" s="114">
        <f t="shared" si="24"/>
        <v>457.43200000000138</v>
      </c>
      <c r="T21" s="114">
        <f t="shared" si="24"/>
        <v>496.05500000000006</v>
      </c>
      <c r="U21" s="114">
        <f t="shared" si="24"/>
        <v>642.28600000000051</v>
      </c>
      <c r="V21" s="114">
        <f t="shared" si="24"/>
        <v>324.12800000000061</v>
      </c>
      <c r="W21" s="114">
        <f t="shared" si="24"/>
        <v>283.8769999999995</v>
      </c>
      <c r="X21" s="114">
        <f t="shared" si="24"/>
        <v>-286.04700000000048</v>
      </c>
      <c r="Y21" s="114">
        <f t="shared" si="24"/>
        <v>548.58300000000008</v>
      </c>
      <c r="Z21" s="114">
        <f t="shared" ref="Z21" si="25">Z12+Z19</f>
        <v>684.85799999999927</v>
      </c>
      <c r="AB21" s="114">
        <f t="shared" ref="AB21:AE21" si="26">AB12+AB19</f>
        <v>1245.2410000000004</v>
      </c>
      <c r="AC21" s="114">
        <f t="shared" si="26"/>
        <v>1775.5380000000023</v>
      </c>
      <c r="AD21" s="114">
        <f t="shared" si="26"/>
        <v>1527.0990000000056</v>
      </c>
      <c r="AE21" s="114">
        <f t="shared" si="26"/>
        <v>1287.5650000000005</v>
      </c>
      <c r="AF21" s="106">
        <f t="shared" si="21"/>
        <v>1935.2800000000029</v>
      </c>
      <c r="AG21" s="106">
        <f t="shared" si="18"/>
        <v>870.54099999999971</v>
      </c>
    </row>
    <row r="22" spans="1:33" s="110" customFormat="1" ht="5.15" customHeight="1">
      <c r="A22" s="167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C22" s="115"/>
      <c r="AD22" s="115"/>
      <c r="AE22" s="115"/>
      <c r="AF22" s="115"/>
      <c r="AG22" s="115"/>
    </row>
    <row r="23" spans="1:33" s="109" customFormat="1" ht="12.65" customHeight="1">
      <c r="A23" s="163" t="s">
        <v>42</v>
      </c>
      <c r="B23" s="106">
        <v>-37.234999999999999</v>
      </c>
      <c r="C23" s="106">
        <v>-39.122</v>
      </c>
      <c r="D23" s="106">
        <v>-46.323999999999998</v>
      </c>
      <c r="E23" s="106">
        <v>-41.009</v>
      </c>
      <c r="F23" s="106">
        <v>-103.93899999999999</v>
      </c>
      <c r="G23" s="106">
        <v>-96.843000000000004</v>
      </c>
      <c r="H23" s="106">
        <v>-163.905</v>
      </c>
      <c r="I23" s="106">
        <v>-122.288</v>
      </c>
      <c r="J23" s="106">
        <v>-174.84100000000001</v>
      </c>
      <c r="K23" s="106">
        <v>-172.255</v>
      </c>
      <c r="L23" s="106">
        <v>-169.19</v>
      </c>
      <c r="M23" s="106">
        <v>-186.23699999999999</v>
      </c>
      <c r="N23" s="106">
        <v>-178.32599999999999</v>
      </c>
      <c r="O23" s="106">
        <v>-204.702</v>
      </c>
      <c r="P23" s="106">
        <v>-207.80099999999999</v>
      </c>
      <c r="Q23" s="106">
        <v>-226.13499999999999</v>
      </c>
      <c r="R23" s="106">
        <v>-265.05900000000003</v>
      </c>
      <c r="S23" s="106">
        <v>-270.786</v>
      </c>
      <c r="T23" s="106">
        <v>-273.31400000000002</v>
      </c>
      <c r="U23" s="106">
        <v>-354.46499999999997</v>
      </c>
      <c r="V23" s="106">
        <v>-307.8</v>
      </c>
      <c r="W23" s="106">
        <v>-319.80099999999999</v>
      </c>
      <c r="X23" s="106">
        <v>-309.67399999999998</v>
      </c>
      <c r="Y23" s="106">
        <v>-305.41500000000002</v>
      </c>
      <c r="Z23" s="106">
        <v>-322.673</v>
      </c>
      <c r="AB23" s="120">
        <f>SUM(B23:E23)</f>
        <v>-163.69</v>
      </c>
      <c r="AC23" s="120">
        <f>SUM(F23:I23)</f>
        <v>-486.97500000000002</v>
      </c>
      <c r="AD23" s="120">
        <f>SUM(J23:M23)</f>
        <v>-702.52300000000002</v>
      </c>
      <c r="AE23" s="120">
        <f>SUM(N23:Q23)</f>
        <v>-816.96399999999994</v>
      </c>
      <c r="AF23" s="106">
        <f>SUM(R23:U23)</f>
        <v>-1163.624</v>
      </c>
      <c r="AG23" s="106">
        <f t="shared" si="18"/>
        <v>-1242.69</v>
      </c>
    </row>
    <row r="24" spans="1:33" s="109" customFormat="1" ht="5.15" customHeight="1">
      <c r="A24" s="163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C24" s="106"/>
      <c r="AD24" s="106"/>
      <c r="AE24" s="106"/>
      <c r="AF24" s="106"/>
      <c r="AG24" s="106"/>
    </row>
    <row r="25" spans="1:33" s="109" customFormat="1" ht="12.65" customHeight="1">
      <c r="A25" s="164" t="s">
        <v>18</v>
      </c>
      <c r="B25" s="106">
        <f t="shared" ref="B25" si="27">B21+B23</f>
        <v>263.26999999999987</v>
      </c>
      <c r="C25" s="106">
        <f t="shared" ref="C25:D25" si="28">C21+C23</f>
        <v>273.27900000000028</v>
      </c>
      <c r="D25" s="106">
        <f t="shared" si="28"/>
        <v>232.54099999999954</v>
      </c>
      <c r="E25" s="106">
        <f t="shared" ref="E25:F25" si="29">E21+E23</f>
        <v>312.46099999999956</v>
      </c>
      <c r="F25" s="106">
        <f t="shared" si="29"/>
        <v>291.43299999999954</v>
      </c>
      <c r="G25" s="106">
        <f t="shared" ref="G25:L25" si="30">G21+G23</f>
        <v>283.08000000000078</v>
      </c>
      <c r="H25" s="106">
        <f t="shared" si="30"/>
        <v>337.28600000000029</v>
      </c>
      <c r="I25" s="106">
        <f t="shared" si="30"/>
        <v>376.76400000000035</v>
      </c>
      <c r="J25" s="106">
        <f t="shared" si="30"/>
        <v>157.77999999999986</v>
      </c>
      <c r="K25" s="106">
        <f t="shared" si="30"/>
        <v>-28.510999999999854</v>
      </c>
      <c r="L25" s="106">
        <f t="shared" si="30"/>
        <v>376.8790000000011</v>
      </c>
      <c r="M25" s="106">
        <f t="shared" ref="M25:N25" si="31">M21+M23</f>
        <v>318.42800000000136</v>
      </c>
      <c r="N25" s="106">
        <f t="shared" si="31"/>
        <v>517.26299999999992</v>
      </c>
      <c r="O25" s="106">
        <f t="shared" ref="O25:Y25" si="32">O21+O23</f>
        <v>260.40900000000124</v>
      </c>
      <c r="P25" s="106">
        <f t="shared" si="32"/>
        <v>-73.04700000000031</v>
      </c>
      <c r="Q25" s="106">
        <f t="shared" si="32"/>
        <v>-234.02399999999875</v>
      </c>
      <c r="R25" s="106">
        <f t="shared" si="32"/>
        <v>74.448000000000945</v>
      </c>
      <c r="S25" s="106">
        <f t="shared" si="32"/>
        <v>186.64600000000138</v>
      </c>
      <c r="T25" s="106">
        <f t="shared" si="32"/>
        <v>222.74100000000004</v>
      </c>
      <c r="U25" s="106">
        <f t="shared" si="32"/>
        <v>287.82100000000054</v>
      </c>
      <c r="V25" s="106">
        <f t="shared" si="32"/>
        <v>16.3280000000006</v>
      </c>
      <c r="W25" s="106">
        <f t="shared" si="32"/>
        <v>-35.92400000000049</v>
      </c>
      <c r="X25" s="106">
        <f t="shared" si="32"/>
        <v>-595.72100000000046</v>
      </c>
      <c r="Y25" s="106">
        <f t="shared" si="32"/>
        <v>243.16800000000006</v>
      </c>
      <c r="Z25" s="106">
        <f t="shared" ref="Z25" si="33">Z21+Z23</f>
        <v>362.18499999999926</v>
      </c>
      <c r="AB25" s="106">
        <f t="shared" ref="AB25" si="34">AB21+AB23</f>
        <v>1081.5510000000004</v>
      </c>
      <c r="AC25" s="106">
        <f>AC21+AC23</f>
        <v>1288.5630000000024</v>
      </c>
      <c r="AD25" s="106">
        <f>AD21+AD23</f>
        <v>824.57600000000559</v>
      </c>
      <c r="AE25" s="106">
        <f>AE21+AE23</f>
        <v>470.60100000000057</v>
      </c>
      <c r="AF25" s="106">
        <f t="shared" ref="AF25" si="35">AF21+AF23</f>
        <v>771.6560000000029</v>
      </c>
      <c r="AG25" s="106">
        <f t="shared" si="18"/>
        <v>-372.14900000000029</v>
      </c>
    </row>
    <row r="26" spans="1:33" s="108" customFormat="1" ht="5.15" customHeight="1">
      <c r="A26" s="161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C26" s="106"/>
      <c r="AD26" s="106"/>
      <c r="AE26" s="106"/>
      <c r="AF26" s="106"/>
      <c r="AG26" s="106"/>
    </row>
    <row r="27" spans="1:33" s="109" customFormat="1" ht="12.65" customHeight="1">
      <c r="A27" s="161" t="s">
        <v>17</v>
      </c>
      <c r="B27" s="106">
        <v>-59.773000000000003</v>
      </c>
      <c r="C27" s="106">
        <v>-72.561000000000007</v>
      </c>
      <c r="D27" s="106">
        <v>-71.661000000000001</v>
      </c>
      <c r="E27" s="106">
        <v>-90.692999999999998</v>
      </c>
      <c r="F27" s="106">
        <v>-98.933999999999997</v>
      </c>
      <c r="G27" s="106">
        <v>255.99</v>
      </c>
      <c r="H27" s="106">
        <v>-39.488999999999997</v>
      </c>
      <c r="I27" s="106">
        <v>-187.98</v>
      </c>
      <c r="J27" s="106">
        <v>-94.411000000000001</v>
      </c>
      <c r="K27" s="106">
        <v>-94.557000000000002</v>
      </c>
      <c r="L27" s="106">
        <v>-102.702</v>
      </c>
      <c r="M27" s="106">
        <v>-118.825</v>
      </c>
      <c r="N27" s="106">
        <v>-170.328</v>
      </c>
      <c r="O27" s="106">
        <v>-229.67599999999999</v>
      </c>
      <c r="P27" s="106">
        <v>-40.978999999999999</v>
      </c>
      <c r="Q27" s="106">
        <v>-248.02799999999999</v>
      </c>
      <c r="R27" s="106">
        <v>-422.11</v>
      </c>
      <c r="S27" s="106">
        <v>-493.83800000000002</v>
      </c>
      <c r="T27" s="106">
        <v>-556.28499999999997</v>
      </c>
      <c r="U27" s="106">
        <v>-568.79999999999995</v>
      </c>
      <c r="V27" s="106">
        <v>-632.35900000000004</v>
      </c>
      <c r="W27" s="106">
        <v>-532.096</v>
      </c>
      <c r="X27" s="106">
        <v>-300.60399999999998</v>
      </c>
      <c r="Y27" s="106">
        <v>-227.16</v>
      </c>
      <c r="Z27" s="106">
        <v>-383.42500000000001</v>
      </c>
      <c r="AA27" s="347"/>
      <c r="AB27" s="120">
        <f>SUM(B27:E27)</f>
        <v>-294.68799999999999</v>
      </c>
      <c r="AC27" s="120">
        <f>SUM(F27:I27)</f>
        <v>-70.412999999999982</v>
      </c>
      <c r="AD27" s="120">
        <f>SUM(J27:M27)</f>
        <v>-410.495</v>
      </c>
      <c r="AE27" s="120">
        <f>SUM(N27:Q27)</f>
        <v>-689.01099999999997</v>
      </c>
      <c r="AF27" s="106">
        <f>SUM(R27:U27)</f>
        <v>-2041.0330000000001</v>
      </c>
      <c r="AG27" s="106">
        <f t="shared" si="18"/>
        <v>-1692.2190000000001</v>
      </c>
    </row>
    <row r="28" spans="1:33" s="108" customFormat="1" ht="5.15" customHeight="1">
      <c r="A28" s="161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C28" s="106"/>
      <c r="AD28" s="106"/>
      <c r="AE28" s="106"/>
      <c r="AF28" s="106"/>
      <c r="AG28" s="106"/>
    </row>
    <row r="29" spans="1:33" s="109" customFormat="1" ht="12.65" customHeight="1">
      <c r="A29" s="162" t="s">
        <v>43</v>
      </c>
      <c r="B29" s="106">
        <f t="shared" ref="B29:D29" si="36">B25+B27</f>
        <v>203.49699999999987</v>
      </c>
      <c r="C29" s="106">
        <f t="shared" si="36"/>
        <v>200.71800000000027</v>
      </c>
      <c r="D29" s="106">
        <f t="shared" si="36"/>
        <v>160.87999999999954</v>
      </c>
      <c r="E29" s="106">
        <f t="shared" ref="E29:F29" si="37">E25+E27</f>
        <v>221.76799999999957</v>
      </c>
      <c r="F29" s="106">
        <f t="shared" si="37"/>
        <v>192.49899999999954</v>
      </c>
      <c r="G29" s="106">
        <f t="shared" ref="G29:L29" si="38">G25+G27</f>
        <v>539.07000000000085</v>
      </c>
      <c r="H29" s="106">
        <f t="shared" si="38"/>
        <v>297.79700000000031</v>
      </c>
      <c r="I29" s="106">
        <f t="shared" si="38"/>
        <v>188.78400000000036</v>
      </c>
      <c r="J29" s="106">
        <f t="shared" si="38"/>
        <v>63.368999999999858</v>
      </c>
      <c r="K29" s="106">
        <f t="shared" si="38"/>
        <v>-123.06799999999986</v>
      </c>
      <c r="L29" s="106">
        <f t="shared" si="38"/>
        <v>274.1770000000011</v>
      </c>
      <c r="M29" s="106">
        <f t="shared" ref="M29:N29" si="39">M25+M27</f>
        <v>199.60300000000137</v>
      </c>
      <c r="N29" s="106">
        <f t="shared" si="39"/>
        <v>346.93499999999995</v>
      </c>
      <c r="O29" s="106">
        <f t="shared" ref="O29:Y29" si="40">O25+O27</f>
        <v>30.733000000001255</v>
      </c>
      <c r="P29" s="106">
        <f t="shared" si="40"/>
        <v>-114.02600000000031</v>
      </c>
      <c r="Q29" s="106">
        <f t="shared" si="40"/>
        <v>-482.05199999999877</v>
      </c>
      <c r="R29" s="106">
        <f t="shared" si="40"/>
        <v>-347.66199999999907</v>
      </c>
      <c r="S29" s="106">
        <f t="shared" si="40"/>
        <v>-307.19199999999864</v>
      </c>
      <c r="T29" s="106">
        <f t="shared" si="40"/>
        <v>-333.54399999999993</v>
      </c>
      <c r="U29" s="106">
        <f t="shared" si="40"/>
        <v>-280.97899999999942</v>
      </c>
      <c r="V29" s="106">
        <f t="shared" si="40"/>
        <v>-616.03099999999949</v>
      </c>
      <c r="W29" s="106">
        <f t="shared" si="40"/>
        <v>-568.02000000000044</v>
      </c>
      <c r="X29" s="106">
        <f t="shared" si="40"/>
        <v>-896.3250000000005</v>
      </c>
      <c r="Y29" s="106">
        <f t="shared" si="40"/>
        <v>16.008000000000067</v>
      </c>
      <c r="Z29" s="106">
        <f t="shared" ref="Z29" si="41">Z25+Z27</f>
        <v>-21.240000000000748</v>
      </c>
      <c r="AB29" s="106">
        <f t="shared" ref="AB29" si="42">AB25+AB27</f>
        <v>786.8630000000004</v>
      </c>
      <c r="AC29" s="106">
        <f>AC25+AC27</f>
        <v>1218.1500000000024</v>
      </c>
      <c r="AD29" s="106">
        <f>AD25+AD27</f>
        <v>414.08100000000559</v>
      </c>
      <c r="AE29" s="106">
        <f>AE25+AE27</f>
        <v>-218.4099999999994</v>
      </c>
      <c r="AF29" s="106">
        <f t="shared" ref="AF29" si="43">AF25+AF27</f>
        <v>-1269.3769999999972</v>
      </c>
      <c r="AG29" s="106">
        <f t="shared" si="18"/>
        <v>-2064.3679999999999</v>
      </c>
    </row>
    <row r="30" spans="1:33" s="108" customFormat="1" ht="5.15" customHeight="1">
      <c r="A30" s="167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C30" s="106"/>
      <c r="AD30" s="106"/>
      <c r="AE30" s="106"/>
      <c r="AF30" s="106"/>
      <c r="AG30" s="106"/>
    </row>
    <row r="31" spans="1:33" s="116" customFormat="1" ht="12.65" customHeight="1">
      <c r="A31" s="161" t="s">
        <v>15</v>
      </c>
      <c r="B31" s="106">
        <v>-56.014000000000003</v>
      </c>
      <c r="C31" s="106">
        <v>-59.972000000000001</v>
      </c>
      <c r="D31" s="106">
        <v>-41.323999999999998</v>
      </c>
      <c r="E31" s="106">
        <v>-32.124000000000002</v>
      </c>
      <c r="F31" s="106">
        <v>-60.395000000000003</v>
      </c>
      <c r="G31" s="106">
        <v>-152.446</v>
      </c>
      <c r="H31" s="106">
        <v>-62.686</v>
      </c>
      <c r="I31" s="106">
        <v>-20.786000000000001</v>
      </c>
      <c r="J31" s="106">
        <v>-32.566000000000003</v>
      </c>
      <c r="K31" s="106">
        <v>58.530999999999999</v>
      </c>
      <c r="L31" s="106">
        <v>-68.22</v>
      </c>
      <c r="M31" s="106">
        <v>19.882999999999999</v>
      </c>
      <c r="N31" s="106">
        <v>-88.295000000000002</v>
      </c>
      <c r="O31" s="106">
        <v>64.804000000000002</v>
      </c>
      <c r="P31" s="106">
        <v>257.54199999999997</v>
      </c>
      <c r="Q31" s="106">
        <v>575.01900000000001</v>
      </c>
      <c r="R31" s="106">
        <v>186.363</v>
      </c>
      <c r="S31" s="106">
        <v>172.18799999999999</v>
      </c>
      <c r="T31" s="106">
        <v>166.78399999999999</v>
      </c>
      <c r="U31" s="106">
        <v>245.08799999999999</v>
      </c>
      <c r="V31" s="106">
        <v>224.81</v>
      </c>
      <c r="W31" s="106">
        <v>266.27300000000002</v>
      </c>
      <c r="X31" s="106">
        <v>397.99299999999999</v>
      </c>
      <c r="Y31" s="106">
        <v>196.18700000000001</v>
      </c>
      <c r="Z31" s="106">
        <v>49.164999999999999</v>
      </c>
      <c r="AA31" s="109"/>
      <c r="AB31" s="120">
        <f>SUM(B31:E31)</f>
        <v>-189.434</v>
      </c>
      <c r="AC31" s="120">
        <f>SUM(F31:I31)</f>
        <v>-296.31299999999999</v>
      </c>
      <c r="AD31" s="120">
        <f>SUM(J31:M31)</f>
        <v>-22.372000000000003</v>
      </c>
      <c r="AE31" s="120">
        <f>SUM(N31:Q31)</f>
        <v>809.06999999999994</v>
      </c>
      <c r="AF31" s="106">
        <f>SUM(R31:U31)</f>
        <v>770.423</v>
      </c>
      <c r="AG31" s="106">
        <f t="shared" si="18"/>
        <v>1085.2629999999999</v>
      </c>
    </row>
    <row r="32" spans="1:33" s="125" customFormat="1" ht="5.15" customHeight="1" thickBot="1">
      <c r="A32" s="161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08"/>
      <c r="AB32" s="108"/>
      <c r="AC32" s="117"/>
      <c r="AD32" s="117"/>
      <c r="AE32" s="117"/>
      <c r="AF32" s="117"/>
      <c r="AG32" s="117"/>
    </row>
    <row r="33" spans="1:33" s="116" customFormat="1" ht="12.65" customHeight="1" thickTop="1" thickBot="1">
      <c r="A33" s="168" t="s">
        <v>4</v>
      </c>
      <c r="B33" s="170">
        <f t="shared" ref="B33:D33" si="44">B29+B31</f>
        <v>147.48299999999986</v>
      </c>
      <c r="C33" s="170">
        <f t="shared" si="44"/>
        <v>140.74600000000027</v>
      </c>
      <c r="D33" s="170">
        <f t="shared" si="44"/>
        <v>119.55599999999954</v>
      </c>
      <c r="E33" s="170">
        <f t="shared" ref="E33:F33" si="45">E29+E31</f>
        <v>189.64399999999958</v>
      </c>
      <c r="F33" s="170">
        <f t="shared" si="45"/>
        <v>132.10399999999953</v>
      </c>
      <c r="G33" s="170">
        <f t="shared" ref="G33:L33" si="46">G29+G31</f>
        <v>386.62400000000082</v>
      </c>
      <c r="H33" s="170">
        <f t="shared" si="46"/>
        <v>235.1110000000003</v>
      </c>
      <c r="I33" s="170">
        <f t="shared" si="46"/>
        <v>167.99800000000036</v>
      </c>
      <c r="J33" s="170">
        <f t="shared" si="46"/>
        <v>30.802999999999855</v>
      </c>
      <c r="K33" s="170">
        <f t="shared" si="46"/>
        <v>-64.536999999999864</v>
      </c>
      <c r="L33" s="170">
        <f t="shared" si="46"/>
        <v>205.9570000000011</v>
      </c>
      <c r="M33" s="170">
        <f t="shared" ref="M33:N33" si="47">M29+M31</f>
        <v>219.48600000000138</v>
      </c>
      <c r="N33" s="170">
        <f t="shared" si="47"/>
        <v>258.63999999999993</v>
      </c>
      <c r="O33" s="170">
        <f t="shared" ref="O33:Y33" si="48">O29+O31</f>
        <v>95.537000000001257</v>
      </c>
      <c r="P33" s="170">
        <f t="shared" si="48"/>
        <v>143.51599999999968</v>
      </c>
      <c r="Q33" s="170">
        <f t="shared" si="48"/>
        <v>92.967000000001235</v>
      </c>
      <c r="R33" s="170">
        <f t="shared" si="48"/>
        <v>-161.29899999999907</v>
      </c>
      <c r="S33" s="170">
        <f t="shared" si="48"/>
        <v>-135.00399999999865</v>
      </c>
      <c r="T33" s="170">
        <f t="shared" si="48"/>
        <v>-166.75999999999993</v>
      </c>
      <c r="U33" s="170">
        <f t="shared" si="48"/>
        <v>-35.890999999999423</v>
      </c>
      <c r="V33" s="170">
        <f t="shared" si="48"/>
        <v>-391.22099999999949</v>
      </c>
      <c r="W33" s="170">
        <f t="shared" si="48"/>
        <v>-301.74700000000041</v>
      </c>
      <c r="X33" s="170">
        <f t="shared" si="48"/>
        <v>-498.33200000000051</v>
      </c>
      <c r="Y33" s="170">
        <f t="shared" si="48"/>
        <v>212.19500000000008</v>
      </c>
      <c r="Z33" s="170">
        <f t="shared" ref="Z33" si="49">Z29+Z31</f>
        <v>27.924999999999251</v>
      </c>
      <c r="AA33" s="109"/>
      <c r="AB33" s="170">
        <f t="shared" ref="AB33" si="50">AB29+AB31</f>
        <v>597.42900000000043</v>
      </c>
      <c r="AC33" s="170">
        <f>AC29+AC31</f>
        <v>921.83700000000238</v>
      </c>
      <c r="AD33" s="170">
        <f>AD29+AD31</f>
        <v>391.70900000000557</v>
      </c>
      <c r="AE33" s="170">
        <f>AE29+AE31</f>
        <v>590.66000000000054</v>
      </c>
      <c r="AF33" s="170">
        <f t="shared" ref="AF33" si="51">AF29+AF31</f>
        <v>-498.95399999999722</v>
      </c>
      <c r="AG33" s="170">
        <f t="shared" si="18"/>
        <v>-979.10500000000036</v>
      </c>
    </row>
    <row r="34" spans="1:33" s="116" customFormat="1" ht="12.65" customHeight="1" thickTop="1" thickBot="1">
      <c r="A34" s="136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06"/>
      <c r="Z34" s="106"/>
      <c r="AA34" s="109"/>
      <c r="AB34" s="121"/>
      <c r="AC34" s="121"/>
      <c r="AD34" s="121"/>
      <c r="AE34" s="121"/>
      <c r="AF34" s="121"/>
      <c r="AG34" s="121"/>
    </row>
    <row r="35" spans="1:33" s="116" customFormat="1" ht="12.65" customHeight="1" thickTop="1" thickBot="1">
      <c r="A35" s="171" t="s">
        <v>10</v>
      </c>
      <c r="B35" s="172">
        <f t="shared" ref="B35:X35" si="52">B12/B$8</f>
        <v>0.28875700440294549</v>
      </c>
      <c r="C35" s="172">
        <f t="shared" si="52"/>
        <v>0.29977503831653451</v>
      </c>
      <c r="D35" s="172">
        <f t="shared" si="52"/>
        <v>0.29692897388806372</v>
      </c>
      <c r="E35" s="172">
        <f t="shared" si="52"/>
        <v>0.28113368335824368</v>
      </c>
      <c r="F35" s="172">
        <f t="shared" si="52"/>
        <v>0.27983910312442817</v>
      </c>
      <c r="G35" s="172">
        <f t="shared" si="52"/>
        <v>0.25353020889477562</v>
      </c>
      <c r="H35" s="172">
        <f t="shared" si="52"/>
        <v>0.2929401722545012</v>
      </c>
      <c r="I35" s="172">
        <f t="shared" si="52"/>
        <v>0.28588591495163845</v>
      </c>
      <c r="J35" s="172">
        <f t="shared" si="52"/>
        <v>0.27135455778299972</v>
      </c>
      <c r="K35" s="172">
        <f t="shared" si="52"/>
        <v>0.25774786449731735</v>
      </c>
      <c r="L35" s="172">
        <f t="shared" si="52"/>
        <v>0.26223501581425679</v>
      </c>
      <c r="M35" s="172">
        <f t="shared" si="52"/>
        <v>0.24693047035638432</v>
      </c>
      <c r="N35" s="172">
        <f t="shared" si="52"/>
        <v>0.2508359270954037</v>
      </c>
      <c r="O35" s="172">
        <f t="shared" si="52"/>
        <v>0.25609565322742783</v>
      </c>
      <c r="P35" s="172">
        <f t="shared" si="52"/>
        <v>0.20136162971042956</v>
      </c>
      <c r="Q35" s="172">
        <f t="shared" si="52"/>
        <v>0.25258532024907254</v>
      </c>
      <c r="R35" s="172">
        <f t="shared" si="52"/>
        <v>0.27752809347814977</v>
      </c>
      <c r="S35" s="172">
        <f t="shared" si="52"/>
        <v>0.28645918796728359</v>
      </c>
      <c r="T35" s="172">
        <f t="shared" si="52"/>
        <v>0.27871791806058327</v>
      </c>
      <c r="U35" s="172">
        <f t="shared" si="52"/>
        <v>0.27756613032663419</v>
      </c>
      <c r="V35" s="172">
        <f t="shared" si="52"/>
        <v>0.27343130847501596</v>
      </c>
      <c r="W35" s="172">
        <f t="shared" si="52"/>
        <v>0.28798078358835755</v>
      </c>
      <c r="X35" s="172">
        <f t="shared" si="52"/>
        <v>0.23583074031877113</v>
      </c>
      <c r="Y35" s="172">
        <f t="shared" ref="Y35:Z35" si="53">Y12/Y$8</f>
        <v>0.30264212173550048</v>
      </c>
      <c r="Z35" s="172">
        <f t="shared" si="53"/>
        <v>0.29909262262744923</v>
      </c>
      <c r="AA35" s="109"/>
      <c r="AB35" s="172">
        <f t="shared" ref="AB35:AG35" si="54">AB12/AB$8</f>
        <v>0.2910386644536872</v>
      </c>
      <c r="AC35" s="172">
        <f t="shared" si="54"/>
        <v>0.27928564927329419</v>
      </c>
      <c r="AD35" s="172">
        <f t="shared" si="54"/>
        <v>0.25773493277881665</v>
      </c>
      <c r="AE35" s="172">
        <f t="shared" si="54"/>
        <v>0.2405683121138722</v>
      </c>
      <c r="AF35" s="172">
        <f t="shared" si="54"/>
        <v>0.27987065176703657</v>
      </c>
      <c r="AG35" s="172">
        <f t="shared" si="54"/>
        <v>0.27643172899457086</v>
      </c>
    </row>
    <row r="36" spans="1:33" s="116" customFormat="1" ht="12.65" customHeight="1" thickTop="1">
      <c r="A36" s="133" t="s">
        <v>5</v>
      </c>
      <c r="B36" s="134">
        <f t="shared" ref="B36:C36" si="55">B21/B$8</f>
        <v>8.3167209251028745E-2</v>
      </c>
      <c r="C36" s="134">
        <f t="shared" si="55"/>
        <v>8.4519849520519205E-2</v>
      </c>
      <c r="D36" s="134">
        <f t="shared" ref="D36:E36" si="56">D21/D$8</f>
        <v>7.5975345916473189E-2</v>
      </c>
      <c r="E36" s="134">
        <f t="shared" si="56"/>
        <v>7.6665822945696599E-2</v>
      </c>
      <c r="F36" s="134">
        <f t="shared" ref="F36:I36" si="57">F21/F$8</f>
        <v>9.133136089207064E-2</v>
      </c>
      <c r="G36" s="134">
        <f t="shared" si="57"/>
        <v>8.8188023403345778E-2</v>
      </c>
      <c r="H36" s="134">
        <f t="shared" si="57"/>
        <v>0.10303671848884445</v>
      </c>
      <c r="I36" s="134">
        <f t="shared" si="57"/>
        <v>7.8159744376921941E-2</v>
      </c>
      <c r="J36" s="134">
        <f t="shared" ref="J36:K36" si="58">J21/J$8</f>
        <v>6.3540964428284885E-2</v>
      </c>
      <c r="K36" s="134">
        <f t="shared" si="58"/>
        <v>2.5814960694969569E-2</v>
      </c>
      <c r="L36" s="134">
        <f t="shared" ref="L36:M36" si="59">L21/L$8</f>
        <v>6.5725514381597572E-2</v>
      </c>
      <c r="M36" s="134">
        <f t="shared" si="59"/>
        <v>5.0136636030564237E-2</v>
      </c>
      <c r="N36" s="134">
        <f t="shared" ref="N36:O36" si="60">N21/N$8</f>
        <v>8.4285079523793882E-2</v>
      </c>
      <c r="O36" s="134">
        <f t="shared" si="60"/>
        <v>5.1602696812313657E-2</v>
      </c>
      <c r="P36" s="134">
        <f t="shared" ref="P36:Q36" si="61">P21/P$8</f>
        <v>1.5647176456476616E-2</v>
      </c>
      <c r="Q36" s="134">
        <f t="shared" si="61"/>
        <v>-8.3925567627887916E-4</v>
      </c>
      <c r="R36" s="134">
        <f t="shared" ref="R36:S36" si="62">R21/R$8</f>
        <v>3.8746882053042636E-2</v>
      </c>
      <c r="S36" s="134">
        <f t="shared" si="62"/>
        <v>5.3423407883010372E-2</v>
      </c>
      <c r="T36" s="134">
        <f t="shared" ref="T36:U36" si="63">T21/T$8</f>
        <v>5.6324960806829194E-2</v>
      </c>
      <c r="U36" s="134">
        <f t="shared" si="63"/>
        <v>5.751427948698621E-2</v>
      </c>
      <c r="V36" s="134">
        <f t="shared" ref="V36:W36" si="64">V21/V$8</f>
        <v>3.5746780696509092E-2</v>
      </c>
      <c r="W36" s="134">
        <f t="shared" si="64"/>
        <v>3.3115786556071065E-2</v>
      </c>
      <c r="X36" s="134">
        <f t="shared" ref="X36:Y36" si="65">X21/X$8</f>
        <v>-3.3343404650850561E-2</v>
      </c>
      <c r="Y36" s="134">
        <f t="shared" si="65"/>
        <v>5.1999665205051011E-2</v>
      </c>
      <c r="Z36" s="134">
        <f t="shared" ref="Z36" si="66">Z21/Z$8</f>
        <v>7.4124727453969474E-2</v>
      </c>
      <c r="AA36" s="109"/>
      <c r="AB36" s="134">
        <f t="shared" ref="AB36" si="67">AB21/AB$8</f>
        <v>7.9872067787165046E-2</v>
      </c>
      <c r="AC36" s="134">
        <f>AC21/AC$8</f>
        <v>8.928443738431123E-2</v>
      </c>
      <c r="AD36" s="134">
        <f>AD21/AD$8</f>
        <v>5.2338936081131174E-2</v>
      </c>
      <c r="AE36" s="134">
        <f>AE21/AE$8</f>
        <v>3.6497520419863302E-2</v>
      </c>
      <c r="AF36" s="134">
        <f t="shared" ref="AF36" si="68">AF21/AF$8</f>
        <v>5.1885570557625188E-2</v>
      </c>
      <c r="AG36" s="134">
        <f>AG21/AG$8</f>
        <v>2.3676497829684048E-2</v>
      </c>
    </row>
    <row r="37" spans="1:33" s="116" customFormat="1" ht="12.65" customHeight="1" thickBot="1">
      <c r="A37" s="100" t="s">
        <v>3</v>
      </c>
      <c r="B37" s="135">
        <f t="shared" ref="B37:C37" si="69">B33/B$8</f>
        <v>4.0817122916322411E-2</v>
      </c>
      <c r="C37" s="135">
        <f t="shared" si="69"/>
        <v>3.8078721709005434E-2</v>
      </c>
      <c r="D37" s="135">
        <f t="shared" ref="D37:E37" si="70">D33/D$8</f>
        <v>3.2572421983360578E-2</v>
      </c>
      <c r="E37" s="135">
        <f t="shared" si="70"/>
        <v>4.1132807103046003E-2</v>
      </c>
      <c r="F37" s="135">
        <f t="shared" ref="F37:I37" si="71">F33/F$8</f>
        <v>3.0516167303921555E-2</v>
      </c>
      <c r="G37" s="135">
        <f t="shared" si="71"/>
        <v>8.9743464755477176E-2</v>
      </c>
      <c r="H37" s="135">
        <f t="shared" si="71"/>
        <v>4.8334997876320063E-2</v>
      </c>
      <c r="I37" s="135">
        <f t="shared" si="71"/>
        <v>2.6311247597112425E-2</v>
      </c>
      <c r="J37" s="135">
        <f t="shared" ref="J37:K37" si="72">J33/J$8</f>
        <v>5.8843317989076185E-3</v>
      </c>
      <c r="K37" s="135">
        <f t="shared" si="72"/>
        <v>-1.1590188935685983E-2</v>
      </c>
      <c r="L37" s="135">
        <f t="shared" ref="L37:M37" si="73">L33/L$8</f>
        <v>2.4789229503031186E-2</v>
      </c>
      <c r="M37" s="135">
        <f t="shared" si="73"/>
        <v>2.1805137459115376E-2</v>
      </c>
      <c r="N37" s="135">
        <f t="shared" ref="N37:O37" si="74">N33/N$8</f>
        <v>3.133961717053324E-2</v>
      </c>
      <c r="O37" s="135">
        <f t="shared" si="74"/>
        <v>1.0599549022401237E-2</v>
      </c>
      <c r="P37" s="135">
        <f t="shared" ref="P37:Q37" si="75">P33/P$8</f>
        <v>1.6664590114784706E-2</v>
      </c>
      <c r="Q37" s="135">
        <f t="shared" si="75"/>
        <v>9.8901105915365529E-3</v>
      </c>
      <c r="R37" s="135">
        <f t="shared" ref="R37:S37" si="76">R33/R$8</f>
        <v>-1.8408555135162662E-2</v>
      </c>
      <c r="S37" s="135">
        <f t="shared" si="76"/>
        <v>-1.5767094907741128E-2</v>
      </c>
      <c r="T37" s="135">
        <f t="shared" ref="T37:U37" si="77">T33/T$8</f>
        <v>-1.89348972677361E-2</v>
      </c>
      <c r="U37" s="135">
        <f t="shared" si="77"/>
        <v>-3.2139031600679248E-3</v>
      </c>
      <c r="V37" s="135">
        <f t="shared" ref="V37:W37" si="78">V33/V$8</f>
        <v>-4.3146199312829932E-2</v>
      </c>
      <c r="W37" s="135">
        <f t="shared" si="78"/>
        <v>-3.5200418652919424E-2</v>
      </c>
      <c r="X37" s="135">
        <f t="shared" ref="X37:Y37" si="79">X33/X$8</f>
        <v>-5.8088655103768441E-2</v>
      </c>
      <c r="Y37" s="135">
        <f t="shared" si="79"/>
        <v>2.0113763930318298E-2</v>
      </c>
      <c r="Z37" s="135">
        <f t="shared" ref="Z37" si="80">Z33/Z$8</f>
        <v>3.0224265674812069E-3</v>
      </c>
      <c r="AA37" s="109"/>
      <c r="AB37" s="135">
        <f t="shared" ref="AB37" si="81">AB33/AB$8</f>
        <v>3.832020435081903E-2</v>
      </c>
      <c r="AC37" s="135">
        <f>AC33/AC$8</f>
        <v>4.6355357027020212E-2</v>
      </c>
      <c r="AD37" s="135">
        <f>AD33/AD$8</f>
        <v>1.3425214942452341E-2</v>
      </c>
      <c r="AE37" s="135">
        <f>AE33/AE$8</f>
        <v>1.6742941452428783E-2</v>
      </c>
      <c r="AF37" s="135">
        <f t="shared" ref="AF37" si="82">AF33/AF$8</f>
        <v>-1.3377140761031548E-2</v>
      </c>
      <c r="AG37" s="135">
        <f>AG33/AG$8</f>
        <v>-2.6629162104407279E-2</v>
      </c>
    </row>
    <row r="38" spans="1:33" s="116" customFormat="1" ht="12.65" customHeight="1" thickTop="1">
      <c r="A38" s="122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7"/>
      <c r="AA38" s="109"/>
      <c r="AB38" s="106"/>
      <c r="AC38" s="106"/>
      <c r="AD38" s="106"/>
      <c r="AE38" s="106"/>
      <c r="AF38" s="106"/>
      <c r="AG38" s="106"/>
    </row>
    <row r="39" spans="1:33" s="116" customFormat="1" ht="12.65" customHeight="1">
      <c r="A39" s="122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9"/>
      <c r="AB39" s="106"/>
      <c r="AC39" s="106"/>
      <c r="AD39" s="106"/>
      <c r="AE39" s="106"/>
      <c r="AF39" s="106"/>
      <c r="AG39" s="106"/>
    </row>
    <row r="40" spans="1:33" s="116" customFormat="1" ht="12.65" customHeight="1">
      <c r="A40" s="123" t="s">
        <v>44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09"/>
      <c r="AB40" s="124"/>
      <c r="AC40" s="124"/>
      <c r="AD40" s="124"/>
      <c r="AE40" s="124"/>
      <c r="AF40" s="124"/>
      <c r="AG40" s="124"/>
    </row>
    <row r="41" spans="1:33" s="116" customFormat="1" ht="12.65" customHeight="1" thickBot="1">
      <c r="A41" s="109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09"/>
      <c r="AB41" s="124"/>
      <c r="AC41" s="124"/>
      <c r="AD41" s="124"/>
      <c r="AE41" s="124"/>
      <c r="AF41" s="124"/>
      <c r="AG41" s="124"/>
    </row>
    <row r="42" spans="1:33" s="125" customFormat="1" ht="12.65" customHeight="1" thickTop="1" thickBot="1">
      <c r="A42" s="168" t="s">
        <v>45</v>
      </c>
      <c r="B42" s="173">
        <f t="shared" ref="B42:C42" si="83">B21</f>
        <v>300.50499999999988</v>
      </c>
      <c r="C42" s="173">
        <f t="shared" si="83"/>
        <v>312.40100000000029</v>
      </c>
      <c r="D42" s="173">
        <f t="shared" ref="D42:E42" si="84">D21</f>
        <v>278.86499999999955</v>
      </c>
      <c r="E42" s="173">
        <f t="shared" si="84"/>
        <v>353.46999999999957</v>
      </c>
      <c r="F42" s="173">
        <f t="shared" ref="F42:AD42" si="85">F21</f>
        <v>395.3719999999995</v>
      </c>
      <c r="G42" s="173">
        <f t="shared" si="85"/>
        <v>379.9230000000008</v>
      </c>
      <c r="H42" s="173">
        <f t="shared" si="85"/>
        <v>501.19100000000026</v>
      </c>
      <c r="I42" s="173">
        <f t="shared" si="85"/>
        <v>499.05200000000036</v>
      </c>
      <c r="J42" s="173">
        <f t="shared" ref="J42:K42" si="86">J21</f>
        <v>332.62099999999987</v>
      </c>
      <c r="K42" s="173">
        <f t="shared" si="86"/>
        <v>143.74400000000014</v>
      </c>
      <c r="L42" s="173">
        <f t="shared" ref="L42:M42" si="87">L21</f>
        <v>546.0690000000011</v>
      </c>
      <c r="M42" s="173">
        <f t="shared" si="87"/>
        <v>504.66500000000133</v>
      </c>
      <c r="N42" s="173">
        <f t="shared" ref="N42:O42" si="88">N21</f>
        <v>695.58899999999994</v>
      </c>
      <c r="O42" s="173">
        <f t="shared" si="88"/>
        <v>465.11100000000124</v>
      </c>
      <c r="P42" s="173">
        <f t="shared" ref="P42:Y42" si="89">P21</f>
        <v>134.75399999999968</v>
      </c>
      <c r="Q42" s="173">
        <f t="shared" si="89"/>
        <v>-7.8889999999987594</v>
      </c>
      <c r="R42" s="173">
        <f t="shared" si="89"/>
        <v>339.50700000000097</v>
      </c>
      <c r="S42" s="173">
        <f t="shared" si="89"/>
        <v>457.43200000000138</v>
      </c>
      <c r="T42" s="173">
        <f t="shared" si="89"/>
        <v>496.05500000000006</v>
      </c>
      <c r="U42" s="173">
        <f t="shared" si="89"/>
        <v>642.28600000000051</v>
      </c>
      <c r="V42" s="173">
        <f t="shared" si="89"/>
        <v>324.12800000000061</v>
      </c>
      <c r="W42" s="173">
        <f t="shared" si="89"/>
        <v>283.8769999999995</v>
      </c>
      <c r="X42" s="173">
        <f t="shared" si="89"/>
        <v>-286.04700000000048</v>
      </c>
      <c r="Y42" s="173">
        <f t="shared" si="89"/>
        <v>548.58300000000008</v>
      </c>
      <c r="Z42" s="173">
        <f t="shared" ref="Z42" si="90">Z21</f>
        <v>684.85799999999927</v>
      </c>
      <c r="AA42" s="108"/>
      <c r="AB42" s="173">
        <f t="shared" si="85"/>
        <v>1245.2410000000004</v>
      </c>
      <c r="AC42" s="173">
        <f t="shared" si="85"/>
        <v>1775.5380000000023</v>
      </c>
      <c r="AD42" s="173">
        <f t="shared" si="85"/>
        <v>1527.0990000000056</v>
      </c>
      <c r="AE42" s="173">
        <f t="shared" ref="AE42:AF42" si="91">AE21</f>
        <v>1287.5650000000005</v>
      </c>
      <c r="AF42" s="173">
        <f t="shared" si="91"/>
        <v>1935.2800000000029</v>
      </c>
      <c r="AG42" s="173">
        <f>SUM(V42:Y42)</f>
        <v>870.54099999999971</v>
      </c>
    </row>
    <row r="43" spans="1:33" s="125" customFormat="1" ht="12.65" customHeight="1" thickTop="1" thickBot="1">
      <c r="A43" s="169" t="s">
        <v>257</v>
      </c>
      <c r="B43" s="106">
        <v>-10.577</v>
      </c>
      <c r="C43" s="106">
        <v>1.8050000000000002</v>
      </c>
      <c r="D43" s="106">
        <v>2.125</v>
      </c>
      <c r="E43" s="106">
        <v>-5.2640000000000002</v>
      </c>
      <c r="F43" s="106">
        <v>-9.827</v>
      </c>
      <c r="G43" s="106">
        <v>0.58372819999999592</v>
      </c>
      <c r="H43" s="106">
        <v>-103.67672819999996</v>
      </c>
      <c r="I43" s="106">
        <v>-2.899</v>
      </c>
      <c r="J43" s="106">
        <v>-58.768999999999998</v>
      </c>
      <c r="K43" s="106">
        <v>3.48</v>
      </c>
      <c r="L43" s="106">
        <v>15.1</v>
      </c>
      <c r="M43" s="106">
        <v>19.120999999999999</v>
      </c>
      <c r="N43" s="106">
        <v>-268.435</v>
      </c>
      <c r="O43" s="106">
        <v>-9.6859999999999999</v>
      </c>
      <c r="P43" s="106">
        <v>216.28399999999999</v>
      </c>
      <c r="Q43" s="106">
        <v>251.38800000000001</v>
      </c>
      <c r="R43" s="106">
        <v>94.695999999999998</v>
      </c>
      <c r="S43" s="106">
        <v>34.634809959999998</v>
      </c>
      <c r="T43" s="106">
        <v>31.467999999999996</v>
      </c>
      <c r="U43" s="106">
        <v>31.397902639168098</v>
      </c>
      <c r="V43" s="106">
        <v>123.90300000000001</v>
      </c>
      <c r="W43" s="106">
        <v>155.91500000000002</v>
      </c>
      <c r="X43" s="106">
        <v>773.55499999999995</v>
      </c>
      <c r="Y43" s="106">
        <v>207.90799999999999</v>
      </c>
      <c r="Z43" s="106">
        <v>2.911</v>
      </c>
      <c r="AA43" s="108"/>
      <c r="AB43" s="106">
        <f>SUM(B43:E43)</f>
        <v>-11.911000000000001</v>
      </c>
      <c r="AC43" s="106">
        <f>SUM(F43:I43)</f>
        <v>-115.81899999999996</v>
      </c>
      <c r="AD43" s="106">
        <f>SUM(J43:M43)</f>
        <v>-21.068000000000001</v>
      </c>
      <c r="AE43" s="106">
        <f>SUM(N43:Q43)</f>
        <v>189.55100000000002</v>
      </c>
      <c r="AF43" s="106">
        <v>192.196</v>
      </c>
      <c r="AG43" s="106">
        <f t="shared" ref="AG43:AG44" si="92">SUM(V43:Y43)</f>
        <v>1261.2809999999999</v>
      </c>
    </row>
    <row r="44" spans="1:33" s="125" customFormat="1" ht="12.65" customHeight="1" thickTop="1" thickBot="1">
      <c r="A44" s="168" t="s">
        <v>34</v>
      </c>
      <c r="B44" s="173">
        <f t="shared" ref="B44:I44" si="93">SUM(B42:B43)</f>
        <v>289.92799999999988</v>
      </c>
      <c r="C44" s="173">
        <f t="shared" si="93"/>
        <v>314.2060000000003</v>
      </c>
      <c r="D44" s="173">
        <f t="shared" si="93"/>
        <v>280.98999999999955</v>
      </c>
      <c r="E44" s="173">
        <f t="shared" si="93"/>
        <v>348.20599999999956</v>
      </c>
      <c r="F44" s="173">
        <f t="shared" si="93"/>
        <v>385.5449999999995</v>
      </c>
      <c r="G44" s="173">
        <f t="shared" si="93"/>
        <v>380.50672820000079</v>
      </c>
      <c r="H44" s="173">
        <f t="shared" si="93"/>
        <v>397.5142718000003</v>
      </c>
      <c r="I44" s="173">
        <f t="shared" si="93"/>
        <v>496.15300000000036</v>
      </c>
      <c r="J44" s="173">
        <f t="shared" ref="J44:O44" si="94">SUM(J42:J43)</f>
        <v>273.85199999999986</v>
      </c>
      <c r="K44" s="173">
        <f t="shared" si="94"/>
        <v>147.22400000000013</v>
      </c>
      <c r="L44" s="173">
        <f t="shared" si="94"/>
        <v>561.16900000000112</v>
      </c>
      <c r="M44" s="173">
        <f t="shared" si="94"/>
        <v>523.78600000000131</v>
      </c>
      <c r="N44" s="173">
        <f t="shared" si="94"/>
        <v>427.15399999999994</v>
      </c>
      <c r="O44" s="173">
        <f t="shared" si="94"/>
        <v>455.42500000000126</v>
      </c>
      <c r="P44" s="173">
        <f t="shared" ref="P44:Y44" si="95">SUM(P42:P43)</f>
        <v>351.03799999999967</v>
      </c>
      <c r="Q44" s="173">
        <f t="shared" si="95"/>
        <v>243.49900000000125</v>
      </c>
      <c r="R44" s="173">
        <f t="shared" si="95"/>
        <v>434.203000000001</v>
      </c>
      <c r="S44" s="173">
        <f t="shared" si="95"/>
        <v>492.06680996000136</v>
      </c>
      <c r="T44" s="173">
        <f t="shared" si="95"/>
        <v>527.52300000000002</v>
      </c>
      <c r="U44" s="173">
        <f t="shared" si="95"/>
        <v>673.68390263916865</v>
      </c>
      <c r="V44" s="173">
        <f t="shared" si="95"/>
        <v>448.03100000000063</v>
      </c>
      <c r="W44" s="173">
        <f t="shared" si="95"/>
        <v>439.79199999999952</v>
      </c>
      <c r="X44" s="173">
        <f t="shared" si="95"/>
        <v>487.50799999999947</v>
      </c>
      <c r="Y44" s="173">
        <f t="shared" si="95"/>
        <v>756.4910000000001</v>
      </c>
      <c r="Z44" s="173">
        <f t="shared" ref="Z44" si="96">SUM(Z42:Z43)</f>
        <v>687.76899999999921</v>
      </c>
      <c r="AA44" s="108"/>
      <c r="AB44" s="173">
        <f t="shared" ref="AB44:AD44" si="97">SUM(AB42:AB43)</f>
        <v>1233.3300000000004</v>
      </c>
      <c r="AC44" s="173">
        <f t="shared" si="97"/>
        <v>1659.7190000000023</v>
      </c>
      <c r="AD44" s="173">
        <f t="shared" si="97"/>
        <v>1506.0310000000056</v>
      </c>
      <c r="AE44" s="173">
        <f t="shared" ref="AE44:AF44" si="98">SUM(AE42:AE43)</f>
        <v>1477.1160000000004</v>
      </c>
      <c r="AF44" s="173">
        <f t="shared" si="98"/>
        <v>2127.4760000000028</v>
      </c>
      <c r="AG44" s="173">
        <f t="shared" si="92"/>
        <v>2131.8219999999997</v>
      </c>
    </row>
    <row r="45" spans="1:33" s="125" customFormat="1" ht="12.65" customHeight="1" thickTop="1">
      <c r="A45" s="126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08"/>
      <c r="AB45" s="127"/>
      <c r="AC45" s="127"/>
      <c r="AD45" s="127"/>
      <c r="AE45" s="127"/>
      <c r="AF45" s="127"/>
      <c r="AG45" s="127"/>
    </row>
    <row r="46" spans="1:33" s="125" customFormat="1" ht="12.65" customHeight="1" thickBot="1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08"/>
      <c r="AB46" s="127"/>
      <c r="AC46" s="127"/>
      <c r="AD46" s="127"/>
      <c r="AE46" s="127"/>
      <c r="AF46" s="127"/>
      <c r="AG46" s="127"/>
    </row>
    <row r="47" spans="1:33" s="125" customFormat="1" ht="12.65" customHeight="1" thickTop="1" thickBot="1">
      <c r="A47" s="168" t="s">
        <v>4</v>
      </c>
      <c r="B47" s="173">
        <f t="shared" ref="B47:C47" si="99">B33</f>
        <v>147.48299999999986</v>
      </c>
      <c r="C47" s="173">
        <f t="shared" si="99"/>
        <v>140.74600000000027</v>
      </c>
      <c r="D47" s="173">
        <f t="shared" ref="D47:E47" si="100">D33</f>
        <v>119.55599999999954</v>
      </c>
      <c r="E47" s="173">
        <f t="shared" si="100"/>
        <v>189.64399999999958</v>
      </c>
      <c r="F47" s="173">
        <f t="shared" ref="F47:AB47" si="101">F33</f>
        <v>132.10399999999953</v>
      </c>
      <c r="G47" s="173">
        <f t="shared" si="101"/>
        <v>386.62400000000082</v>
      </c>
      <c r="H47" s="173">
        <f t="shared" si="101"/>
        <v>235.1110000000003</v>
      </c>
      <c r="I47" s="173">
        <f t="shared" si="101"/>
        <v>167.99800000000036</v>
      </c>
      <c r="J47" s="173">
        <f t="shared" ref="J47:K47" si="102">J33</f>
        <v>30.802999999999855</v>
      </c>
      <c r="K47" s="173">
        <f t="shared" si="102"/>
        <v>-64.536999999999864</v>
      </c>
      <c r="L47" s="173">
        <f t="shared" ref="L47:M47" si="103">L33</f>
        <v>205.9570000000011</v>
      </c>
      <c r="M47" s="173">
        <f t="shared" si="103"/>
        <v>219.48600000000138</v>
      </c>
      <c r="N47" s="173">
        <f t="shared" ref="N47:O47" si="104">N33</f>
        <v>258.63999999999993</v>
      </c>
      <c r="O47" s="173">
        <f t="shared" si="104"/>
        <v>95.537000000001257</v>
      </c>
      <c r="P47" s="173">
        <f t="shared" ref="P47:Y47" si="105">P33</f>
        <v>143.51599999999968</v>
      </c>
      <c r="Q47" s="173">
        <f t="shared" si="105"/>
        <v>92.967000000001235</v>
      </c>
      <c r="R47" s="173">
        <f t="shared" si="105"/>
        <v>-161.29899999999907</v>
      </c>
      <c r="S47" s="173">
        <f t="shared" si="105"/>
        <v>-135.00399999999865</v>
      </c>
      <c r="T47" s="173">
        <f t="shared" si="105"/>
        <v>-166.75999999999993</v>
      </c>
      <c r="U47" s="173">
        <f t="shared" si="105"/>
        <v>-35.890999999999423</v>
      </c>
      <c r="V47" s="173">
        <f t="shared" si="105"/>
        <v>-391.22099999999949</v>
      </c>
      <c r="W47" s="173">
        <f t="shared" si="105"/>
        <v>-301.74700000000041</v>
      </c>
      <c r="X47" s="173">
        <f t="shared" si="105"/>
        <v>-498.33200000000051</v>
      </c>
      <c r="Y47" s="173">
        <f t="shared" si="105"/>
        <v>212.19500000000008</v>
      </c>
      <c r="Z47" s="173">
        <f t="shared" ref="Z47" si="106">Z33</f>
        <v>27.924999999999251</v>
      </c>
      <c r="AA47" s="108"/>
      <c r="AB47" s="173">
        <f t="shared" si="101"/>
        <v>597.42900000000043</v>
      </c>
      <c r="AC47" s="173">
        <f>AC33</f>
        <v>921.83700000000238</v>
      </c>
      <c r="AD47" s="173">
        <f t="shared" ref="AD47:AE47" si="107">AD33</f>
        <v>391.70900000000557</v>
      </c>
      <c r="AE47" s="173">
        <f t="shared" si="107"/>
        <v>590.66000000000054</v>
      </c>
      <c r="AF47" s="173">
        <f t="shared" ref="AF47" si="108">AF33</f>
        <v>-498.95399999999722</v>
      </c>
      <c r="AG47" s="173">
        <f t="shared" ref="AG47:AG49" si="109">SUM(V47:Y47)</f>
        <v>-979.10500000000036</v>
      </c>
    </row>
    <row r="48" spans="1:33" s="125" customFormat="1" ht="12.65" customHeight="1" thickTop="1" thickBot="1">
      <c r="A48" s="169" t="s">
        <v>257</v>
      </c>
      <c r="B48" s="106">
        <v>-6.9808199999999996</v>
      </c>
      <c r="C48" s="106">
        <v>1.1913</v>
      </c>
      <c r="D48" s="106">
        <v>1.4024999999999999</v>
      </c>
      <c r="E48" s="106">
        <v>-3.47424</v>
      </c>
      <c r="F48" s="106">
        <v>-6.4858200000000004</v>
      </c>
      <c r="G48" s="106">
        <v>-301.453099388</v>
      </c>
      <c r="H48" s="106">
        <v>-107.81147075199995</v>
      </c>
      <c r="I48" s="106">
        <v>-1.9</v>
      </c>
      <c r="J48" s="106">
        <v>-38.78754</v>
      </c>
      <c r="K48" s="106">
        <v>2.2968000000000002</v>
      </c>
      <c r="L48" s="106">
        <v>9.9730000000000008</v>
      </c>
      <c r="M48" s="106">
        <v>12.62</v>
      </c>
      <c r="N48" s="106">
        <v>-177.167</v>
      </c>
      <c r="O48" s="106">
        <v>-6.3927599999999991</v>
      </c>
      <c r="P48" s="106">
        <v>-120.95056000000002</v>
      </c>
      <c r="Q48" s="106">
        <v>-171.92499999999998</v>
      </c>
      <c r="R48" s="106">
        <v>62.499359999999996</v>
      </c>
      <c r="S48" s="106">
        <v>22.858974573599998</v>
      </c>
      <c r="T48" s="106">
        <v>20.768879999999996</v>
      </c>
      <c r="U48" s="106">
        <v>20.722615741850944</v>
      </c>
      <c r="V48" s="106">
        <v>81.775999999999996</v>
      </c>
      <c r="W48" s="106">
        <v>102.90390000000001</v>
      </c>
      <c r="X48" s="106">
        <v>354.98200000000003</v>
      </c>
      <c r="Y48" s="106">
        <v>-110.64771999999999</v>
      </c>
      <c r="Z48" s="106">
        <v>1.92126</v>
      </c>
      <c r="AA48" s="108"/>
      <c r="AB48" s="106">
        <f>SUM(B48:E48)</f>
        <v>-7.8612599999999997</v>
      </c>
      <c r="AC48" s="106">
        <f>SUM(F48:I48)</f>
        <v>-417.6503901399999</v>
      </c>
      <c r="AD48" s="106">
        <f>SUM(J48:M48)</f>
        <v>-13.897740000000004</v>
      </c>
      <c r="AE48" s="106">
        <f>SUM(N48:Q48)</f>
        <v>-476.43532000000005</v>
      </c>
      <c r="AF48" s="106">
        <v>126.849</v>
      </c>
      <c r="AG48" s="106">
        <f t="shared" si="109"/>
        <v>429.01418000000007</v>
      </c>
    </row>
    <row r="49" spans="1:33" s="125" customFormat="1" ht="12.65" customHeight="1" thickTop="1" thickBot="1">
      <c r="A49" s="168" t="s">
        <v>31</v>
      </c>
      <c r="B49" s="173">
        <f t="shared" ref="B49:I49" si="110">SUM(B47:B48)</f>
        <v>140.50217999999987</v>
      </c>
      <c r="C49" s="173">
        <f t="shared" si="110"/>
        <v>141.93730000000028</v>
      </c>
      <c r="D49" s="173">
        <f t="shared" si="110"/>
        <v>120.95849999999955</v>
      </c>
      <c r="E49" s="173">
        <f t="shared" si="110"/>
        <v>186.16975999999957</v>
      </c>
      <c r="F49" s="173">
        <f t="shared" si="110"/>
        <v>125.61817999999953</v>
      </c>
      <c r="G49" s="173">
        <f t="shared" si="110"/>
        <v>85.170900612000821</v>
      </c>
      <c r="H49" s="173">
        <f t="shared" si="110"/>
        <v>127.29952924800035</v>
      </c>
      <c r="I49" s="173">
        <f t="shared" si="110"/>
        <v>166.09800000000035</v>
      </c>
      <c r="J49" s="173">
        <f t="shared" ref="J49:O49" si="111">SUM(J47:J48)</f>
        <v>-7.9845400000001447</v>
      </c>
      <c r="K49" s="173">
        <f t="shared" si="111"/>
        <v>-62.240199999999867</v>
      </c>
      <c r="L49" s="173">
        <f t="shared" si="111"/>
        <v>215.93000000000112</v>
      </c>
      <c r="M49" s="173">
        <f t="shared" si="111"/>
        <v>232.10600000000139</v>
      </c>
      <c r="N49" s="173">
        <f t="shared" si="111"/>
        <v>81.472999999999928</v>
      </c>
      <c r="O49" s="173">
        <f t="shared" si="111"/>
        <v>89.144240000001261</v>
      </c>
      <c r="P49" s="173">
        <f t="shared" ref="P49:Y49" si="112">SUM(P47:P48)</f>
        <v>22.565439999999654</v>
      </c>
      <c r="Q49" s="173">
        <f t="shared" si="112"/>
        <v>-78.957999999998748</v>
      </c>
      <c r="R49" s="173">
        <f t="shared" si="112"/>
        <v>-98.799639999999073</v>
      </c>
      <c r="S49" s="173">
        <f t="shared" si="112"/>
        <v>-112.14502542639866</v>
      </c>
      <c r="T49" s="173">
        <f t="shared" si="112"/>
        <v>-145.99111999999994</v>
      </c>
      <c r="U49" s="173">
        <f t="shared" si="112"/>
        <v>-15.168384258148478</v>
      </c>
      <c r="V49" s="173">
        <f t="shared" si="112"/>
        <v>-309.44499999999948</v>
      </c>
      <c r="W49" s="173">
        <f t="shared" si="112"/>
        <v>-198.84310000000039</v>
      </c>
      <c r="X49" s="173">
        <f t="shared" si="112"/>
        <v>-143.35000000000048</v>
      </c>
      <c r="Y49" s="173">
        <f t="shared" si="112"/>
        <v>101.54728000000009</v>
      </c>
      <c r="Z49" s="173">
        <f t="shared" ref="Z49" si="113">SUM(Z47:Z48)</f>
        <v>29.846259999999251</v>
      </c>
      <c r="AA49" s="108"/>
      <c r="AB49" s="173">
        <f t="shared" ref="AB49:AD49" si="114">SUM(AB47:AB48)</f>
        <v>589.56774000000041</v>
      </c>
      <c r="AC49" s="173">
        <f t="shared" si="114"/>
        <v>504.18660986000248</v>
      </c>
      <c r="AD49" s="173">
        <f t="shared" si="114"/>
        <v>377.81126000000557</v>
      </c>
      <c r="AE49" s="173">
        <f t="shared" ref="AE49:AF49" si="115">SUM(AE47:AE48)</f>
        <v>114.22468000000049</v>
      </c>
      <c r="AF49" s="173">
        <f t="shared" si="115"/>
        <v>-372.10499999999723</v>
      </c>
      <c r="AG49" s="173">
        <f t="shared" si="109"/>
        <v>-550.09082000000024</v>
      </c>
    </row>
    <row r="50" spans="1:33" s="125" customFormat="1" ht="12.65" customHeight="1" thickTop="1">
      <c r="A50" s="108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08"/>
      <c r="AB50" s="108"/>
      <c r="AC50" s="128"/>
      <c r="AD50" s="128"/>
      <c r="AE50" s="128"/>
      <c r="AF50" s="127"/>
      <c r="AG50" s="127"/>
    </row>
    <row r="51" spans="1:33" s="125" customFormat="1" ht="12.65" customHeight="1">
      <c r="A51" s="119"/>
      <c r="B51" s="130"/>
      <c r="C51" s="130"/>
      <c r="D51" s="130"/>
      <c r="E51" s="130"/>
      <c r="F51" s="106"/>
      <c r="G51" s="106"/>
      <c r="H51" s="130"/>
      <c r="I51" s="131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08"/>
      <c r="AB51" s="108"/>
      <c r="AC51" s="130"/>
      <c r="AD51" s="130"/>
      <c r="AE51" s="130"/>
      <c r="AF51" s="130"/>
      <c r="AG51" s="130"/>
    </row>
    <row r="52" spans="1:33" s="116" customFormat="1" ht="12.65" customHeight="1">
      <c r="A52" s="119"/>
      <c r="B52" s="132"/>
      <c r="C52" s="124"/>
      <c r="D52" s="124"/>
      <c r="E52" s="132"/>
      <c r="F52" s="106"/>
      <c r="G52" s="106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380"/>
      <c r="S52" s="380"/>
      <c r="T52" s="380"/>
      <c r="U52" s="380"/>
      <c r="V52" s="380"/>
      <c r="W52" s="380"/>
      <c r="X52" s="380"/>
      <c r="Y52" s="380"/>
      <c r="Z52" s="380"/>
      <c r="AA52" s="109"/>
      <c r="AB52" s="109"/>
      <c r="AC52" s="124"/>
      <c r="AD52" s="124"/>
      <c r="AE52" s="124"/>
      <c r="AF52" s="124"/>
      <c r="AG52" s="124"/>
    </row>
    <row r="53" spans="1:33" s="116" customFormat="1" ht="12.65" customHeight="1">
      <c r="A53" s="119"/>
      <c r="B53" s="132"/>
      <c r="C53" s="124"/>
      <c r="D53" s="124"/>
      <c r="E53" s="132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380"/>
      <c r="S53" s="380"/>
      <c r="T53" s="380"/>
      <c r="U53" s="380"/>
      <c r="V53" s="380"/>
      <c r="W53" s="380"/>
      <c r="X53" s="380"/>
      <c r="Y53" s="380"/>
      <c r="Z53" s="380"/>
      <c r="AA53" s="109"/>
      <c r="AB53" s="109"/>
      <c r="AC53" s="124"/>
      <c r="AD53" s="124"/>
      <c r="AE53" s="124"/>
      <c r="AF53" s="124"/>
      <c r="AG53" s="124"/>
    </row>
    <row r="54" spans="1:33" s="116" customFormat="1" ht="12.65" customHeight="1">
      <c r="A54" s="119"/>
      <c r="B54" s="132"/>
      <c r="C54" s="124"/>
      <c r="D54" s="124"/>
      <c r="E54" s="132"/>
      <c r="F54" s="106"/>
      <c r="G54" s="106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380"/>
      <c r="S54" s="380"/>
      <c r="T54" s="380"/>
      <c r="U54" s="380"/>
      <c r="V54" s="380"/>
      <c r="W54" s="380"/>
      <c r="X54" s="380"/>
      <c r="Y54" s="380"/>
      <c r="Z54" s="380"/>
      <c r="AA54" s="109"/>
      <c r="AB54" s="109"/>
      <c r="AC54" s="124"/>
      <c r="AD54" s="124"/>
      <c r="AE54" s="124"/>
      <c r="AF54" s="124"/>
      <c r="AG54" s="124"/>
    </row>
    <row r="55" spans="1:33" s="109" customFormat="1" ht="12.65" customHeight="1">
      <c r="A55" s="119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380"/>
      <c r="S55" s="380"/>
      <c r="T55" s="380"/>
      <c r="U55" s="380"/>
      <c r="V55" s="380"/>
      <c r="W55" s="380"/>
      <c r="X55" s="380"/>
      <c r="Y55" s="380"/>
      <c r="Z55" s="380"/>
      <c r="AC55" s="124"/>
      <c r="AD55" s="124"/>
      <c r="AE55" s="124"/>
      <c r="AF55" s="124"/>
      <c r="AG55" s="124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B33:AB37 AB43:AB44 AB46:AB49 AB4:AD12 AC43:AD48 AE43:AE49 AB21:AD32 AB14:AD19 AF4:AF8 AF49 AF44:AF47 AG50 AG34:AG41 AG31:AG32 AF14:AG20 AG4:AG10 AF32:AF37 AF11:AG12 AG45:AG46 AG43:AG44 AG47:AG48 AF22:AG30 AG21" formulaRange="1"/>
    <ignoredError sqref="AB2:AD2 AE2:AE3 AE22 AE32:AE38 AF2:AG2" numberStoredAsText="1"/>
    <ignoredError sqref="AE23:AE31 AE21 AE14:AE18 AE4:AE12" numberStoredAsText="1" formulaRange="1"/>
    <ignoredError sqref="Q35:Q37 R35:R37 T35:T37 T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showGridLines="0" zoomScaleNormal="10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 activeCell="B17" sqref="B17"/>
    </sheetView>
  </sheetViews>
  <sheetFormatPr defaultColWidth="9.1796875" defaultRowHeight="12.65" customHeight="1"/>
  <cols>
    <col min="1" max="1" width="26.26953125" style="1" customWidth="1"/>
    <col min="2" max="3" width="9.81640625" style="14" customWidth="1"/>
    <col min="4" max="4" width="9.1796875" style="14" customWidth="1"/>
    <col min="5" max="5" width="0.54296875" style="359" customWidth="1"/>
    <col min="6" max="16384" width="9.1796875" style="14"/>
  </cols>
  <sheetData>
    <row r="1" spans="1:5" s="116" customFormat="1" ht="12.65" customHeight="1" thickBot="1">
      <c r="A1" s="119"/>
      <c r="B1" s="371" t="s">
        <v>323</v>
      </c>
      <c r="C1" s="17"/>
      <c r="D1" s="17"/>
      <c r="E1" s="361"/>
    </row>
    <row r="2" spans="1:5" ht="12.5" thickTop="1">
      <c r="A2" s="137" t="s">
        <v>36</v>
      </c>
      <c r="B2" s="98" t="s">
        <v>321</v>
      </c>
      <c r="C2" s="98" t="s">
        <v>321</v>
      </c>
      <c r="D2" s="197" t="s">
        <v>322</v>
      </c>
    </row>
    <row r="3" spans="1:5" ht="5.15" customHeight="1">
      <c r="A3" s="161"/>
      <c r="D3" s="145"/>
      <c r="E3" s="361"/>
    </row>
    <row r="4" spans="1:5" s="109" customFormat="1" ht="12.65" customHeight="1">
      <c r="A4" s="162" t="s">
        <v>24</v>
      </c>
      <c r="B4" s="106">
        <v>10571.016</v>
      </c>
      <c r="C4" s="106">
        <v>10571.016</v>
      </c>
      <c r="D4" s="145">
        <f>B4-C4</f>
        <v>0</v>
      </c>
      <c r="E4" s="359"/>
    </row>
    <row r="5" spans="1:5" s="109" customFormat="1" ht="5.15" customHeight="1">
      <c r="A5" s="163"/>
      <c r="B5" s="106"/>
      <c r="C5" s="106"/>
      <c r="D5" s="145"/>
      <c r="E5" s="361"/>
    </row>
    <row r="6" spans="1:5" s="109" customFormat="1" ht="12.65" customHeight="1">
      <c r="A6" s="161" t="s">
        <v>23</v>
      </c>
      <c r="B6" s="106">
        <v>-1992.1980000000001</v>
      </c>
      <c r="C6" s="106">
        <v>-1992.1980000000001</v>
      </c>
      <c r="D6" s="145">
        <f>B6-C6</f>
        <v>0</v>
      </c>
      <c r="E6" s="359"/>
    </row>
    <row r="7" spans="1:5" s="109" customFormat="1" ht="5.15" customHeight="1">
      <c r="A7" s="163"/>
      <c r="B7" s="106"/>
      <c r="C7" s="106"/>
      <c r="D7" s="145"/>
      <c r="E7" s="359"/>
    </row>
    <row r="8" spans="1:5" s="111" customFormat="1" ht="12.65" customHeight="1">
      <c r="A8" s="162" t="s">
        <v>22</v>
      </c>
      <c r="B8" s="106">
        <f t="shared" ref="B8:C8" si="0">B4+B6</f>
        <v>8578.8179999999993</v>
      </c>
      <c r="C8" s="106">
        <f t="shared" si="0"/>
        <v>8578.8179999999993</v>
      </c>
      <c r="D8" s="145">
        <f>B8-C8</f>
        <v>0</v>
      </c>
      <c r="E8" s="359"/>
    </row>
    <row r="9" spans="1:5" s="109" customFormat="1" ht="5.15" customHeight="1">
      <c r="A9" s="163"/>
      <c r="B9" s="106"/>
      <c r="C9" s="106"/>
      <c r="D9" s="145"/>
      <c r="E9" s="359"/>
    </row>
    <row r="10" spans="1:5" s="109" customFormat="1" ht="12.65" customHeight="1">
      <c r="A10" s="163" t="s">
        <v>21</v>
      </c>
      <c r="B10" s="106">
        <v>-6555.6689999999999</v>
      </c>
      <c r="C10" s="106">
        <v>-5969.4080000000004</v>
      </c>
      <c r="D10" s="145" t="s">
        <v>283</v>
      </c>
      <c r="E10" s="359"/>
    </row>
    <row r="11" spans="1:5" s="109" customFormat="1" ht="5.15" customHeight="1">
      <c r="A11" s="163"/>
      <c r="B11" s="106"/>
      <c r="C11" s="106"/>
      <c r="D11" s="145"/>
      <c r="E11" s="359"/>
    </row>
    <row r="12" spans="1:5" s="111" customFormat="1" ht="12.65" customHeight="1">
      <c r="A12" s="164" t="s">
        <v>20</v>
      </c>
      <c r="B12" s="106">
        <f t="shared" ref="B12:C12" si="1">B8+B10</f>
        <v>2023.1489999999994</v>
      </c>
      <c r="C12" s="106">
        <f t="shared" si="1"/>
        <v>2609.4099999999989</v>
      </c>
      <c r="D12" s="145">
        <f t="shared" ref="D12:D19" si="2">B12-C12</f>
        <v>-586.26099999999951</v>
      </c>
      <c r="E12" s="359"/>
    </row>
    <row r="13" spans="1:5" s="109" customFormat="1" ht="5.15" customHeight="1">
      <c r="A13" s="163"/>
      <c r="B13" s="106"/>
      <c r="C13" s="106"/>
      <c r="D13" s="145"/>
      <c r="E13" s="359"/>
    </row>
    <row r="14" spans="1:5" s="109" customFormat="1" ht="12.65" customHeight="1">
      <c r="A14" s="163" t="s">
        <v>37</v>
      </c>
      <c r="B14" s="106">
        <v>-1724.566</v>
      </c>
      <c r="C14" s="106">
        <v>-1724.566</v>
      </c>
      <c r="D14" s="145">
        <f t="shared" si="2"/>
        <v>0</v>
      </c>
      <c r="E14" s="359"/>
    </row>
    <row r="15" spans="1:5" s="109" customFormat="1" ht="12.75" customHeight="1">
      <c r="A15" s="163" t="s">
        <v>38</v>
      </c>
      <c r="B15" s="106">
        <v>-358.89299999999997</v>
      </c>
      <c r="C15" s="106">
        <v>-358.89299999999997</v>
      </c>
      <c r="D15" s="145">
        <f t="shared" si="2"/>
        <v>0</v>
      </c>
      <c r="E15" s="359"/>
    </row>
    <row r="16" spans="1:5" s="109" customFormat="1" ht="12.65" customHeight="1">
      <c r="A16" s="163" t="s">
        <v>39</v>
      </c>
      <c r="B16" s="106">
        <v>-77.468999999999994</v>
      </c>
      <c r="C16" s="106">
        <v>-77.468999999999994</v>
      </c>
      <c r="D16" s="145">
        <f t="shared" si="2"/>
        <v>0</v>
      </c>
      <c r="E16" s="359"/>
    </row>
    <row r="17" spans="1:5" s="109" customFormat="1" ht="12.65" customHeight="1">
      <c r="A17" s="163" t="s">
        <v>40</v>
      </c>
      <c r="B17" s="106">
        <v>-153.82599999999999</v>
      </c>
      <c r="C17" s="106">
        <v>516.82299999999998</v>
      </c>
      <c r="D17" s="145">
        <f t="shared" si="2"/>
        <v>-670.649</v>
      </c>
      <c r="E17" s="359"/>
    </row>
    <row r="18" spans="1:5" s="109" customFormat="1" ht="12.65" customHeight="1">
      <c r="A18" s="165" t="s">
        <v>41</v>
      </c>
      <c r="B18" s="106">
        <v>5.5579999999999998</v>
      </c>
      <c r="C18" s="106">
        <v>5.5579999999999998</v>
      </c>
      <c r="D18" s="145">
        <f t="shared" si="2"/>
        <v>0</v>
      </c>
      <c r="E18" s="359"/>
    </row>
    <row r="19" spans="1:5" s="109" customFormat="1" ht="12.65" customHeight="1">
      <c r="A19" s="166" t="s">
        <v>19</v>
      </c>
      <c r="B19" s="106">
        <f t="shared" ref="B19:C19" si="3">SUM(B14:B18)</f>
        <v>-2309.1959999999999</v>
      </c>
      <c r="C19" s="106">
        <f t="shared" si="3"/>
        <v>-1638.547</v>
      </c>
      <c r="D19" s="145">
        <f t="shared" si="2"/>
        <v>-670.64899999999989</v>
      </c>
      <c r="E19" s="359"/>
    </row>
    <row r="20" spans="1:5" s="109" customFormat="1" ht="5.15" customHeight="1">
      <c r="A20" s="163"/>
      <c r="B20" s="106"/>
      <c r="C20" s="106"/>
      <c r="D20" s="145"/>
      <c r="E20" s="359"/>
    </row>
    <row r="21" spans="1:5" s="109" customFormat="1" ht="12.65" customHeight="1">
      <c r="A21" s="110" t="s">
        <v>6</v>
      </c>
      <c r="B21" s="106">
        <f t="shared" ref="B21:C21" si="4">B12+B19</f>
        <v>-286.04700000000048</v>
      </c>
      <c r="C21" s="106">
        <f t="shared" si="4"/>
        <v>970.86299999999892</v>
      </c>
      <c r="D21" s="145">
        <f>B21-C21</f>
        <v>-1256.9099999999994</v>
      </c>
      <c r="E21" s="361"/>
    </row>
    <row r="22" spans="1:5" s="111" customFormat="1" ht="5.15" customHeight="1">
      <c r="A22" s="167"/>
      <c r="B22" s="106"/>
      <c r="C22" s="106"/>
      <c r="D22" s="145"/>
      <c r="E22" s="361"/>
    </row>
    <row r="23" spans="1:5" s="109" customFormat="1" ht="12.65" customHeight="1">
      <c r="A23" s="163" t="s">
        <v>42</v>
      </c>
      <c r="B23" s="106">
        <v>-309.67399999999998</v>
      </c>
      <c r="C23" s="106">
        <v>-309.67399999999998</v>
      </c>
      <c r="D23" s="145">
        <f>B23-C23</f>
        <v>0</v>
      </c>
      <c r="E23" s="361"/>
    </row>
    <row r="24" spans="1:5" s="109" customFormat="1" ht="5.15" customHeight="1">
      <c r="A24" s="163"/>
      <c r="B24" s="106"/>
      <c r="C24" s="106"/>
      <c r="D24" s="145"/>
      <c r="E24" s="359"/>
    </row>
    <row r="25" spans="1:5" s="109" customFormat="1" ht="12.65" customHeight="1">
      <c r="A25" s="164" t="s">
        <v>18</v>
      </c>
      <c r="B25" s="106">
        <f t="shared" ref="B25:C25" si="5">B21+B23</f>
        <v>-595.72100000000046</v>
      </c>
      <c r="C25" s="106">
        <f t="shared" si="5"/>
        <v>661.18899999999894</v>
      </c>
      <c r="D25" s="145">
        <f>B25-C25</f>
        <v>-1256.9099999999994</v>
      </c>
      <c r="E25" s="359"/>
    </row>
    <row r="26" spans="1:5" s="109" customFormat="1" ht="5.15" customHeight="1">
      <c r="A26" s="161"/>
      <c r="B26" s="106"/>
      <c r="C26" s="106"/>
      <c r="D26" s="145"/>
      <c r="E26" s="359"/>
    </row>
    <row r="27" spans="1:5" s="109" customFormat="1" ht="12.65" customHeight="1">
      <c r="A27" s="161" t="s">
        <v>17</v>
      </c>
      <c r="B27" s="106">
        <v>-300.60399999999998</v>
      </c>
      <c r="C27" s="106">
        <v>-300.60399999999998</v>
      </c>
      <c r="D27" s="145">
        <f>B27-C27</f>
        <v>0</v>
      </c>
      <c r="E27" s="359"/>
    </row>
    <row r="28" spans="1:5" s="109" customFormat="1" ht="5.15" customHeight="1">
      <c r="A28" s="161"/>
      <c r="B28" s="106"/>
      <c r="C28" s="106"/>
      <c r="D28" s="145"/>
      <c r="E28" s="359"/>
    </row>
    <row r="29" spans="1:5" s="109" customFormat="1" ht="12.65" customHeight="1">
      <c r="A29" s="162" t="s">
        <v>43</v>
      </c>
      <c r="B29" s="106">
        <f t="shared" ref="B29:C29" si="6">B25+B27</f>
        <v>-896.3250000000005</v>
      </c>
      <c r="C29" s="106">
        <f t="shared" si="6"/>
        <v>360.58499999999896</v>
      </c>
      <c r="D29" s="145">
        <f>B29-C29</f>
        <v>-1256.9099999999994</v>
      </c>
      <c r="E29" s="359"/>
    </row>
    <row r="30" spans="1:5" s="109" customFormat="1" ht="5.15" customHeight="1">
      <c r="A30" s="167"/>
      <c r="B30" s="106"/>
      <c r="C30" s="106"/>
      <c r="D30" s="145"/>
      <c r="E30" s="359"/>
    </row>
    <row r="31" spans="1:5" s="116" customFormat="1" ht="12.65" customHeight="1">
      <c r="A31" s="161" t="s">
        <v>15</v>
      </c>
      <c r="B31" s="106">
        <v>397.99299999999999</v>
      </c>
      <c r="C31" s="106">
        <v>-29.356000000000002</v>
      </c>
      <c r="D31" s="145">
        <f>B31-C31</f>
        <v>427.34899999999999</v>
      </c>
      <c r="E31" s="361"/>
    </row>
    <row r="32" spans="1:5" s="116" customFormat="1" ht="5.15" customHeight="1" thickBot="1">
      <c r="A32" s="161"/>
      <c r="B32" s="117"/>
      <c r="C32" s="117"/>
      <c r="D32" s="145"/>
      <c r="E32" s="359"/>
    </row>
    <row r="33" spans="1:5" s="116" customFormat="1" ht="12.65" customHeight="1" thickTop="1" thickBot="1">
      <c r="A33" s="168" t="s">
        <v>4</v>
      </c>
      <c r="B33" s="170">
        <f t="shared" ref="B33:C33" si="7">B29+B31</f>
        <v>-498.33200000000051</v>
      </c>
      <c r="C33" s="170">
        <f t="shared" si="7"/>
        <v>331.22899999999896</v>
      </c>
      <c r="D33" s="170">
        <f>B33-C33</f>
        <v>-829.56099999999947</v>
      </c>
      <c r="E33" s="361"/>
    </row>
    <row r="34" spans="1:5" s="116" customFormat="1" ht="12.65" customHeight="1" thickTop="1" thickBot="1">
      <c r="A34" s="136"/>
      <c r="B34" s="121"/>
      <c r="C34" s="121"/>
      <c r="D34" s="121"/>
      <c r="E34" s="359"/>
    </row>
    <row r="35" spans="1:5" s="116" customFormat="1" ht="12.65" customHeight="1" thickTop="1" thickBot="1">
      <c r="A35" s="171" t="s">
        <v>10</v>
      </c>
      <c r="B35" s="172">
        <f t="shared" ref="B35:C35" si="8">B12/B$8</f>
        <v>0.23583074031877113</v>
      </c>
      <c r="C35" s="172">
        <f t="shared" si="8"/>
        <v>0.30416894262123279</v>
      </c>
      <c r="D35" s="172">
        <f>B35-C35</f>
        <v>-6.8338202302461654E-2</v>
      </c>
      <c r="E35" s="359"/>
    </row>
    <row r="36" spans="1:5" s="116" customFormat="1" ht="12.65" customHeight="1" thickTop="1">
      <c r="A36" s="133" t="s">
        <v>5</v>
      </c>
      <c r="B36" s="134">
        <f t="shared" ref="B36:C36" si="9">B21/B$8</f>
        <v>-3.3343404650850561E-2</v>
      </c>
      <c r="C36" s="134">
        <f t="shared" si="9"/>
        <v>0.1131697863272072</v>
      </c>
      <c r="D36" s="134">
        <f>B36-C36</f>
        <v>-0.14651319097805776</v>
      </c>
      <c r="E36" s="359"/>
    </row>
    <row r="37" spans="1:5" s="116" customFormat="1" ht="12.65" customHeight="1" thickBot="1">
      <c r="A37" s="100" t="s">
        <v>3</v>
      </c>
      <c r="B37" s="135">
        <f t="shared" ref="B37:C37" si="10">B33/B$8</f>
        <v>-5.8088655103768441E-2</v>
      </c>
      <c r="C37" s="135">
        <f t="shared" si="10"/>
        <v>3.8610097568219655E-2</v>
      </c>
      <c r="D37" s="372">
        <f>B37-C37</f>
        <v>-9.6698752671988103E-2</v>
      </c>
      <c r="E37" s="359"/>
    </row>
    <row r="38" spans="1:5" ht="12.65" customHeight="1" thickTop="1" thickBot="1">
      <c r="B38" s="106"/>
      <c r="E38" s="360"/>
    </row>
    <row r="39" spans="1:5" s="391" customFormat="1" ht="12.65" customHeight="1" thickTop="1" thickBot="1">
      <c r="A39" s="390" t="s">
        <v>332</v>
      </c>
      <c r="B39" s="173">
        <v>9532.6539999999986</v>
      </c>
      <c r="C39" s="170">
        <v>9532.6539999999986</v>
      </c>
      <c r="D39" s="170">
        <f>B39-C39</f>
        <v>0</v>
      </c>
      <c r="E39" s="20"/>
    </row>
    <row r="40" spans="1:5" ht="12.65" customHeight="1" thickTop="1">
      <c r="E40" s="366"/>
    </row>
    <row r="41" spans="1:5" ht="12.65" customHeight="1">
      <c r="E41" s="366"/>
    </row>
    <row r="42" spans="1:5" ht="12.65" customHeight="1">
      <c r="E42" s="366"/>
    </row>
    <row r="43" spans="1:5" ht="12.65" customHeight="1">
      <c r="E43" s="366"/>
    </row>
    <row r="44" spans="1:5" ht="12.65" customHeight="1">
      <c r="E44" s="366"/>
    </row>
    <row r="45" spans="1:5" ht="12.65" customHeight="1">
      <c r="E45" s="366"/>
    </row>
    <row r="46" spans="1:5" ht="12.65" customHeight="1">
      <c r="E46" s="366"/>
    </row>
    <row r="47" spans="1:5" ht="12.65" customHeight="1">
      <c r="E47" s="366"/>
    </row>
    <row r="48" spans="1:5" ht="12.65" customHeight="1">
      <c r="E48" s="366"/>
    </row>
    <row r="49" spans="5:5" ht="12.65" customHeight="1">
      <c r="E49" s="366"/>
    </row>
    <row r="50" spans="5:5" ht="12.65" customHeight="1">
      <c r="E50" s="368"/>
    </row>
    <row r="52" spans="5:5" ht="12.65" customHeight="1">
      <c r="E52" s="361"/>
    </row>
    <row r="53" spans="5:5" ht="12.65" customHeight="1">
      <c r="E53" s="366"/>
    </row>
    <row r="54" spans="5:5" ht="12.65" customHeight="1">
      <c r="E54" s="366"/>
    </row>
    <row r="55" spans="5:5" ht="12.65" customHeight="1">
      <c r="E55" s="366"/>
    </row>
    <row r="56" spans="5:5" ht="12.65" customHeight="1">
      <c r="E56" s="366"/>
    </row>
    <row r="57" spans="5:5" ht="12.65" customHeight="1">
      <c r="E57" s="366"/>
    </row>
    <row r="58" spans="5:5" ht="12.65" customHeight="1">
      <c r="E58" s="366"/>
    </row>
    <row r="59" spans="5:5" ht="12.65" customHeight="1">
      <c r="E59" s="366"/>
    </row>
    <row r="60" spans="5:5" ht="12.65" customHeight="1">
      <c r="E60" s="366"/>
    </row>
    <row r="61" spans="5:5" ht="12.65" customHeight="1">
      <c r="E61" s="366"/>
    </row>
    <row r="62" spans="5:5" ht="12.65" customHeight="1">
      <c r="E62" s="366"/>
    </row>
    <row r="63" spans="5:5" ht="12.65" customHeight="1">
      <c r="E63" s="368"/>
    </row>
    <row r="65" spans="5:5" ht="12.65" customHeight="1">
      <c r="E65" s="368"/>
    </row>
    <row r="67" spans="5:5" ht="12.65" customHeight="1">
      <c r="E67" s="361"/>
    </row>
    <row r="70" spans="5:5" ht="12.65" customHeight="1">
      <c r="E70" s="366"/>
    </row>
    <row r="71" spans="5:5" ht="12.65" customHeight="1">
      <c r="E71" s="366"/>
    </row>
    <row r="72" spans="5:5" ht="12.65" customHeight="1">
      <c r="E72" s="366"/>
    </row>
    <row r="73" spans="5:5" ht="12.65" customHeight="1">
      <c r="E73" s="366"/>
    </row>
    <row r="74" spans="5:5" ht="12.65" customHeight="1">
      <c r="E74" s="366"/>
    </row>
    <row r="75" spans="5:5" ht="12.65" customHeight="1">
      <c r="E75" s="366"/>
    </row>
    <row r="76" spans="5:5" ht="12.65" customHeight="1">
      <c r="E76" s="366"/>
    </row>
    <row r="77" spans="5:5" ht="12.65" customHeight="1">
      <c r="E77" s="366"/>
    </row>
    <row r="78" spans="5:5" ht="12.65" customHeight="1">
      <c r="E78" s="366"/>
    </row>
    <row r="79" spans="5:5" ht="12.65" customHeight="1">
      <c r="E79" s="366"/>
    </row>
    <row r="80" spans="5:5" ht="12.65" customHeight="1">
      <c r="E80" s="366"/>
    </row>
    <row r="81" spans="5:5" ht="12.65" customHeight="1">
      <c r="E81" s="366"/>
    </row>
    <row r="82" spans="5:5" ht="12.65" customHeight="1">
      <c r="E82" s="368"/>
    </row>
    <row r="83" spans="5:5" ht="12.65" customHeight="1">
      <c r="E83" s="361"/>
    </row>
    <row r="84" spans="5:5" ht="12.65" customHeight="1">
      <c r="E84" s="361"/>
    </row>
    <row r="85" spans="5:5" ht="12.65" customHeight="1">
      <c r="E85" s="366"/>
    </row>
    <row r="86" spans="5:5" ht="12.65" customHeight="1">
      <c r="E86" s="366"/>
    </row>
    <row r="87" spans="5:5" ht="12.65" customHeight="1">
      <c r="E87" s="366"/>
    </row>
    <row r="88" spans="5:5" ht="12.65" customHeight="1">
      <c r="E88" s="366"/>
    </row>
    <row r="89" spans="5:5" ht="12.65" customHeight="1">
      <c r="E89" s="366"/>
    </row>
    <row r="90" spans="5:5" ht="12.65" customHeight="1">
      <c r="E90" s="366"/>
    </row>
    <row r="91" spans="5:5" ht="12.65" customHeight="1">
      <c r="E91" s="366"/>
    </row>
    <row r="92" spans="5:5" ht="12.65" customHeight="1">
      <c r="E92" s="368"/>
    </row>
    <row r="93" spans="5:5" ht="12.65" customHeight="1">
      <c r="E93" s="368"/>
    </row>
    <row r="94" spans="5:5" ht="12.65" customHeight="1">
      <c r="E94" s="368"/>
    </row>
    <row r="97" spans="5:5" ht="12.65" customHeight="1">
      <c r="E97" s="366"/>
    </row>
    <row r="98" spans="5:5" ht="12.65" customHeight="1">
      <c r="E98" s="366"/>
    </row>
    <row r="99" spans="5:5" ht="12.65" customHeight="1">
      <c r="E99" s="366"/>
    </row>
    <row r="100" spans="5:5" ht="12.65" customHeight="1">
      <c r="E100" s="366"/>
    </row>
    <row r="101" spans="5:5" ht="12.65" customHeight="1">
      <c r="E101" s="366"/>
    </row>
    <row r="102" spans="5:5" ht="12.65" customHeight="1">
      <c r="E102" s="366"/>
    </row>
    <row r="103" spans="5:5" ht="12.65" customHeight="1">
      <c r="E103" s="366"/>
    </row>
    <row r="104" spans="5:5" ht="12.65" customHeight="1">
      <c r="E104" s="368"/>
    </row>
    <row r="105" spans="5:5" ht="12.65" customHeight="1">
      <c r="E105" s="368"/>
    </row>
    <row r="106" spans="5:5" ht="12.65" customHeight="1">
      <c r="E106" s="368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8"/>
  <sheetViews>
    <sheetView showGridLines="0" zoomScaleNormal="100" workbookViewId="0">
      <pane xSplit="1" ySplit="2" topLeftCell="T3" activePane="bottomRight" state="frozen"/>
      <selection activeCell="AD10" sqref="AD10"/>
      <selection pane="topRight" activeCell="AD10" sqref="AD10"/>
      <selection pane="bottomLeft" activeCell="AD10" sqref="AD10"/>
      <selection pane="bottomRight" activeCell="T10" sqref="T10"/>
    </sheetView>
  </sheetViews>
  <sheetFormatPr defaultColWidth="9.1796875" defaultRowHeight="12.65" customHeight="1"/>
  <cols>
    <col min="1" max="1" width="35.7265625" style="17" customWidth="1"/>
    <col min="2" max="6" width="7.26953125" style="181" customWidth="1"/>
    <col min="7" max="17" width="8.1796875" style="181" customWidth="1"/>
    <col min="18" max="24" width="11.1796875" style="181" customWidth="1"/>
    <col min="25" max="26" width="8.7265625" style="181" bestFit="1" customWidth="1"/>
    <col min="27" max="27" width="10.26953125" style="182" bestFit="1" customWidth="1"/>
    <col min="28" max="28" width="7.26953125" style="181" customWidth="1"/>
    <col min="29" max="31" width="8.1796875" style="181" customWidth="1"/>
    <col min="32" max="32" width="7.81640625" style="181" bestFit="1" customWidth="1"/>
    <col min="33" max="33" width="8.1796875" style="181" customWidth="1"/>
    <col min="34" max="16384" width="9.1796875" style="17"/>
  </cols>
  <sheetData>
    <row r="1" spans="1:33" ht="12.65" customHeight="1" thickBot="1"/>
    <row r="2" spans="1:33" ht="24" customHeight="1" thickTop="1">
      <c r="A2" s="174" t="s">
        <v>46</v>
      </c>
      <c r="B2" s="197">
        <v>43190</v>
      </c>
      <c r="C2" s="197">
        <v>43281</v>
      </c>
      <c r="D2" s="197">
        <v>43373</v>
      </c>
      <c r="E2" s="197">
        <v>43465</v>
      </c>
      <c r="F2" s="197">
        <v>43555</v>
      </c>
      <c r="G2" s="197">
        <v>43646</v>
      </c>
      <c r="H2" s="197">
        <v>43738</v>
      </c>
      <c r="I2" s="197">
        <v>43800</v>
      </c>
      <c r="J2" s="197">
        <v>43921</v>
      </c>
      <c r="K2" s="197">
        <v>43983</v>
      </c>
      <c r="L2" s="197">
        <v>44076</v>
      </c>
      <c r="M2" s="197">
        <v>44166</v>
      </c>
      <c r="N2" s="197">
        <v>44257</v>
      </c>
      <c r="O2" s="197">
        <v>44350</v>
      </c>
      <c r="P2" s="197">
        <v>44443</v>
      </c>
      <c r="Q2" s="197">
        <v>44561</v>
      </c>
      <c r="R2" s="379" t="s">
        <v>341</v>
      </c>
      <c r="S2" s="379" t="s">
        <v>342</v>
      </c>
      <c r="T2" s="379" t="s">
        <v>343</v>
      </c>
      <c r="U2" s="379" t="s">
        <v>344</v>
      </c>
      <c r="V2" s="379" t="s">
        <v>345</v>
      </c>
      <c r="W2" s="379" t="s">
        <v>347</v>
      </c>
      <c r="X2" s="379" t="s">
        <v>346</v>
      </c>
      <c r="Y2" s="197">
        <v>45265</v>
      </c>
      <c r="Z2" s="197">
        <v>45352</v>
      </c>
      <c r="AB2" s="197">
        <v>43465</v>
      </c>
      <c r="AC2" s="197">
        <v>43800</v>
      </c>
      <c r="AD2" s="197">
        <f>M2</f>
        <v>44166</v>
      </c>
      <c r="AE2" s="197">
        <v>44561</v>
      </c>
      <c r="AF2" s="379" t="s">
        <v>344</v>
      </c>
      <c r="AG2" s="197">
        <v>45265</v>
      </c>
    </row>
    <row r="3" spans="1:33" s="74" customFormat="1" ht="4" customHeight="1">
      <c r="A3" s="175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</row>
    <row r="4" spans="1:33" s="20" customFormat="1" ht="12.65" customHeight="1">
      <c r="A4" s="176" t="s">
        <v>47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185"/>
      <c r="AB4" s="184"/>
      <c r="AC4" s="184"/>
      <c r="AD4" s="184"/>
      <c r="AE4" s="184"/>
      <c r="AF4" s="322"/>
      <c r="AG4" s="322"/>
    </row>
    <row r="5" spans="1:33" ht="12.65" customHeight="1">
      <c r="A5" s="175" t="s">
        <v>48</v>
      </c>
      <c r="B5" s="186">
        <v>775.15200000000004</v>
      </c>
      <c r="C5" s="186">
        <v>680.45100000000002</v>
      </c>
      <c r="D5" s="186">
        <v>419.01299999999998</v>
      </c>
      <c r="E5" s="186">
        <v>599.08699999999999</v>
      </c>
      <c r="F5" s="186">
        <v>293.18900000000002</v>
      </c>
      <c r="G5" s="186">
        <v>625.70500000000004</v>
      </c>
      <c r="H5" s="186">
        <v>221.79400000000001</v>
      </c>
      <c r="I5" s="186">
        <v>305.74599999999998</v>
      </c>
      <c r="J5" s="186">
        <v>388.904</v>
      </c>
      <c r="K5" s="186">
        <v>1103.5229999999999</v>
      </c>
      <c r="L5" s="186">
        <v>1190.4390000000001</v>
      </c>
      <c r="M5" s="186">
        <v>1681.376</v>
      </c>
      <c r="N5" s="186">
        <v>639.86900000000003</v>
      </c>
      <c r="O5" s="186">
        <v>1288.3409999999999</v>
      </c>
      <c r="P5" s="186">
        <v>751.22299999999996</v>
      </c>
      <c r="Q5" s="186">
        <v>2566.2179999999998</v>
      </c>
      <c r="R5" s="186">
        <v>1407.204</v>
      </c>
      <c r="S5" s="186">
        <v>1710.712</v>
      </c>
      <c r="T5" s="186">
        <v>1812.21</v>
      </c>
      <c r="U5" s="186">
        <v>2420.0450000000001</v>
      </c>
      <c r="V5" s="186">
        <v>1784.8879999999999</v>
      </c>
      <c r="W5" s="186">
        <v>2100.61</v>
      </c>
      <c r="X5" s="186">
        <v>2804.0230000000001</v>
      </c>
      <c r="Y5" s="186">
        <v>2593.346</v>
      </c>
      <c r="Z5" s="186">
        <v>1978.2650000000001</v>
      </c>
      <c r="AB5" s="186">
        <f t="shared" ref="AB5:AB14" si="0">E5</f>
        <v>599.08699999999999</v>
      </c>
      <c r="AC5" s="186">
        <f t="shared" ref="AC5:AC14" si="1">I5</f>
        <v>305.74599999999998</v>
      </c>
      <c r="AD5" s="186">
        <f t="shared" ref="AD5:AD14" si="2">M5</f>
        <v>1681.376</v>
      </c>
      <c r="AE5" s="186">
        <f t="shared" ref="AE5:AE14" si="3">Q5</f>
        <v>2566.2179999999998</v>
      </c>
      <c r="AF5" s="186">
        <f t="shared" ref="AF5:AF14" si="4">U5</f>
        <v>2420.0450000000001</v>
      </c>
      <c r="AG5" s="186">
        <f>Y5</f>
        <v>2593.346</v>
      </c>
    </row>
    <row r="6" spans="1:33" ht="12.65" customHeight="1">
      <c r="A6" s="175" t="s">
        <v>49</v>
      </c>
      <c r="B6" s="186">
        <v>299.34500000000003</v>
      </c>
      <c r="C6" s="186">
        <v>182.84</v>
      </c>
      <c r="D6" s="186">
        <v>253.756</v>
      </c>
      <c r="E6" s="186">
        <v>409.11099999999999</v>
      </c>
      <c r="F6" s="186">
        <v>217.285</v>
      </c>
      <c r="G6" s="186">
        <v>441.096</v>
      </c>
      <c r="H6" s="186">
        <v>238.71700000000001</v>
      </c>
      <c r="I6" s="186">
        <v>4448.1580000000004</v>
      </c>
      <c r="J6" s="186">
        <v>2231.2689999999998</v>
      </c>
      <c r="K6" s="186">
        <v>1878.8030000000001</v>
      </c>
      <c r="L6" s="186">
        <v>1725.5989999999999</v>
      </c>
      <c r="M6" s="186">
        <v>1221.779</v>
      </c>
      <c r="N6" s="186">
        <v>745.39400000000001</v>
      </c>
      <c r="O6" s="186">
        <v>468.46600000000001</v>
      </c>
      <c r="P6" s="186">
        <v>1354.19</v>
      </c>
      <c r="Q6" s="186">
        <v>1556.3710000000001</v>
      </c>
      <c r="R6" s="186">
        <v>584.42700000000002</v>
      </c>
      <c r="S6" s="186">
        <v>211.31299999999999</v>
      </c>
      <c r="T6" s="186">
        <v>293.88499999999999</v>
      </c>
      <c r="U6" s="186">
        <v>304.298</v>
      </c>
      <c r="V6" s="186">
        <v>447.91</v>
      </c>
      <c r="W6" s="186">
        <v>386.19400000000002</v>
      </c>
      <c r="X6" s="186">
        <v>480.82900000000001</v>
      </c>
      <c r="Y6" s="186">
        <v>779.072</v>
      </c>
      <c r="Z6" s="186">
        <v>352.06099999999998</v>
      </c>
      <c r="AB6" s="186">
        <f t="shared" si="0"/>
        <v>409.11099999999999</v>
      </c>
      <c r="AC6" s="186">
        <f t="shared" si="1"/>
        <v>4448.1580000000004</v>
      </c>
      <c r="AD6" s="186">
        <f t="shared" si="2"/>
        <v>1221.779</v>
      </c>
      <c r="AE6" s="186">
        <f t="shared" si="3"/>
        <v>1556.3710000000001</v>
      </c>
      <c r="AF6" s="186">
        <f t="shared" si="4"/>
        <v>304.298</v>
      </c>
      <c r="AG6" s="186">
        <f t="shared" ref="AG6:AG15" si="5">Y6</f>
        <v>779.072</v>
      </c>
    </row>
    <row r="7" spans="1:33" ht="12.65" customHeight="1">
      <c r="A7" s="175" t="s">
        <v>284</v>
      </c>
      <c r="B7" s="186">
        <v>992.54300000000001</v>
      </c>
      <c r="C7" s="186">
        <v>1018.947</v>
      </c>
      <c r="D7" s="186">
        <v>1120.202</v>
      </c>
      <c r="E7" s="186">
        <v>1492.316</v>
      </c>
      <c r="F7" s="186">
        <v>1146.7829999999999</v>
      </c>
      <c r="G7" s="186">
        <v>817.23500000000001</v>
      </c>
      <c r="H7" s="186">
        <v>1141.9849999999999</v>
      </c>
      <c r="I7" s="186">
        <v>2121.0079999999998</v>
      </c>
      <c r="J7" s="186">
        <v>1365.742</v>
      </c>
      <c r="K7" s="186">
        <v>3705.308</v>
      </c>
      <c r="L7" s="186">
        <v>3327.5509999999999</v>
      </c>
      <c r="M7" s="186">
        <v>3847.3240000000001</v>
      </c>
      <c r="N7" s="186">
        <v>2891.0219999999999</v>
      </c>
      <c r="O7" s="186">
        <v>2610.0540000000001</v>
      </c>
      <c r="P7" s="186">
        <v>4187.2839999999997</v>
      </c>
      <c r="Q7" s="186">
        <v>4618.0140000000001</v>
      </c>
      <c r="R7" s="186">
        <v>3676.4520000000002</v>
      </c>
      <c r="S7" s="186">
        <v>4545.57</v>
      </c>
      <c r="T7" s="186">
        <v>4422.5439999999999</v>
      </c>
      <c r="U7" s="186">
        <v>5383.8280000000004</v>
      </c>
      <c r="V7" s="186">
        <v>3490</v>
      </c>
      <c r="W7" s="186">
        <v>4320.2969999999996</v>
      </c>
      <c r="X7" s="186">
        <v>3618.3969999999999</v>
      </c>
      <c r="Y7" s="186">
        <v>4499.2740000000003</v>
      </c>
      <c r="Z7" s="186">
        <v>4698</v>
      </c>
      <c r="AB7" s="186">
        <f t="shared" si="0"/>
        <v>1492.316</v>
      </c>
      <c r="AC7" s="186">
        <f t="shared" si="1"/>
        <v>2121.0079999999998</v>
      </c>
      <c r="AD7" s="186">
        <f t="shared" si="2"/>
        <v>3847.3240000000001</v>
      </c>
      <c r="AE7" s="186">
        <f t="shared" si="3"/>
        <v>4618.0140000000001</v>
      </c>
      <c r="AF7" s="186">
        <f t="shared" si="4"/>
        <v>5383.8280000000004</v>
      </c>
      <c r="AG7" s="186">
        <f t="shared" si="5"/>
        <v>4499.2740000000003</v>
      </c>
    </row>
    <row r="8" spans="1:33" ht="12.65" customHeight="1">
      <c r="A8" s="175" t="s">
        <v>285</v>
      </c>
      <c r="B8" s="186">
        <v>418.12600000000009</v>
      </c>
      <c r="C8" s="186">
        <v>488.1</v>
      </c>
      <c r="D8" s="186">
        <v>536.96900000000005</v>
      </c>
      <c r="E8" s="186">
        <v>559.24099999999976</v>
      </c>
      <c r="F8" s="186">
        <v>614.55200000000013</v>
      </c>
      <c r="G8" s="186">
        <v>643.60599999999988</v>
      </c>
      <c r="H8" s="186">
        <v>732.99</v>
      </c>
      <c r="I8" s="186">
        <v>794.02600000000029</v>
      </c>
      <c r="J8" s="186">
        <v>781.29299999999989</v>
      </c>
      <c r="K8" s="186">
        <v>680.81400000000031</v>
      </c>
      <c r="L8" s="186">
        <v>706.3130000000001</v>
      </c>
      <c r="M8" s="186">
        <v>914.57500000000027</v>
      </c>
      <c r="N8" s="186">
        <v>823.29600000000028</v>
      </c>
      <c r="O8" s="186">
        <v>1169.0479999999998</v>
      </c>
      <c r="P8" s="186">
        <v>1240.5570000000007</v>
      </c>
      <c r="Q8" s="186">
        <v>1032.7449999999999</v>
      </c>
      <c r="R8" s="186">
        <v>1124.6189999999997</v>
      </c>
      <c r="S8" s="186">
        <v>1076.1330000000007</v>
      </c>
      <c r="T8" s="186">
        <v>1063.4980000000005</v>
      </c>
      <c r="U8" s="186">
        <v>1376.442</v>
      </c>
      <c r="V8" s="186">
        <v>1230.3620000000001</v>
      </c>
      <c r="W8" s="186">
        <v>1212.6080000000002</v>
      </c>
      <c r="X8" s="186">
        <v>1220.5060000000003</v>
      </c>
      <c r="Y8" s="186">
        <v>1386.1759999999995</v>
      </c>
      <c r="Z8" s="186">
        <v>1348.058</v>
      </c>
      <c r="AB8" s="186">
        <f t="shared" si="0"/>
        <v>559.24099999999976</v>
      </c>
      <c r="AC8" s="186">
        <f t="shared" si="1"/>
        <v>794.02600000000029</v>
      </c>
      <c r="AD8" s="186">
        <f t="shared" si="2"/>
        <v>914.57500000000027</v>
      </c>
      <c r="AE8" s="186">
        <f t="shared" si="3"/>
        <v>1032.7449999999999</v>
      </c>
      <c r="AF8" s="186">
        <f t="shared" si="4"/>
        <v>1376.442</v>
      </c>
      <c r="AG8" s="186">
        <f t="shared" si="5"/>
        <v>1386.1759999999995</v>
      </c>
    </row>
    <row r="9" spans="1:33" ht="12.65" customHeight="1">
      <c r="A9" s="175" t="s">
        <v>14</v>
      </c>
      <c r="B9" s="186">
        <v>1937.287</v>
      </c>
      <c r="C9" s="186">
        <v>2110.415</v>
      </c>
      <c r="D9" s="186">
        <v>2106.4389999999999</v>
      </c>
      <c r="E9" s="186">
        <v>2810.248</v>
      </c>
      <c r="F9" s="186">
        <v>2484.63</v>
      </c>
      <c r="G9" s="186">
        <v>2556.337</v>
      </c>
      <c r="H9" s="186">
        <v>2885.7370000000001</v>
      </c>
      <c r="I9" s="186">
        <v>3801.7629999999999</v>
      </c>
      <c r="J9" s="186">
        <v>4075.4989999999998</v>
      </c>
      <c r="K9" s="186">
        <v>4198.1750000000002</v>
      </c>
      <c r="L9" s="186">
        <v>5005.9340000000002</v>
      </c>
      <c r="M9" s="186">
        <v>5927.2359999999999</v>
      </c>
      <c r="N9" s="186">
        <v>6808.4430000000002</v>
      </c>
      <c r="O9" s="186">
        <v>7496.866</v>
      </c>
      <c r="P9" s="186">
        <v>8126.3429999999998</v>
      </c>
      <c r="Q9" s="186">
        <v>9112.2139999999999</v>
      </c>
      <c r="R9" s="186">
        <v>8077.2550000000001</v>
      </c>
      <c r="S9" s="186">
        <v>7965.7039999999997</v>
      </c>
      <c r="T9" s="186">
        <v>8471.3379999999997</v>
      </c>
      <c r="U9" s="186">
        <v>7790.0690000000004</v>
      </c>
      <c r="V9" s="186">
        <v>7564.07</v>
      </c>
      <c r="W9" s="186">
        <v>7570.17</v>
      </c>
      <c r="X9" s="186">
        <v>7899.3950000000004</v>
      </c>
      <c r="Y9" s="186">
        <v>7497.299</v>
      </c>
      <c r="Z9" s="186">
        <v>7315.1660000000002</v>
      </c>
      <c r="AA9" s="188"/>
      <c r="AB9" s="186">
        <f t="shared" si="0"/>
        <v>2810.248</v>
      </c>
      <c r="AC9" s="186">
        <f t="shared" si="1"/>
        <v>3801.7629999999999</v>
      </c>
      <c r="AD9" s="186">
        <f t="shared" si="2"/>
        <v>5927.2359999999999</v>
      </c>
      <c r="AE9" s="186">
        <f t="shared" si="3"/>
        <v>9112.2139999999999</v>
      </c>
      <c r="AF9" s="186">
        <f t="shared" si="4"/>
        <v>7790.0690000000004</v>
      </c>
      <c r="AG9" s="186">
        <f t="shared" si="5"/>
        <v>7497.299</v>
      </c>
    </row>
    <row r="10" spans="1:33" ht="12.65" customHeight="1">
      <c r="A10" s="175" t="s">
        <v>286</v>
      </c>
      <c r="B10" s="186">
        <v>35.93</v>
      </c>
      <c r="C10" s="186">
        <v>44.325000000000003</v>
      </c>
      <c r="D10" s="186">
        <v>98.757999999999996</v>
      </c>
      <c r="E10" s="186">
        <v>106.687</v>
      </c>
      <c r="F10" s="186">
        <v>175.89699999999999</v>
      </c>
      <c r="G10" s="186">
        <v>68.171999999999997</v>
      </c>
      <c r="H10" s="186">
        <v>157.43199999999999</v>
      </c>
      <c r="I10" s="186">
        <v>269.48500000000001</v>
      </c>
      <c r="J10" s="186">
        <v>649.15800000000002</v>
      </c>
      <c r="K10" s="186">
        <v>782.55399999999997</v>
      </c>
      <c r="L10" s="186">
        <v>1308.3330000000001</v>
      </c>
      <c r="M10" s="186">
        <v>2249.0140000000001</v>
      </c>
      <c r="N10" s="186">
        <v>1614.925</v>
      </c>
      <c r="O10" s="186">
        <v>1729.02</v>
      </c>
      <c r="P10" s="186">
        <v>2819.7959999999998</v>
      </c>
      <c r="Q10" s="186">
        <v>3592.4430000000002</v>
      </c>
      <c r="R10" s="186">
        <v>2818.3739999999998</v>
      </c>
      <c r="S10" s="186">
        <v>2508.0630000000001</v>
      </c>
      <c r="T10" s="186">
        <v>2445.2379999999998</v>
      </c>
      <c r="U10" s="186">
        <v>2500.36</v>
      </c>
      <c r="V10" s="186">
        <v>1403</v>
      </c>
      <c r="W10" s="186">
        <v>1339.7670000000001</v>
      </c>
      <c r="X10" s="186">
        <v>1157.4159999999999</v>
      </c>
      <c r="Y10" s="186">
        <v>1222.7929999999999</v>
      </c>
      <c r="Z10" s="186">
        <v>2009</v>
      </c>
      <c r="AB10" s="186">
        <f t="shared" si="0"/>
        <v>106.687</v>
      </c>
      <c r="AC10" s="186">
        <f t="shared" si="1"/>
        <v>269.48500000000001</v>
      </c>
      <c r="AD10" s="186">
        <f t="shared" si="2"/>
        <v>2249.0140000000001</v>
      </c>
      <c r="AE10" s="186">
        <f t="shared" si="3"/>
        <v>3592.4430000000002</v>
      </c>
      <c r="AF10" s="186">
        <f t="shared" si="4"/>
        <v>2500.36</v>
      </c>
      <c r="AG10" s="186">
        <f t="shared" si="5"/>
        <v>1222.7929999999999</v>
      </c>
    </row>
    <row r="11" spans="1:33" ht="12.65" customHeight="1">
      <c r="A11" s="175" t="s">
        <v>287</v>
      </c>
      <c r="B11" s="186">
        <v>50.023000000000003</v>
      </c>
      <c r="C11" s="186">
        <v>56.518999999999991</v>
      </c>
      <c r="D11" s="186">
        <v>58.790000000000006</v>
      </c>
      <c r="E11" s="186">
        <v>83.503</v>
      </c>
      <c r="F11" s="186">
        <v>84.055999999999983</v>
      </c>
      <c r="G11" s="186">
        <v>58.064000000000007</v>
      </c>
      <c r="H11" s="186">
        <v>81.775000000000006</v>
      </c>
      <c r="I11" s="186">
        <v>100.55099999999999</v>
      </c>
      <c r="J11" s="186">
        <v>77.085000000000036</v>
      </c>
      <c r="K11" s="186">
        <v>80.426000000000045</v>
      </c>
      <c r="L11" s="186">
        <v>71.252999999999929</v>
      </c>
      <c r="M11" s="186">
        <v>80.634000000000015</v>
      </c>
      <c r="N11" s="186">
        <v>19.014000000000124</v>
      </c>
      <c r="O11" s="186">
        <v>18.192000000000007</v>
      </c>
      <c r="P11" s="186">
        <v>4.8100000000004002</v>
      </c>
      <c r="Q11" s="186">
        <v>114.84099999999989</v>
      </c>
      <c r="R11" s="186">
        <v>68.678000000000338</v>
      </c>
      <c r="S11" s="186">
        <v>57.021999999999935</v>
      </c>
      <c r="T11" s="186">
        <v>83.130000000000109</v>
      </c>
      <c r="U11" s="186">
        <v>76.211999999999989</v>
      </c>
      <c r="V11" s="186">
        <v>62.262999999999998</v>
      </c>
      <c r="W11" s="186">
        <v>49.191000000000031</v>
      </c>
      <c r="X11" s="186">
        <v>148.9860000000001</v>
      </c>
      <c r="Y11" s="186">
        <v>50.924999999999955</v>
      </c>
      <c r="Z11" s="186">
        <v>47.44399999999996</v>
      </c>
      <c r="AB11" s="186">
        <f t="shared" si="0"/>
        <v>83.503</v>
      </c>
      <c r="AC11" s="186">
        <f t="shared" si="1"/>
        <v>100.55099999999999</v>
      </c>
      <c r="AD11" s="186">
        <f t="shared" si="2"/>
        <v>80.634000000000015</v>
      </c>
      <c r="AE11" s="186">
        <f t="shared" si="3"/>
        <v>114.84099999999989</v>
      </c>
      <c r="AF11" s="186">
        <f t="shared" si="4"/>
        <v>76.211999999999989</v>
      </c>
      <c r="AG11" s="186">
        <f t="shared" si="5"/>
        <v>50.924999999999955</v>
      </c>
    </row>
    <row r="12" spans="1:33" ht="12.65" customHeight="1">
      <c r="A12" s="175" t="s">
        <v>52</v>
      </c>
      <c r="B12" s="186">
        <v>191.85300000000001</v>
      </c>
      <c r="C12" s="186">
        <v>190.422</v>
      </c>
      <c r="D12" s="186">
        <v>226.73400000000001</v>
      </c>
      <c r="E12" s="186">
        <v>303.69099999999997</v>
      </c>
      <c r="F12" s="186">
        <v>221.94200000000001</v>
      </c>
      <c r="G12" s="186">
        <v>712.697</v>
      </c>
      <c r="H12" s="186">
        <v>745.69299999999998</v>
      </c>
      <c r="I12" s="186">
        <v>864.14400000000001</v>
      </c>
      <c r="J12" s="186">
        <v>877.44799999999998</v>
      </c>
      <c r="K12" s="186">
        <v>748.94399999999996</v>
      </c>
      <c r="L12" s="186">
        <v>932.02599999999995</v>
      </c>
      <c r="M12" s="186">
        <v>704.27200000000005</v>
      </c>
      <c r="N12" s="186">
        <v>872.72199999999998</v>
      </c>
      <c r="O12" s="186">
        <v>944.92700000000002</v>
      </c>
      <c r="P12" s="186">
        <v>1100.076</v>
      </c>
      <c r="Q12" s="186">
        <v>1279.2570000000001</v>
      </c>
      <c r="R12" s="186">
        <v>1316.808</v>
      </c>
      <c r="S12" s="186">
        <v>1431.3620000000001</v>
      </c>
      <c r="T12" s="186">
        <v>1502.5150000000001</v>
      </c>
      <c r="U12" s="186">
        <v>1564.1880000000001</v>
      </c>
      <c r="V12" s="186">
        <v>1509.0820000000001</v>
      </c>
      <c r="W12" s="186">
        <v>1421.0039999999999</v>
      </c>
      <c r="X12" s="186">
        <v>1513.23</v>
      </c>
      <c r="Y12" s="186">
        <v>1680.511</v>
      </c>
      <c r="Z12" s="186">
        <v>1691.182</v>
      </c>
      <c r="AB12" s="186">
        <f t="shared" si="0"/>
        <v>303.69099999999997</v>
      </c>
      <c r="AC12" s="186">
        <f t="shared" si="1"/>
        <v>864.14400000000001</v>
      </c>
      <c r="AD12" s="186">
        <f t="shared" si="2"/>
        <v>704.27200000000005</v>
      </c>
      <c r="AE12" s="186">
        <f t="shared" si="3"/>
        <v>1279.2570000000001</v>
      </c>
      <c r="AF12" s="186">
        <f t="shared" si="4"/>
        <v>1564.1880000000001</v>
      </c>
      <c r="AG12" s="186">
        <f t="shared" si="5"/>
        <v>1680.511</v>
      </c>
    </row>
    <row r="13" spans="1:33" ht="12.65" customHeight="1">
      <c r="A13" s="175" t="s">
        <v>306</v>
      </c>
      <c r="B13" s="186">
        <v>0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86">
        <v>0</v>
      </c>
      <c r="M13" s="186">
        <v>11.846</v>
      </c>
      <c r="N13" s="186">
        <v>22.704000000000001</v>
      </c>
      <c r="O13" s="186">
        <v>31.45</v>
      </c>
      <c r="P13" s="186">
        <v>48.07</v>
      </c>
      <c r="Q13" s="186">
        <v>234.886</v>
      </c>
      <c r="R13" s="186">
        <v>250.08600000000001</v>
      </c>
      <c r="S13" s="186">
        <v>265.60500000000002</v>
      </c>
      <c r="T13" s="186">
        <v>285.08699999999999</v>
      </c>
      <c r="U13" s="186">
        <v>314.45699999999999</v>
      </c>
      <c r="V13" s="186">
        <v>328.74400000000003</v>
      </c>
      <c r="W13" s="186">
        <v>263.01600000000002</v>
      </c>
      <c r="X13" s="186">
        <v>230.14</v>
      </c>
      <c r="Y13" s="186">
        <v>177.024</v>
      </c>
      <c r="Z13" s="186">
        <v>197.32599999999999</v>
      </c>
      <c r="AB13" s="186">
        <f t="shared" si="0"/>
        <v>0</v>
      </c>
      <c r="AC13" s="186">
        <f t="shared" si="1"/>
        <v>0</v>
      </c>
      <c r="AD13" s="186">
        <f t="shared" si="2"/>
        <v>11.846</v>
      </c>
      <c r="AE13" s="186">
        <f t="shared" si="3"/>
        <v>234.886</v>
      </c>
      <c r="AF13" s="186">
        <f t="shared" si="4"/>
        <v>314.45699999999999</v>
      </c>
      <c r="AG13" s="186">
        <f t="shared" si="5"/>
        <v>177.024</v>
      </c>
    </row>
    <row r="14" spans="1:33" ht="12.65" customHeight="1" thickBot="1">
      <c r="A14" s="175" t="s">
        <v>53</v>
      </c>
      <c r="B14" s="186">
        <v>72.033000000000001</v>
      </c>
      <c r="C14" s="186">
        <v>69.923000000000002</v>
      </c>
      <c r="D14" s="186">
        <v>71.593999999999994</v>
      </c>
      <c r="E14" s="186">
        <v>48.506</v>
      </c>
      <c r="F14" s="186">
        <v>94.771000000000001</v>
      </c>
      <c r="G14" s="186">
        <v>112.7</v>
      </c>
      <c r="H14" s="186">
        <v>145.1</v>
      </c>
      <c r="I14" s="186">
        <v>136.28</v>
      </c>
      <c r="J14" s="186">
        <v>143.47</v>
      </c>
      <c r="K14" s="186">
        <v>100.21899999999999</v>
      </c>
      <c r="L14" s="186">
        <v>88.477999999999994</v>
      </c>
      <c r="M14" s="186">
        <v>160.75399999999999</v>
      </c>
      <c r="N14" s="186">
        <v>183.577</v>
      </c>
      <c r="O14" s="186">
        <v>236.727</v>
      </c>
      <c r="P14" s="186">
        <v>241.65700000000001</v>
      </c>
      <c r="Q14" s="186">
        <v>402.82100000000003</v>
      </c>
      <c r="R14" s="186">
        <v>267.36900000000003</v>
      </c>
      <c r="S14" s="186">
        <v>294.14499999999998</v>
      </c>
      <c r="T14" s="186">
        <v>342.51499999999999</v>
      </c>
      <c r="U14" s="186">
        <v>208.23699999999999</v>
      </c>
      <c r="V14" s="186">
        <v>355.57799999999997</v>
      </c>
      <c r="W14" s="186">
        <v>422.68099999999998</v>
      </c>
      <c r="X14" s="186">
        <v>402.904</v>
      </c>
      <c r="Y14" s="186">
        <v>334.74299999999999</v>
      </c>
      <c r="Z14" s="186">
        <v>415.98399999999998</v>
      </c>
      <c r="AB14" s="186">
        <f t="shared" si="0"/>
        <v>48.506</v>
      </c>
      <c r="AC14" s="186">
        <f t="shared" si="1"/>
        <v>136.28</v>
      </c>
      <c r="AD14" s="186">
        <f t="shared" si="2"/>
        <v>160.75399999999999</v>
      </c>
      <c r="AE14" s="186">
        <f t="shared" si="3"/>
        <v>402.82100000000003</v>
      </c>
      <c r="AF14" s="186">
        <f t="shared" si="4"/>
        <v>208.23699999999999</v>
      </c>
      <c r="AG14" s="186">
        <f t="shared" si="5"/>
        <v>334.74299999999999</v>
      </c>
    </row>
    <row r="15" spans="1:33" s="20" customFormat="1" ht="12.65" customHeight="1" thickTop="1" thickBot="1">
      <c r="A15" s="177" t="s">
        <v>54</v>
      </c>
      <c r="B15" s="198">
        <f t="shared" ref="B15:Y15" si="6">SUM(B5:B14)</f>
        <v>4772.2920000000013</v>
      </c>
      <c r="C15" s="198">
        <f t="shared" si="6"/>
        <v>4841.942</v>
      </c>
      <c r="D15" s="198">
        <f t="shared" si="6"/>
        <v>4892.2550000000001</v>
      </c>
      <c r="E15" s="198">
        <f t="shared" si="6"/>
        <v>6412.39</v>
      </c>
      <c r="F15" s="198">
        <f t="shared" si="6"/>
        <v>5333.1049999999996</v>
      </c>
      <c r="G15" s="198">
        <f t="shared" si="6"/>
        <v>6035.6119999999992</v>
      </c>
      <c r="H15" s="198">
        <f t="shared" si="6"/>
        <v>6351.223</v>
      </c>
      <c r="I15" s="198">
        <f t="shared" si="6"/>
        <v>12841.161000000002</v>
      </c>
      <c r="J15" s="198">
        <f t="shared" si="6"/>
        <v>10589.867999999997</v>
      </c>
      <c r="K15" s="198">
        <f t="shared" si="6"/>
        <v>13278.765999999998</v>
      </c>
      <c r="L15" s="198">
        <f t="shared" si="6"/>
        <v>14355.925999999999</v>
      </c>
      <c r="M15" s="198">
        <f t="shared" si="6"/>
        <v>16798.810000000001</v>
      </c>
      <c r="N15" s="198">
        <f t="shared" si="6"/>
        <v>14620.965999999999</v>
      </c>
      <c r="O15" s="198">
        <f t="shared" si="6"/>
        <v>15993.091000000002</v>
      </c>
      <c r="P15" s="198">
        <f t="shared" si="6"/>
        <v>19874.006000000001</v>
      </c>
      <c r="Q15" s="198">
        <f t="shared" si="6"/>
        <v>24509.809999999998</v>
      </c>
      <c r="R15" s="198">
        <f t="shared" si="6"/>
        <v>19591.271999999997</v>
      </c>
      <c r="S15" s="198">
        <f t="shared" si="6"/>
        <v>20065.629000000004</v>
      </c>
      <c r="T15" s="198">
        <f t="shared" si="6"/>
        <v>20721.96</v>
      </c>
      <c r="U15" s="198">
        <f t="shared" si="6"/>
        <v>21938.136000000002</v>
      </c>
      <c r="V15" s="198">
        <f t="shared" si="6"/>
        <v>18175.897000000001</v>
      </c>
      <c r="W15" s="198">
        <f t="shared" si="6"/>
        <v>19085.538</v>
      </c>
      <c r="X15" s="198">
        <f t="shared" si="6"/>
        <v>19475.826000000001</v>
      </c>
      <c r="Y15" s="198">
        <f t="shared" si="6"/>
        <v>20221.163</v>
      </c>
      <c r="Z15" s="198">
        <f t="shared" ref="Z15" si="7">SUM(Z5:Z14)</f>
        <v>20052.486000000001</v>
      </c>
      <c r="AA15" s="182"/>
      <c r="AB15" s="198">
        <f>SUM(AB5:AB14)</f>
        <v>6412.39</v>
      </c>
      <c r="AC15" s="198">
        <f>SUM(AC5:AC14)</f>
        <v>12841.161000000002</v>
      </c>
      <c r="AD15" s="198">
        <f>SUM(AD5:AD14)</f>
        <v>16798.810000000001</v>
      </c>
      <c r="AE15" s="198">
        <f>SUM(AE5:AE14)</f>
        <v>24509.809999999998</v>
      </c>
      <c r="AF15" s="198">
        <f>SUM(AF5:AF14)</f>
        <v>21938.136000000002</v>
      </c>
      <c r="AG15" s="198">
        <f t="shared" si="5"/>
        <v>20221.163</v>
      </c>
    </row>
    <row r="16" spans="1:33" ht="5.15" customHeight="1" thickTop="1">
      <c r="A16" s="18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B16" s="186"/>
      <c r="AC16" s="186"/>
      <c r="AD16" s="186"/>
      <c r="AE16" s="186"/>
      <c r="AF16" s="186"/>
      <c r="AG16" s="186"/>
    </row>
    <row r="17" spans="1:33" s="20" customFormat="1" ht="12.65" customHeight="1">
      <c r="A17" s="176" t="s">
        <v>55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2"/>
      <c r="AB17" s="186"/>
      <c r="AC17" s="186"/>
      <c r="AD17" s="186"/>
      <c r="AE17" s="186"/>
      <c r="AF17" s="186"/>
      <c r="AG17" s="186"/>
    </row>
    <row r="18" spans="1:33" s="20" customFormat="1" ht="12.65" customHeight="1">
      <c r="A18" s="175" t="s">
        <v>49</v>
      </c>
      <c r="B18" s="186">
        <v>0</v>
      </c>
      <c r="C18" s="186">
        <v>0</v>
      </c>
      <c r="D18" s="186">
        <v>0</v>
      </c>
      <c r="E18" s="186">
        <v>0.214</v>
      </c>
      <c r="F18" s="186">
        <v>0.214</v>
      </c>
      <c r="G18" s="186">
        <v>0.26400000000000001</v>
      </c>
      <c r="H18" s="186">
        <v>0.26400000000000001</v>
      </c>
      <c r="I18" s="186">
        <v>0.214</v>
      </c>
      <c r="J18" s="186">
        <v>0</v>
      </c>
      <c r="K18" s="186">
        <v>0</v>
      </c>
      <c r="L18" s="186">
        <v>0</v>
      </c>
      <c r="M18" s="186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0</v>
      </c>
      <c r="Y18" s="186">
        <v>0</v>
      </c>
      <c r="Z18" s="186">
        <v>0</v>
      </c>
      <c r="AA18" s="182"/>
      <c r="AB18" s="186">
        <f t="shared" ref="AB18:AB24" si="8">E18</f>
        <v>0.214</v>
      </c>
      <c r="AC18" s="186">
        <f t="shared" ref="AC18:AC27" si="9">I18</f>
        <v>0.214</v>
      </c>
      <c r="AD18" s="186">
        <f t="shared" ref="AD18:AD27" si="10">M18</f>
        <v>0</v>
      </c>
      <c r="AE18" s="186">
        <f t="shared" ref="AE18:AE27" si="11">Q18</f>
        <v>0</v>
      </c>
      <c r="AF18" s="186">
        <f t="shared" ref="AF18:AF27" si="12">U18</f>
        <v>0</v>
      </c>
      <c r="AG18" s="186">
        <f t="shared" ref="AG18:AG30" si="13">Y18</f>
        <v>0</v>
      </c>
    </row>
    <row r="19" spans="1:33" ht="12.65" customHeight="1">
      <c r="A19" s="175" t="s">
        <v>50</v>
      </c>
      <c r="B19" s="186">
        <v>3.2690000000000001</v>
      </c>
      <c r="C19" s="186">
        <v>7.14</v>
      </c>
      <c r="D19" s="186">
        <v>6.4290000000000003</v>
      </c>
      <c r="E19" s="186">
        <v>7.5709999999999997</v>
      </c>
      <c r="F19" s="186">
        <v>4.4359999999999999</v>
      </c>
      <c r="G19" s="186">
        <v>11.268000000000001</v>
      </c>
      <c r="H19" s="186">
        <v>11.657</v>
      </c>
      <c r="I19" s="186">
        <v>16.841999999999999</v>
      </c>
      <c r="J19" s="186">
        <v>14.167</v>
      </c>
      <c r="K19" s="186">
        <v>10.643000000000001</v>
      </c>
      <c r="L19" s="186">
        <v>13.411</v>
      </c>
      <c r="M19" s="186">
        <v>16.14</v>
      </c>
      <c r="N19" s="186">
        <v>16.966999999999999</v>
      </c>
      <c r="O19" s="186">
        <v>15.183</v>
      </c>
      <c r="P19" s="186">
        <v>0</v>
      </c>
      <c r="Q19" s="186">
        <v>17.350999999999999</v>
      </c>
      <c r="R19" s="186">
        <v>14.166</v>
      </c>
      <c r="S19" s="186">
        <v>0</v>
      </c>
      <c r="T19" s="186">
        <v>15.494999999999999</v>
      </c>
      <c r="U19" s="186">
        <v>17.155999999999999</v>
      </c>
      <c r="V19" s="186">
        <v>11.849</v>
      </c>
      <c r="W19" s="186">
        <v>19.640999999999998</v>
      </c>
      <c r="X19" s="186">
        <v>38.549999999999997</v>
      </c>
      <c r="Y19" s="186">
        <v>72.691000000000003</v>
      </c>
      <c r="Z19" s="186">
        <v>106.452</v>
      </c>
      <c r="AB19" s="186">
        <f t="shared" si="8"/>
        <v>7.5709999999999997</v>
      </c>
      <c r="AC19" s="186">
        <f t="shared" si="9"/>
        <v>16.841999999999999</v>
      </c>
      <c r="AD19" s="186">
        <f t="shared" si="10"/>
        <v>16.14</v>
      </c>
      <c r="AE19" s="186">
        <f t="shared" si="11"/>
        <v>17.350999999999999</v>
      </c>
      <c r="AF19" s="186">
        <f t="shared" si="12"/>
        <v>17.155999999999999</v>
      </c>
      <c r="AG19" s="186">
        <f t="shared" si="13"/>
        <v>72.691000000000003</v>
      </c>
    </row>
    <row r="20" spans="1:33" ht="12.65" customHeight="1">
      <c r="A20" s="178" t="s">
        <v>52</v>
      </c>
      <c r="B20" s="186">
        <v>189.827</v>
      </c>
      <c r="C20" s="186">
        <v>201.75899999999999</v>
      </c>
      <c r="D20" s="186">
        <v>165.49199999999999</v>
      </c>
      <c r="E20" s="186">
        <v>150.624</v>
      </c>
      <c r="F20" s="186">
        <v>246.83799999999999</v>
      </c>
      <c r="G20" s="186">
        <v>944.61199999999997</v>
      </c>
      <c r="H20" s="186">
        <v>1275.5319999999999</v>
      </c>
      <c r="I20" s="186">
        <v>1137.79</v>
      </c>
      <c r="J20" s="186">
        <v>1217.492</v>
      </c>
      <c r="K20" s="186">
        <v>1185.5930000000001</v>
      </c>
      <c r="L20" s="186">
        <v>765.54</v>
      </c>
      <c r="M20" s="186">
        <v>787.93399999999997</v>
      </c>
      <c r="N20" s="186">
        <v>690.27300000000002</v>
      </c>
      <c r="O20" s="186">
        <v>680.23500000000001</v>
      </c>
      <c r="P20" s="186">
        <v>1077.3109999999999</v>
      </c>
      <c r="Q20" s="186">
        <v>1551.556</v>
      </c>
      <c r="R20" s="186">
        <v>1679.7339999999999</v>
      </c>
      <c r="S20" s="186">
        <v>1691.5340000000001</v>
      </c>
      <c r="T20" s="186">
        <v>1971.1279999999999</v>
      </c>
      <c r="U20" s="186">
        <v>2123.8649999999998</v>
      </c>
      <c r="V20" s="186">
        <v>2144.9</v>
      </c>
      <c r="W20" s="186">
        <v>2314.0740000000001</v>
      </c>
      <c r="X20" s="186">
        <v>2876.7310000000002</v>
      </c>
      <c r="Y20" s="186">
        <v>2464.2449999999999</v>
      </c>
      <c r="Z20" s="186">
        <v>2267.8119999999999</v>
      </c>
      <c r="AB20" s="186">
        <f t="shared" si="8"/>
        <v>150.624</v>
      </c>
      <c r="AC20" s="186">
        <f t="shared" si="9"/>
        <v>1137.79</v>
      </c>
      <c r="AD20" s="186">
        <f t="shared" si="10"/>
        <v>787.93399999999997</v>
      </c>
      <c r="AE20" s="186">
        <f t="shared" si="11"/>
        <v>1551.556</v>
      </c>
      <c r="AF20" s="186">
        <f t="shared" si="12"/>
        <v>2123.8649999999998</v>
      </c>
      <c r="AG20" s="186">
        <f t="shared" si="13"/>
        <v>2464.2449999999999</v>
      </c>
    </row>
    <row r="21" spans="1:33" ht="12.65" customHeight="1">
      <c r="A21" s="175" t="s">
        <v>56</v>
      </c>
      <c r="B21" s="186">
        <v>195.191</v>
      </c>
      <c r="C21" s="186">
        <v>178.255</v>
      </c>
      <c r="D21" s="186">
        <v>176.51499999999999</v>
      </c>
      <c r="E21" s="186">
        <v>181.012</v>
      </c>
      <c r="F21" s="186">
        <v>168.863</v>
      </c>
      <c r="G21" s="186">
        <v>26.978999999999999</v>
      </c>
      <c r="H21" s="186">
        <v>14.222</v>
      </c>
      <c r="I21" s="186">
        <v>12.712</v>
      </c>
      <c r="J21" s="186">
        <v>18.901</v>
      </c>
      <c r="K21" s="186">
        <v>73.075999999999993</v>
      </c>
      <c r="L21" s="186">
        <v>119.242</v>
      </c>
      <c r="M21" s="186">
        <v>196.73599999999999</v>
      </c>
      <c r="N21" s="186">
        <v>128.34299999999999</v>
      </c>
      <c r="O21" s="186">
        <v>270.75299999999999</v>
      </c>
      <c r="P21" s="186">
        <v>470.702</v>
      </c>
      <c r="Q21" s="186">
        <v>915.11099999999999</v>
      </c>
      <c r="R21" s="186">
        <v>1114.08</v>
      </c>
      <c r="S21" s="186">
        <v>1296.146</v>
      </c>
      <c r="T21" s="186">
        <v>1468.616</v>
      </c>
      <c r="U21" s="186">
        <v>1686.36</v>
      </c>
      <c r="V21" s="186">
        <v>1917.143</v>
      </c>
      <c r="W21" s="186">
        <v>2188.89</v>
      </c>
      <c r="X21" s="186">
        <v>2650.1289999999999</v>
      </c>
      <c r="Y21" s="186">
        <v>2836.8519999999999</v>
      </c>
      <c r="Z21" s="186">
        <v>2959.8389999999999</v>
      </c>
      <c r="AB21" s="186">
        <f t="shared" si="8"/>
        <v>181.012</v>
      </c>
      <c r="AC21" s="186">
        <f t="shared" si="9"/>
        <v>12.712</v>
      </c>
      <c r="AD21" s="186">
        <f t="shared" si="10"/>
        <v>196.73599999999999</v>
      </c>
      <c r="AE21" s="186">
        <f t="shared" si="11"/>
        <v>915.11099999999999</v>
      </c>
      <c r="AF21" s="186">
        <f t="shared" si="12"/>
        <v>1686.36</v>
      </c>
      <c r="AG21" s="186">
        <f t="shared" si="13"/>
        <v>2836.8519999999999</v>
      </c>
    </row>
    <row r="22" spans="1:33" ht="12.65" customHeight="1">
      <c r="A22" s="175" t="s">
        <v>57</v>
      </c>
      <c r="B22" s="186">
        <v>333.93700000000001</v>
      </c>
      <c r="C22" s="186">
        <v>342.01900000000001</v>
      </c>
      <c r="D22" s="186">
        <v>345.67200000000003</v>
      </c>
      <c r="E22" s="186">
        <v>349.23899999999998</v>
      </c>
      <c r="F22" s="186">
        <v>383.93900000000002</v>
      </c>
      <c r="G22" s="186">
        <v>480.09</v>
      </c>
      <c r="H22" s="186">
        <v>518.20799999999997</v>
      </c>
      <c r="I22" s="186">
        <v>570.14200000000005</v>
      </c>
      <c r="J22" s="186">
        <v>599.35400000000004</v>
      </c>
      <c r="K22" s="186">
        <v>656.50900000000001</v>
      </c>
      <c r="L22" s="186">
        <v>760.529</v>
      </c>
      <c r="M22" s="186">
        <v>843.85199999999998</v>
      </c>
      <c r="N22" s="186">
        <v>980.61300000000006</v>
      </c>
      <c r="O22" s="186">
        <v>1139.1400000000001</v>
      </c>
      <c r="P22" s="186">
        <v>1173.454</v>
      </c>
      <c r="Q22" s="186">
        <v>1189.894</v>
      </c>
      <c r="R22" s="186">
        <v>1277.107</v>
      </c>
      <c r="S22" s="186">
        <v>1384.8610000000001</v>
      </c>
      <c r="T22" s="186">
        <v>1511.6379999999999</v>
      </c>
      <c r="U22" s="186">
        <v>1650.223</v>
      </c>
      <c r="V22" s="186">
        <v>1722.1880000000001</v>
      </c>
      <c r="W22" s="186">
        <v>1700.4090000000001</v>
      </c>
      <c r="X22" s="186">
        <v>1758.271</v>
      </c>
      <c r="Y22" s="186">
        <v>1734.546</v>
      </c>
      <c r="Z22" s="186">
        <v>1779.316</v>
      </c>
      <c r="AB22" s="186">
        <f t="shared" si="8"/>
        <v>349.23899999999998</v>
      </c>
      <c r="AC22" s="186">
        <f t="shared" si="9"/>
        <v>570.14200000000005</v>
      </c>
      <c r="AD22" s="186">
        <f t="shared" si="10"/>
        <v>843.85199999999998</v>
      </c>
      <c r="AE22" s="186">
        <f t="shared" si="11"/>
        <v>1189.894</v>
      </c>
      <c r="AF22" s="186">
        <f t="shared" si="12"/>
        <v>1650.223</v>
      </c>
      <c r="AG22" s="186">
        <f t="shared" si="13"/>
        <v>1734.546</v>
      </c>
    </row>
    <row r="23" spans="1:33" ht="12.65" customHeight="1">
      <c r="A23" s="175" t="s">
        <v>53</v>
      </c>
      <c r="B23" s="186">
        <v>29.175000000000001</v>
      </c>
      <c r="C23" s="186">
        <v>29.405000000000001</v>
      </c>
      <c r="D23" s="186">
        <v>34.337000000000003</v>
      </c>
      <c r="E23" s="186">
        <v>34.154000000000003</v>
      </c>
      <c r="F23" s="186">
        <v>32.706000000000003</v>
      </c>
      <c r="G23" s="186">
        <v>34.679000000000002</v>
      </c>
      <c r="H23" s="186">
        <v>36.438000000000002</v>
      </c>
      <c r="I23" s="186">
        <v>11.003</v>
      </c>
      <c r="J23" s="186">
        <v>11.340999999999999</v>
      </c>
      <c r="K23" s="186">
        <v>12.119</v>
      </c>
      <c r="L23" s="186">
        <v>13.474</v>
      </c>
      <c r="M23" s="186">
        <v>6.3330000000000002</v>
      </c>
      <c r="N23" s="186">
        <v>4.8959999999999999</v>
      </c>
      <c r="O23" s="186">
        <v>7.73</v>
      </c>
      <c r="P23" s="186">
        <v>6.6929999999999996</v>
      </c>
      <c r="Q23" s="186">
        <v>184.816</v>
      </c>
      <c r="R23" s="186">
        <v>0.31</v>
      </c>
      <c r="S23" s="186">
        <v>14.698</v>
      </c>
      <c r="T23" s="186">
        <v>115.01</v>
      </c>
      <c r="U23" s="186">
        <v>116.786</v>
      </c>
      <c r="V23" s="186">
        <v>112.944</v>
      </c>
      <c r="W23" s="186">
        <v>117.813</v>
      </c>
      <c r="X23" s="186">
        <v>120.526</v>
      </c>
      <c r="Y23" s="186">
        <v>113.67100000000001</v>
      </c>
      <c r="Z23" s="186">
        <v>129.33799999999999</v>
      </c>
      <c r="AB23" s="186">
        <f t="shared" si="8"/>
        <v>34.154000000000003</v>
      </c>
      <c r="AC23" s="186">
        <f t="shared" si="9"/>
        <v>11.003</v>
      </c>
      <c r="AD23" s="186">
        <f t="shared" si="10"/>
        <v>6.3330000000000002</v>
      </c>
      <c r="AE23" s="186">
        <f t="shared" si="11"/>
        <v>184.816</v>
      </c>
      <c r="AF23" s="186">
        <f t="shared" si="12"/>
        <v>116.786</v>
      </c>
      <c r="AG23" s="186">
        <f t="shared" si="13"/>
        <v>113.67100000000001</v>
      </c>
    </row>
    <row r="24" spans="1:33" ht="12.65" customHeight="1">
      <c r="A24" s="175" t="s">
        <v>58</v>
      </c>
      <c r="B24" s="186">
        <v>277.19</v>
      </c>
      <c r="C24" s="186">
        <v>284.52699999999999</v>
      </c>
      <c r="D24" s="186">
        <v>294.286</v>
      </c>
      <c r="E24" s="186">
        <v>308.46199999999999</v>
      </c>
      <c r="F24" s="186">
        <v>294.61</v>
      </c>
      <c r="G24" s="186">
        <v>293.60899999999998</v>
      </c>
      <c r="H24" s="186">
        <v>305.02199999999999</v>
      </c>
      <c r="I24" s="186">
        <v>305.09100000000001</v>
      </c>
      <c r="J24" s="186">
        <v>287.97399999999999</v>
      </c>
      <c r="K24" s="186">
        <v>318.63600000000002</v>
      </c>
      <c r="L24" s="186">
        <v>382.94099999999997</v>
      </c>
      <c r="M24" s="186">
        <v>386.72500000000002</v>
      </c>
      <c r="N24" s="186">
        <v>381.78899999999999</v>
      </c>
      <c r="O24" s="186">
        <v>411.73399999999998</v>
      </c>
      <c r="P24" s="186">
        <v>454.52600000000001</v>
      </c>
      <c r="Q24" s="186">
        <v>407.78</v>
      </c>
      <c r="R24" s="186">
        <v>377.53199999999998</v>
      </c>
      <c r="S24" s="186">
        <v>368.39699999999999</v>
      </c>
      <c r="T24" s="186">
        <v>360.48500000000001</v>
      </c>
      <c r="U24" s="186">
        <v>338.83300000000003</v>
      </c>
      <c r="V24" s="186">
        <v>301.654</v>
      </c>
      <c r="W24" s="186">
        <v>282.26400000000001</v>
      </c>
      <c r="X24" s="186">
        <v>264.04599999999999</v>
      </c>
      <c r="Y24" s="186">
        <v>322.51600000000002</v>
      </c>
      <c r="Z24" s="186">
        <v>329.767</v>
      </c>
      <c r="AB24" s="186">
        <f t="shared" si="8"/>
        <v>308.46199999999999</v>
      </c>
      <c r="AC24" s="186">
        <f t="shared" si="9"/>
        <v>305.09100000000001</v>
      </c>
      <c r="AD24" s="186">
        <f t="shared" si="10"/>
        <v>386.72500000000002</v>
      </c>
      <c r="AE24" s="186">
        <f t="shared" si="11"/>
        <v>407.78</v>
      </c>
      <c r="AF24" s="186">
        <f t="shared" si="12"/>
        <v>338.83300000000003</v>
      </c>
      <c r="AG24" s="186">
        <f t="shared" si="13"/>
        <v>322.51600000000002</v>
      </c>
    </row>
    <row r="25" spans="1:33" ht="12.65" customHeight="1">
      <c r="A25" s="179" t="s">
        <v>248</v>
      </c>
      <c r="B25" s="186">
        <v>0</v>
      </c>
      <c r="C25" s="186">
        <v>0</v>
      </c>
      <c r="D25" s="186">
        <v>0</v>
      </c>
      <c r="E25" s="186">
        <v>0</v>
      </c>
      <c r="F25" s="186">
        <v>1882.0340000000001</v>
      </c>
      <c r="G25" s="186">
        <v>1804.8789999999999</v>
      </c>
      <c r="H25" s="186">
        <v>2168.1709999999998</v>
      </c>
      <c r="I25" s="186">
        <v>2273.7860000000001</v>
      </c>
      <c r="J25" s="186">
        <v>2292.375</v>
      </c>
      <c r="K25" s="186">
        <v>2362.1320000000001</v>
      </c>
      <c r="L25" s="186">
        <v>2381.1750000000002</v>
      </c>
      <c r="M25" s="186">
        <v>2465.5140000000001</v>
      </c>
      <c r="N25" s="186">
        <v>2472.58</v>
      </c>
      <c r="O25" s="186">
        <v>2945.5650000000001</v>
      </c>
      <c r="P25" s="186">
        <v>3048.3649999999998</v>
      </c>
      <c r="Q25" s="186">
        <v>3362.998</v>
      </c>
      <c r="R25" s="186">
        <v>3396.7109999999998</v>
      </c>
      <c r="S25" s="186">
        <v>3344.8</v>
      </c>
      <c r="T25" s="186">
        <v>3425.89</v>
      </c>
      <c r="U25" s="186">
        <v>3511.4969999999998</v>
      </c>
      <c r="V25" s="186">
        <v>3427.6089999999999</v>
      </c>
      <c r="W25" s="186">
        <v>3508.9609999999998</v>
      </c>
      <c r="X25" s="186">
        <v>3380.8870000000002</v>
      </c>
      <c r="Y25" s="186">
        <v>3343.0540000000001</v>
      </c>
      <c r="Z25" s="186">
        <v>3243.7669999999998</v>
      </c>
      <c r="AB25" s="186">
        <v>0</v>
      </c>
      <c r="AC25" s="186">
        <f t="shared" si="9"/>
        <v>2273.7860000000001</v>
      </c>
      <c r="AD25" s="186">
        <f t="shared" si="10"/>
        <v>2465.5140000000001</v>
      </c>
      <c r="AE25" s="186">
        <f t="shared" si="11"/>
        <v>3362.998</v>
      </c>
      <c r="AF25" s="186">
        <f t="shared" si="12"/>
        <v>3511.4969999999998</v>
      </c>
      <c r="AG25" s="186">
        <f t="shared" si="13"/>
        <v>3343.0540000000001</v>
      </c>
    </row>
    <row r="26" spans="1:33" ht="12.65" customHeight="1">
      <c r="A26" s="175" t="s">
        <v>12</v>
      </c>
      <c r="B26" s="186">
        <v>565.66099999999994</v>
      </c>
      <c r="C26" s="186">
        <v>608.125</v>
      </c>
      <c r="D26" s="186">
        <v>663.32799999999997</v>
      </c>
      <c r="E26" s="186">
        <v>754.25300000000004</v>
      </c>
      <c r="F26" s="186">
        <v>789.41099999999994</v>
      </c>
      <c r="G26" s="186">
        <v>941.15</v>
      </c>
      <c r="H26" s="186">
        <v>1016.054</v>
      </c>
      <c r="I26" s="186">
        <v>1076.704</v>
      </c>
      <c r="J26" s="186">
        <v>1103.1559999999999</v>
      </c>
      <c r="K26" s="186">
        <v>1099.5060000000001</v>
      </c>
      <c r="L26" s="186">
        <v>1152.748</v>
      </c>
      <c r="M26" s="186">
        <v>1258.162</v>
      </c>
      <c r="N26" s="186">
        <v>1307.99</v>
      </c>
      <c r="O26" s="186">
        <v>1460.8340000000001</v>
      </c>
      <c r="P26" s="186">
        <v>1746.769</v>
      </c>
      <c r="Q26" s="186">
        <v>1938.713</v>
      </c>
      <c r="R26" s="186">
        <v>1982.8620000000001</v>
      </c>
      <c r="S26" s="186">
        <v>1990.7260000000001</v>
      </c>
      <c r="T26" s="186">
        <v>1979.768</v>
      </c>
      <c r="U26" s="186">
        <v>1955.479</v>
      </c>
      <c r="V26" s="186">
        <v>1951.0630000000001</v>
      </c>
      <c r="W26" s="186">
        <v>1910.731</v>
      </c>
      <c r="X26" s="186">
        <v>1872.3009999999999</v>
      </c>
      <c r="Y26" s="186">
        <v>1841.5219999999999</v>
      </c>
      <c r="Z26" s="186">
        <v>1823.5630000000001</v>
      </c>
      <c r="AB26" s="186">
        <f>E26</f>
        <v>754.25300000000004</v>
      </c>
      <c r="AC26" s="186">
        <f t="shared" si="9"/>
        <v>1076.704</v>
      </c>
      <c r="AD26" s="186">
        <f t="shared" si="10"/>
        <v>1258.162</v>
      </c>
      <c r="AE26" s="186">
        <f t="shared" si="11"/>
        <v>1938.713</v>
      </c>
      <c r="AF26" s="186">
        <f t="shared" si="12"/>
        <v>1955.479</v>
      </c>
      <c r="AG26" s="186">
        <f t="shared" si="13"/>
        <v>1841.5219999999999</v>
      </c>
    </row>
    <row r="27" spans="1:33" ht="12.65" customHeight="1" thickBot="1">
      <c r="A27" s="175" t="s">
        <v>11</v>
      </c>
      <c r="B27" s="186">
        <v>534.66899999999998</v>
      </c>
      <c r="C27" s="186">
        <v>545.54200000000003</v>
      </c>
      <c r="D27" s="186">
        <v>556.39</v>
      </c>
      <c r="E27" s="186">
        <v>598.822</v>
      </c>
      <c r="F27" s="186">
        <v>605.07100000000003</v>
      </c>
      <c r="G27" s="186">
        <v>1509.5150000000001</v>
      </c>
      <c r="H27" s="186">
        <v>1556.008</v>
      </c>
      <c r="I27" s="186">
        <v>1545.6279999999999</v>
      </c>
      <c r="J27" s="186">
        <v>1575.454</v>
      </c>
      <c r="K27" s="186">
        <v>1561.653</v>
      </c>
      <c r="L27" s="186">
        <v>1869.825</v>
      </c>
      <c r="M27" s="186">
        <v>1886.9970000000001</v>
      </c>
      <c r="N27" s="186">
        <v>2006.1410000000001</v>
      </c>
      <c r="O27" s="186">
        <v>2141.924</v>
      </c>
      <c r="P27" s="186">
        <v>2697.674</v>
      </c>
      <c r="Q27" s="186">
        <v>4306.5870000000004</v>
      </c>
      <c r="R27" s="186">
        <v>4327.4480000000003</v>
      </c>
      <c r="S27" s="186">
        <v>4344.165</v>
      </c>
      <c r="T27" s="186">
        <v>4406.4139999999998</v>
      </c>
      <c r="U27" s="186">
        <v>4427.51</v>
      </c>
      <c r="V27" s="186">
        <v>4451.3209999999999</v>
      </c>
      <c r="W27" s="186">
        <v>4470.5559999999996</v>
      </c>
      <c r="X27" s="186">
        <v>4481.6930000000002</v>
      </c>
      <c r="Y27" s="186">
        <v>4504.8069999999998</v>
      </c>
      <c r="Z27" s="186">
        <v>4526.5209999999997</v>
      </c>
      <c r="AB27" s="186">
        <f>E27</f>
        <v>598.822</v>
      </c>
      <c r="AC27" s="186">
        <f t="shared" si="9"/>
        <v>1545.6279999999999</v>
      </c>
      <c r="AD27" s="186">
        <f t="shared" si="10"/>
        <v>1886.9970000000001</v>
      </c>
      <c r="AE27" s="186">
        <f t="shared" si="11"/>
        <v>4306.5870000000004</v>
      </c>
      <c r="AF27" s="186">
        <f t="shared" si="12"/>
        <v>4427.51</v>
      </c>
      <c r="AG27" s="186">
        <f t="shared" si="13"/>
        <v>4504.8069999999998</v>
      </c>
    </row>
    <row r="28" spans="1:33" s="20" customFormat="1" ht="12.65" customHeight="1" thickTop="1" thickBot="1">
      <c r="A28" s="177" t="s">
        <v>59</v>
      </c>
      <c r="B28" s="198">
        <f t="shared" ref="B28:C28" si="14">SUM(B18:B27)</f>
        <v>2128.9189999999999</v>
      </c>
      <c r="C28" s="198">
        <f t="shared" si="14"/>
        <v>2196.7719999999999</v>
      </c>
      <c r="D28" s="198">
        <f t="shared" ref="D28:E28" si="15">SUM(D18:D27)</f>
        <v>2242.4490000000001</v>
      </c>
      <c r="E28" s="198">
        <f t="shared" si="15"/>
        <v>2384.3510000000001</v>
      </c>
      <c r="F28" s="198">
        <f t="shared" ref="F28:K28" si="16">SUM(F18:F27)</f>
        <v>4408.1220000000003</v>
      </c>
      <c r="G28" s="198">
        <f t="shared" si="16"/>
        <v>6047.0450000000001</v>
      </c>
      <c r="H28" s="198">
        <f t="shared" si="16"/>
        <v>6901.5759999999991</v>
      </c>
      <c r="I28" s="198">
        <f t="shared" si="16"/>
        <v>6949.9119999999994</v>
      </c>
      <c r="J28" s="198">
        <f t="shared" si="16"/>
        <v>7120.213999999999</v>
      </c>
      <c r="K28" s="198">
        <f t="shared" si="16"/>
        <v>7279.8670000000011</v>
      </c>
      <c r="L28" s="198">
        <f t="shared" ref="L28:M28" si="17">SUM(L18:L27)</f>
        <v>7458.8849999999993</v>
      </c>
      <c r="M28" s="198">
        <f t="shared" si="17"/>
        <v>7848.3930000000009</v>
      </c>
      <c r="N28" s="198">
        <f t="shared" ref="N28:O28" si="18">SUM(N18:N27)</f>
        <v>7989.5919999999987</v>
      </c>
      <c r="O28" s="198">
        <f t="shared" si="18"/>
        <v>9073.098</v>
      </c>
      <c r="P28" s="198">
        <f t="shared" ref="P28:Q28" si="19">SUM(P18:P27)</f>
        <v>10675.493999999999</v>
      </c>
      <c r="Q28" s="198">
        <f t="shared" si="19"/>
        <v>13874.806</v>
      </c>
      <c r="R28" s="198">
        <f t="shared" ref="R28:S28" si="20">SUM(R18:R27)</f>
        <v>14169.95</v>
      </c>
      <c r="S28" s="198">
        <f t="shared" si="20"/>
        <v>14435.327000000001</v>
      </c>
      <c r="T28" s="198">
        <f t="shared" ref="T28:U28" si="21">SUM(T18:T27)</f>
        <v>15254.444</v>
      </c>
      <c r="U28" s="198">
        <f t="shared" si="21"/>
        <v>15827.708999999999</v>
      </c>
      <c r="V28" s="198">
        <f t="shared" ref="V28:Y28" si="22">SUM(V18:V27)</f>
        <v>16040.671</v>
      </c>
      <c r="W28" s="198">
        <f t="shared" si="22"/>
        <v>16513.339</v>
      </c>
      <c r="X28" s="198">
        <f t="shared" si="22"/>
        <v>17443.133999999998</v>
      </c>
      <c r="Y28" s="198">
        <f t="shared" si="22"/>
        <v>17233.904000000002</v>
      </c>
      <c r="Z28" s="198">
        <f t="shared" ref="Z28" si="23">SUM(Z18:Z27)</f>
        <v>17166.375</v>
      </c>
      <c r="AA28" s="182"/>
      <c r="AB28" s="198">
        <f>SUM(AB18:AB27)</f>
        <v>2384.3510000000001</v>
      </c>
      <c r="AC28" s="198">
        <f t="shared" ref="AC28" si="24">SUM(AC18:AC27)</f>
        <v>6949.9119999999994</v>
      </c>
      <c r="AD28" s="198">
        <f t="shared" ref="AD28" si="25">SUM(AD18:AD27)</f>
        <v>7848.3930000000009</v>
      </c>
      <c r="AE28" s="198">
        <f t="shared" ref="AE28" si="26">SUM(AE18:AE27)</f>
        <v>13874.806</v>
      </c>
      <c r="AF28" s="198">
        <f t="shared" ref="AF28" si="27">SUM(AF18:AF27)</f>
        <v>15827.708999999999</v>
      </c>
      <c r="AG28" s="198">
        <f t="shared" si="13"/>
        <v>17233.904000000002</v>
      </c>
    </row>
    <row r="29" spans="1:33" ht="5.15" customHeight="1" thickTop="1" thickBot="1">
      <c r="A29" s="175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B29" s="199"/>
      <c r="AC29" s="199"/>
      <c r="AD29" s="199"/>
      <c r="AE29" s="199"/>
      <c r="AF29" s="199"/>
      <c r="AG29" s="199"/>
    </row>
    <row r="30" spans="1:33" s="20" customFormat="1" ht="12.65" customHeight="1" thickTop="1" thickBot="1">
      <c r="A30" s="177" t="s">
        <v>26</v>
      </c>
      <c r="B30" s="198">
        <f t="shared" ref="B30:K30" si="28">B15+B28</f>
        <v>6901.2110000000011</v>
      </c>
      <c r="C30" s="198">
        <f t="shared" si="28"/>
        <v>7038.7139999999999</v>
      </c>
      <c r="D30" s="198">
        <f t="shared" si="28"/>
        <v>7134.7039999999997</v>
      </c>
      <c r="E30" s="198">
        <f t="shared" si="28"/>
        <v>8796.741</v>
      </c>
      <c r="F30" s="198">
        <f t="shared" si="28"/>
        <v>9741.226999999999</v>
      </c>
      <c r="G30" s="198">
        <f t="shared" si="28"/>
        <v>12082.656999999999</v>
      </c>
      <c r="H30" s="198">
        <f t="shared" si="28"/>
        <v>13252.798999999999</v>
      </c>
      <c r="I30" s="198">
        <f t="shared" si="28"/>
        <v>19791.073</v>
      </c>
      <c r="J30" s="198">
        <f t="shared" si="28"/>
        <v>17710.081999999995</v>
      </c>
      <c r="K30" s="198">
        <f t="shared" si="28"/>
        <v>20558.632999999998</v>
      </c>
      <c r="L30" s="198">
        <f t="shared" ref="L30:M30" si="29">L15+L28</f>
        <v>21814.810999999998</v>
      </c>
      <c r="M30" s="198">
        <f t="shared" si="29"/>
        <v>24647.203000000001</v>
      </c>
      <c r="N30" s="198">
        <f t="shared" ref="N30:O30" si="30">N15+N28</f>
        <v>22610.557999999997</v>
      </c>
      <c r="O30" s="198">
        <f t="shared" si="30"/>
        <v>25066.189000000002</v>
      </c>
      <c r="P30" s="198">
        <f t="shared" ref="P30:Q30" si="31">P15+P28</f>
        <v>30549.5</v>
      </c>
      <c r="Q30" s="198">
        <f t="shared" si="31"/>
        <v>38384.615999999995</v>
      </c>
      <c r="R30" s="198">
        <f t="shared" ref="R30:S30" si="32">R15+R28</f>
        <v>33761.221999999994</v>
      </c>
      <c r="S30" s="198">
        <f t="shared" si="32"/>
        <v>34500.956000000006</v>
      </c>
      <c r="T30" s="198">
        <f t="shared" ref="T30:U30" si="33">T15+T28</f>
        <v>35976.403999999995</v>
      </c>
      <c r="U30" s="198">
        <f t="shared" si="33"/>
        <v>37765.845000000001</v>
      </c>
      <c r="V30" s="198">
        <f t="shared" ref="V30:Y30" si="34">V15+V28</f>
        <v>34216.567999999999</v>
      </c>
      <c r="W30" s="198">
        <f t="shared" si="34"/>
        <v>35598.877</v>
      </c>
      <c r="X30" s="198">
        <f t="shared" si="34"/>
        <v>36918.959999999999</v>
      </c>
      <c r="Y30" s="198">
        <f t="shared" si="34"/>
        <v>37455.067000000003</v>
      </c>
      <c r="Z30" s="198">
        <f t="shared" ref="Z30" si="35">Z15+Z28</f>
        <v>37218.861000000004</v>
      </c>
      <c r="AA30" s="182"/>
      <c r="AB30" s="198">
        <f t="shared" ref="AB30" si="36">AB15+AB28</f>
        <v>8796.741</v>
      </c>
      <c r="AC30" s="198">
        <f t="shared" ref="AC30" si="37">AC15+AC28</f>
        <v>19791.073</v>
      </c>
      <c r="AD30" s="198">
        <f t="shared" ref="AD30" si="38">AD15+AD28</f>
        <v>24647.203000000001</v>
      </c>
      <c r="AE30" s="198">
        <f t="shared" ref="AE30" si="39">AE15+AE28</f>
        <v>38384.615999999995</v>
      </c>
      <c r="AF30" s="198">
        <f t="shared" ref="AF30" si="40">AF15+AF28</f>
        <v>37765.845000000001</v>
      </c>
      <c r="AG30" s="198">
        <f t="shared" si="13"/>
        <v>37455.067000000003</v>
      </c>
    </row>
    <row r="31" spans="1:33" ht="12" customHeight="1" thickTop="1" thickBot="1">
      <c r="A31" s="18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B31" s="186"/>
      <c r="AC31" s="186"/>
      <c r="AD31" s="186"/>
      <c r="AE31" s="186"/>
      <c r="AF31" s="186"/>
      <c r="AG31" s="186"/>
    </row>
    <row r="32" spans="1:33" ht="24" customHeight="1" thickTop="1">
      <c r="A32" s="174" t="s">
        <v>60</v>
      </c>
      <c r="B32" s="197">
        <f t="shared" ref="B32:I32" si="41">B2</f>
        <v>43190</v>
      </c>
      <c r="C32" s="197">
        <f t="shared" si="41"/>
        <v>43281</v>
      </c>
      <c r="D32" s="197">
        <f t="shared" si="41"/>
        <v>43373</v>
      </c>
      <c r="E32" s="197">
        <f t="shared" si="41"/>
        <v>43465</v>
      </c>
      <c r="F32" s="197">
        <f t="shared" si="41"/>
        <v>43555</v>
      </c>
      <c r="G32" s="197">
        <f t="shared" si="41"/>
        <v>43646</v>
      </c>
      <c r="H32" s="197">
        <f t="shared" si="41"/>
        <v>43738</v>
      </c>
      <c r="I32" s="197">
        <f t="shared" si="41"/>
        <v>43800</v>
      </c>
      <c r="J32" s="197">
        <v>43921</v>
      </c>
      <c r="K32" s="197">
        <f t="shared" ref="K32:X32" si="42">K2</f>
        <v>43983</v>
      </c>
      <c r="L32" s="197">
        <f t="shared" si="42"/>
        <v>44076</v>
      </c>
      <c r="M32" s="197">
        <f t="shared" si="42"/>
        <v>44166</v>
      </c>
      <c r="N32" s="197">
        <f t="shared" si="42"/>
        <v>44257</v>
      </c>
      <c r="O32" s="197">
        <f t="shared" si="42"/>
        <v>44350</v>
      </c>
      <c r="P32" s="197">
        <f t="shared" si="42"/>
        <v>44443</v>
      </c>
      <c r="Q32" s="197">
        <f t="shared" si="42"/>
        <v>44561</v>
      </c>
      <c r="R32" s="379" t="str">
        <f t="shared" si="42"/>
        <v>mar/22</v>
      </c>
      <c r="S32" s="379" t="str">
        <f t="shared" si="42"/>
        <v>jun/22</v>
      </c>
      <c r="T32" s="379" t="str">
        <f t="shared" si="42"/>
        <v>set/22</v>
      </c>
      <c r="U32" s="379" t="str">
        <f t="shared" si="42"/>
        <v>dez/22</v>
      </c>
      <c r="V32" s="379" t="str">
        <f t="shared" si="42"/>
        <v>mar/23</v>
      </c>
      <c r="W32" s="379" t="str">
        <f t="shared" si="42"/>
        <v>jun/23</v>
      </c>
      <c r="X32" s="379" t="str">
        <f t="shared" si="42"/>
        <v>set/23
Reapresentado</v>
      </c>
      <c r="Y32" s="197">
        <v>45265</v>
      </c>
      <c r="Z32" s="197">
        <f>Z2</f>
        <v>45352</v>
      </c>
      <c r="AB32" s="197">
        <f t="shared" ref="AB32:AG32" si="43">AB2</f>
        <v>43465</v>
      </c>
      <c r="AC32" s="197">
        <f t="shared" si="43"/>
        <v>43800</v>
      </c>
      <c r="AD32" s="197">
        <f t="shared" si="43"/>
        <v>44166</v>
      </c>
      <c r="AE32" s="197">
        <f t="shared" si="43"/>
        <v>44561</v>
      </c>
      <c r="AF32" s="379" t="str">
        <f t="shared" si="43"/>
        <v>dez/22</v>
      </c>
      <c r="AG32" s="197">
        <f t="shared" si="43"/>
        <v>45265</v>
      </c>
    </row>
    <row r="33" spans="1:33" ht="5.15" customHeight="1">
      <c r="A33" s="21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B33" s="186"/>
      <c r="AC33" s="186"/>
      <c r="AD33" s="186"/>
      <c r="AE33" s="186"/>
      <c r="AF33" s="186"/>
      <c r="AG33" s="186"/>
    </row>
    <row r="34" spans="1:33" ht="12.65" customHeight="1">
      <c r="A34" s="176" t="s">
        <v>61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B34" s="186"/>
      <c r="AC34" s="186"/>
      <c r="AD34" s="186"/>
      <c r="AE34" s="186"/>
      <c r="AF34" s="186"/>
      <c r="AG34" s="186"/>
    </row>
    <row r="35" spans="1:33" ht="12.65" customHeight="1">
      <c r="A35" s="175" t="s">
        <v>13</v>
      </c>
      <c r="B35" s="186">
        <f t="shared" ref="B35:Y35" si="44">B36+B37</f>
        <v>2456.864</v>
      </c>
      <c r="C35" s="186">
        <f t="shared" si="44"/>
        <v>2749.4750000000004</v>
      </c>
      <c r="D35" s="186">
        <f t="shared" si="44"/>
        <v>2653.1089999999999</v>
      </c>
      <c r="E35" s="186">
        <f t="shared" si="44"/>
        <v>4105.2440000000006</v>
      </c>
      <c r="F35" s="186">
        <f t="shared" si="44"/>
        <v>2973.6129999999998</v>
      </c>
      <c r="G35" s="186">
        <f t="shared" si="44"/>
        <v>3395.8820000000001</v>
      </c>
      <c r="H35" s="186">
        <f t="shared" si="44"/>
        <v>3802.8019999999997</v>
      </c>
      <c r="I35" s="186">
        <f t="shared" si="44"/>
        <v>5934.8770000000004</v>
      </c>
      <c r="J35" s="186">
        <f t="shared" si="44"/>
        <v>4132.6620000000003</v>
      </c>
      <c r="K35" s="186">
        <f t="shared" si="44"/>
        <v>5333.9830000000002</v>
      </c>
      <c r="L35" s="186">
        <f t="shared" si="44"/>
        <v>6104.2579999999998</v>
      </c>
      <c r="M35" s="186">
        <f t="shared" si="44"/>
        <v>8501.3979999999992</v>
      </c>
      <c r="N35" s="186">
        <f t="shared" si="44"/>
        <v>7070.5160000000005</v>
      </c>
      <c r="O35" s="186">
        <f t="shared" si="44"/>
        <v>8241.8209999999999</v>
      </c>
      <c r="P35" s="186">
        <f t="shared" si="44"/>
        <v>9177.5310000000009</v>
      </c>
      <c r="Q35" s="186">
        <f t="shared" si="44"/>
        <v>10098.944</v>
      </c>
      <c r="R35" s="186">
        <f t="shared" si="44"/>
        <v>6248.4780000000001</v>
      </c>
      <c r="S35" s="186">
        <f t="shared" si="44"/>
        <v>7380.799</v>
      </c>
      <c r="T35" s="186">
        <f t="shared" si="44"/>
        <v>8606.768</v>
      </c>
      <c r="U35" s="186">
        <f t="shared" si="44"/>
        <v>9543.2570000000014</v>
      </c>
      <c r="V35" s="186">
        <f t="shared" si="44"/>
        <v>6995.4459999999999</v>
      </c>
      <c r="W35" s="186">
        <v>7874.0219999999999</v>
      </c>
      <c r="X35" s="186">
        <f t="shared" si="44"/>
        <v>9306.8850000000002</v>
      </c>
      <c r="Y35" s="186">
        <f t="shared" si="44"/>
        <v>9324.0720000000001</v>
      </c>
      <c r="Z35" s="186">
        <v>8597.9560000000001</v>
      </c>
      <c r="AB35" s="186">
        <f t="shared" ref="AB35:AB42" si="45">E35</f>
        <v>4105.2440000000006</v>
      </c>
      <c r="AC35" s="186">
        <f t="shared" ref="AC35:AC46" si="46">I35</f>
        <v>5934.8770000000004</v>
      </c>
      <c r="AD35" s="186">
        <f t="shared" ref="AD35:AD46" si="47">M35</f>
        <v>8501.3979999999992</v>
      </c>
      <c r="AE35" s="186">
        <f t="shared" ref="AE35:AE46" si="48">Q35</f>
        <v>10098.944</v>
      </c>
      <c r="AF35" s="186">
        <f t="shared" ref="AF35:AF46" si="49">U35</f>
        <v>9543.2570000000014</v>
      </c>
      <c r="AG35" s="186">
        <f t="shared" ref="AG35:AG47" si="50">Y35</f>
        <v>9324.0720000000001</v>
      </c>
    </row>
    <row r="36" spans="1:33" ht="12.65" customHeight="1">
      <c r="A36" s="342" t="s">
        <v>315</v>
      </c>
      <c r="B36" s="343">
        <v>2380.866</v>
      </c>
      <c r="C36" s="343">
        <v>2376.3510000000001</v>
      </c>
      <c r="D36" s="343">
        <v>2116.3829999999998</v>
      </c>
      <c r="E36" s="343">
        <v>3323.6950000000002</v>
      </c>
      <c r="F36" s="343">
        <v>2648.2269999999999</v>
      </c>
      <c r="G36" s="343">
        <v>2690.5010000000002</v>
      </c>
      <c r="H36" s="343">
        <v>3048.6439999999998</v>
      </c>
      <c r="I36" s="343">
        <v>4545.0730000000003</v>
      </c>
      <c r="J36" s="343">
        <v>2534.9340000000002</v>
      </c>
      <c r="K36" s="343">
        <v>3842.3739999999998</v>
      </c>
      <c r="L36" s="343">
        <v>5639.6710000000003</v>
      </c>
      <c r="M36" s="343">
        <v>7296.473</v>
      </c>
      <c r="N36" s="343">
        <v>5096.8100000000004</v>
      </c>
      <c r="O36" s="343">
        <v>5362.942</v>
      </c>
      <c r="P36" s="343">
        <v>5237.5370000000003</v>
      </c>
      <c r="Q36" s="343">
        <v>5638.3879999999999</v>
      </c>
      <c r="R36" s="343">
        <v>3219.4749999999999</v>
      </c>
      <c r="S36" s="343">
        <v>3555.8090000000002</v>
      </c>
      <c r="T36" s="343">
        <v>4612.5339999999997</v>
      </c>
      <c r="U36" s="343">
        <v>5741.02</v>
      </c>
      <c r="V36" s="343">
        <v>4823.1530000000002</v>
      </c>
      <c r="W36" s="343">
        <v>5112.6779999999999</v>
      </c>
      <c r="X36" s="343">
        <v>6476.4380000000001</v>
      </c>
      <c r="Y36" s="343">
        <v>6965.98</v>
      </c>
      <c r="Z36" s="343">
        <v>6367.0370000000003</v>
      </c>
      <c r="AB36" s="343">
        <f t="shared" si="45"/>
        <v>3323.6950000000002</v>
      </c>
      <c r="AC36" s="343">
        <f t="shared" si="46"/>
        <v>4545.0730000000003</v>
      </c>
      <c r="AD36" s="343">
        <f t="shared" si="47"/>
        <v>7296.473</v>
      </c>
      <c r="AE36" s="343">
        <f t="shared" si="48"/>
        <v>5638.3879999999999</v>
      </c>
      <c r="AF36" s="343">
        <f t="shared" si="49"/>
        <v>5741.02</v>
      </c>
      <c r="AG36" s="343">
        <f t="shared" si="50"/>
        <v>6965.98</v>
      </c>
    </row>
    <row r="37" spans="1:33" ht="12.65" customHeight="1">
      <c r="A37" s="342" t="s">
        <v>316</v>
      </c>
      <c r="B37" s="343">
        <v>75.998000000000005</v>
      </c>
      <c r="C37" s="343">
        <v>373.12400000000002</v>
      </c>
      <c r="D37" s="343">
        <v>536.726</v>
      </c>
      <c r="E37" s="343">
        <v>781.54899999999998</v>
      </c>
      <c r="F37" s="343">
        <v>325.38600000000002</v>
      </c>
      <c r="G37" s="343">
        <v>705.38099999999997</v>
      </c>
      <c r="H37" s="343">
        <v>754.15800000000002</v>
      </c>
      <c r="I37" s="343">
        <v>1389.8040000000001</v>
      </c>
      <c r="J37" s="343">
        <v>1597.7280000000001</v>
      </c>
      <c r="K37" s="343">
        <v>1491.6089999999999</v>
      </c>
      <c r="L37" s="343">
        <v>464.58699999999999</v>
      </c>
      <c r="M37" s="343">
        <v>1204.925</v>
      </c>
      <c r="N37" s="343">
        <v>1973.7059999999999</v>
      </c>
      <c r="O37" s="343">
        <v>2878.8789999999999</v>
      </c>
      <c r="P37" s="343">
        <v>3939.9940000000001</v>
      </c>
      <c r="Q37" s="343">
        <v>4460.5559999999996</v>
      </c>
      <c r="R37" s="343">
        <v>3029.0030000000002</v>
      </c>
      <c r="S37" s="343">
        <v>3824.99</v>
      </c>
      <c r="T37" s="343">
        <v>3994.2339999999999</v>
      </c>
      <c r="U37" s="343">
        <v>3802.2370000000001</v>
      </c>
      <c r="V37" s="343">
        <v>2172.2930000000001</v>
      </c>
      <c r="W37" s="343">
        <v>2761.3440000000001</v>
      </c>
      <c r="X37" s="343">
        <v>2830.4470000000001</v>
      </c>
      <c r="Y37" s="343">
        <v>2358.0920000000001</v>
      </c>
      <c r="Z37" s="343">
        <v>2230.9189999999999</v>
      </c>
      <c r="AA37" s="405"/>
      <c r="AB37" s="343">
        <f t="shared" si="45"/>
        <v>781.54899999999998</v>
      </c>
      <c r="AC37" s="343">
        <f t="shared" si="46"/>
        <v>1389.8040000000001</v>
      </c>
      <c r="AD37" s="343">
        <f t="shared" si="47"/>
        <v>1204.925</v>
      </c>
      <c r="AE37" s="343">
        <f t="shared" si="48"/>
        <v>4460.5559999999996</v>
      </c>
      <c r="AF37" s="343">
        <f t="shared" si="49"/>
        <v>3802.2370000000001</v>
      </c>
      <c r="AG37" s="343">
        <f t="shared" si="50"/>
        <v>2358.0920000000001</v>
      </c>
    </row>
    <row r="38" spans="1:33" ht="12.65" customHeight="1">
      <c r="A38" s="175" t="s">
        <v>299</v>
      </c>
      <c r="B38" s="186">
        <v>0</v>
      </c>
      <c r="C38" s="186">
        <v>0</v>
      </c>
      <c r="D38" s="186">
        <v>0</v>
      </c>
      <c r="E38" s="186">
        <v>0</v>
      </c>
      <c r="F38" s="186">
        <v>0</v>
      </c>
      <c r="G38" s="186">
        <v>0</v>
      </c>
      <c r="H38" s="186">
        <v>0</v>
      </c>
      <c r="I38" s="186">
        <v>0</v>
      </c>
      <c r="J38" s="186">
        <v>235.93899999999999</v>
      </c>
      <c r="K38" s="186">
        <v>639.25599999999997</v>
      </c>
      <c r="L38" s="186">
        <v>627.26</v>
      </c>
      <c r="M38" s="186">
        <v>718.48199999999997</v>
      </c>
      <c r="N38" s="186">
        <v>756.67499999999995</v>
      </c>
      <c r="O38" s="186">
        <v>878.69299999999998</v>
      </c>
      <c r="P38" s="186">
        <v>1577.74</v>
      </c>
      <c r="Q38" s="186">
        <v>1418.8969999999999</v>
      </c>
      <c r="R38" s="186">
        <v>1488.933</v>
      </c>
      <c r="S38" s="186">
        <v>1362.9459999999999</v>
      </c>
      <c r="T38" s="186">
        <v>1308.979</v>
      </c>
      <c r="U38" s="186">
        <v>1552.643</v>
      </c>
      <c r="V38" s="186">
        <v>1527.7339999999999</v>
      </c>
      <c r="W38" s="186">
        <v>1473.819</v>
      </c>
      <c r="X38" s="186">
        <v>1533.6780000000001</v>
      </c>
      <c r="Y38" s="186">
        <v>1765.1489999999999</v>
      </c>
      <c r="Z38" s="186">
        <v>1724.519</v>
      </c>
      <c r="AB38" s="186">
        <f t="shared" si="45"/>
        <v>0</v>
      </c>
      <c r="AC38" s="186">
        <f t="shared" si="46"/>
        <v>0</v>
      </c>
      <c r="AD38" s="186">
        <f t="shared" si="47"/>
        <v>718.48199999999997</v>
      </c>
      <c r="AE38" s="186">
        <f t="shared" si="48"/>
        <v>1418.8969999999999</v>
      </c>
      <c r="AF38" s="186">
        <f t="shared" si="49"/>
        <v>1552.643</v>
      </c>
      <c r="AG38" s="186">
        <f t="shared" si="50"/>
        <v>1765.1489999999999</v>
      </c>
    </row>
    <row r="39" spans="1:33" ht="12.65" customHeight="1">
      <c r="A39" s="175" t="s">
        <v>62</v>
      </c>
      <c r="B39" s="186">
        <v>381.416</v>
      </c>
      <c r="C39" s="186">
        <v>254.50399999999999</v>
      </c>
      <c r="D39" s="186">
        <v>252.41</v>
      </c>
      <c r="E39" s="186">
        <v>130.74299999999999</v>
      </c>
      <c r="F39" s="186">
        <v>128.911</v>
      </c>
      <c r="G39" s="186">
        <v>43.258000000000003</v>
      </c>
      <c r="H39" s="186">
        <v>313.387</v>
      </c>
      <c r="I39" s="186">
        <v>9.9670000000000005</v>
      </c>
      <c r="J39" s="186">
        <v>6.4770000000000003</v>
      </c>
      <c r="K39" s="186">
        <v>1650.78</v>
      </c>
      <c r="L39" s="186">
        <v>1658.9829999999999</v>
      </c>
      <c r="M39" s="186">
        <v>1667.181</v>
      </c>
      <c r="N39" s="186">
        <v>847.48400000000004</v>
      </c>
      <c r="O39" s="186">
        <v>11.99</v>
      </c>
      <c r="P39" s="186">
        <v>12.412000000000001</v>
      </c>
      <c r="Q39" s="186">
        <v>407.96800000000002</v>
      </c>
      <c r="R39" s="186">
        <v>494.447</v>
      </c>
      <c r="S39" s="186">
        <v>377.69400000000002</v>
      </c>
      <c r="T39" s="186">
        <v>224.19300000000001</v>
      </c>
      <c r="U39" s="186">
        <v>124.297</v>
      </c>
      <c r="V39" s="186">
        <v>1046.501</v>
      </c>
      <c r="W39" s="186">
        <v>2831.3760000000002</v>
      </c>
      <c r="X39" s="186">
        <v>3002.748</v>
      </c>
      <c r="Y39" s="186">
        <v>2954.3470000000002</v>
      </c>
      <c r="Z39" s="186">
        <v>2269.4250000000002</v>
      </c>
      <c r="AB39" s="186">
        <f t="shared" si="45"/>
        <v>130.74299999999999</v>
      </c>
      <c r="AC39" s="186">
        <f t="shared" si="46"/>
        <v>9.9670000000000005</v>
      </c>
      <c r="AD39" s="186">
        <f t="shared" si="47"/>
        <v>1667.181</v>
      </c>
      <c r="AE39" s="186">
        <f t="shared" si="48"/>
        <v>407.96800000000002</v>
      </c>
      <c r="AF39" s="186">
        <f t="shared" si="49"/>
        <v>124.297</v>
      </c>
      <c r="AG39" s="186">
        <f t="shared" si="50"/>
        <v>2954.3470000000002</v>
      </c>
    </row>
    <row r="40" spans="1:33" ht="12.65" customHeight="1">
      <c r="A40" s="175" t="s">
        <v>63</v>
      </c>
      <c r="B40" s="186">
        <v>188.82</v>
      </c>
      <c r="C40" s="186">
        <v>208.59100000000001</v>
      </c>
      <c r="D40" s="186">
        <v>268.73700000000002</v>
      </c>
      <c r="E40" s="186">
        <v>258.983</v>
      </c>
      <c r="F40" s="186">
        <v>269.952</v>
      </c>
      <c r="G40" s="186">
        <v>302.25599999999997</v>
      </c>
      <c r="H40" s="186">
        <v>349.76</v>
      </c>
      <c r="I40" s="186">
        <v>354.71699999999998</v>
      </c>
      <c r="J40" s="186">
        <v>263.28199999999998</v>
      </c>
      <c r="K40" s="186">
        <v>329.00099999999998</v>
      </c>
      <c r="L40" s="186">
        <v>444.74700000000001</v>
      </c>
      <c r="M40" s="186">
        <v>359.721</v>
      </c>
      <c r="N40" s="186">
        <v>380.23099999999999</v>
      </c>
      <c r="O40" s="186">
        <v>372.39400000000001</v>
      </c>
      <c r="P40" s="186">
        <v>437.678</v>
      </c>
      <c r="Q40" s="186">
        <v>370.17599999999999</v>
      </c>
      <c r="R40" s="186">
        <v>376.392</v>
      </c>
      <c r="S40" s="186">
        <v>409.23399999999998</v>
      </c>
      <c r="T40" s="186">
        <v>425.78500000000003</v>
      </c>
      <c r="U40" s="186">
        <v>420.49599999999998</v>
      </c>
      <c r="V40" s="186">
        <v>413.71300000000002</v>
      </c>
      <c r="W40" s="186">
        <v>411.55900000000003</v>
      </c>
      <c r="X40" s="186">
        <v>449.14699999999999</v>
      </c>
      <c r="Y40" s="186">
        <v>401.86700000000002</v>
      </c>
      <c r="Z40" s="186">
        <v>409.78699999999998</v>
      </c>
      <c r="AB40" s="186">
        <f t="shared" si="45"/>
        <v>258.983</v>
      </c>
      <c r="AC40" s="186">
        <f t="shared" si="46"/>
        <v>354.71699999999998</v>
      </c>
      <c r="AD40" s="186">
        <f t="shared" si="47"/>
        <v>359.721</v>
      </c>
      <c r="AE40" s="186">
        <f t="shared" si="48"/>
        <v>370.17599999999999</v>
      </c>
      <c r="AF40" s="186">
        <f t="shared" si="49"/>
        <v>420.49599999999998</v>
      </c>
      <c r="AG40" s="186">
        <f t="shared" si="50"/>
        <v>401.86700000000002</v>
      </c>
    </row>
    <row r="41" spans="1:33" ht="12.65" customHeight="1">
      <c r="A41" s="175" t="s">
        <v>64</v>
      </c>
      <c r="B41" s="186">
        <v>91.731999999999999</v>
      </c>
      <c r="C41" s="186">
        <v>110.387</v>
      </c>
      <c r="D41" s="186">
        <v>84.918000000000006</v>
      </c>
      <c r="E41" s="186">
        <v>140.97900000000001</v>
      </c>
      <c r="F41" s="186">
        <v>203.25800000000001</v>
      </c>
      <c r="G41" s="186">
        <v>174.17699999999999</v>
      </c>
      <c r="H41" s="186">
        <v>208.845</v>
      </c>
      <c r="I41" s="186">
        <v>352.00799999999998</v>
      </c>
      <c r="J41" s="186">
        <v>176.93100000000001</v>
      </c>
      <c r="K41" s="186">
        <v>206.36199999999999</v>
      </c>
      <c r="L41" s="186">
        <v>299.58300000000003</v>
      </c>
      <c r="M41" s="186">
        <v>401.30799999999999</v>
      </c>
      <c r="N41" s="186">
        <v>211.16900000000001</v>
      </c>
      <c r="O41" s="186">
        <v>169.17699999999999</v>
      </c>
      <c r="P41" s="186">
        <v>144.28899999999999</v>
      </c>
      <c r="Q41" s="186">
        <v>239.595</v>
      </c>
      <c r="R41" s="186">
        <v>198.61500000000001</v>
      </c>
      <c r="S41" s="186">
        <v>212.06299999999999</v>
      </c>
      <c r="T41" s="186">
        <v>180.20500000000001</v>
      </c>
      <c r="U41" s="186">
        <v>224.88900000000001</v>
      </c>
      <c r="V41" s="186">
        <v>261.803</v>
      </c>
      <c r="W41" s="186">
        <v>296.61799999999999</v>
      </c>
      <c r="X41" s="186">
        <v>280.38499999999999</v>
      </c>
      <c r="Y41" s="186">
        <v>359.971</v>
      </c>
      <c r="Z41" s="186">
        <v>281.37799999999999</v>
      </c>
      <c r="AB41" s="186">
        <f t="shared" si="45"/>
        <v>140.97900000000001</v>
      </c>
      <c r="AC41" s="186">
        <f t="shared" si="46"/>
        <v>352.00799999999998</v>
      </c>
      <c r="AD41" s="186">
        <f t="shared" si="47"/>
        <v>401.30799999999999</v>
      </c>
      <c r="AE41" s="186">
        <f t="shared" si="48"/>
        <v>239.595</v>
      </c>
      <c r="AF41" s="186">
        <f t="shared" si="49"/>
        <v>224.88900000000001</v>
      </c>
      <c r="AG41" s="186">
        <f t="shared" si="50"/>
        <v>359.971</v>
      </c>
    </row>
    <row r="42" spans="1:33" ht="12.65" customHeight="1">
      <c r="A42" s="179" t="s">
        <v>51</v>
      </c>
      <c r="B42" s="186">
        <v>82.914000000000001</v>
      </c>
      <c r="C42" s="186">
        <v>94.46</v>
      </c>
      <c r="D42" s="186">
        <v>90.274000000000001</v>
      </c>
      <c r="E42" s="186">
        <v>125.383</v>
      </c>
      <c r="F42" s="186">
        <v>105.98099999999999</v>
      </c>
      <c r="G42" s="186">
        <v>113.05</v>
      </c>
      <c r="H42" s="186">
        <v>125.607</v>
      </c>
      <c r="I42" s="186">
        <v>152.126</v>
      </c>
      <c r="J42" s="186">
        <v>52.822000000000003</v>
      </c>
      <c r="K42" s="186">
        <v>103.417</v>
      </c>
      <c r="L42" s="186">
        <v>109.78400000000001</v>
      </c>
      <c r="M42" s="186">
        <v>130.286</v>
      </c>
      <c r="N42" s="186">
        <v>36.164999999999999</v>
      </c>
      <c r="O42" s="186">
        <v>62.758000000000003</v>
      </c>
      <c r="P42" s="186">
        <v>56.78</v>
      </c>
      <c r="Q42" s="186">
        <v>125.30200000000001</v>
      </c>
      <c r="R42" s="186">
        <v>114.746</v>
      </c>
      <c r="S42" s="186">
        <v>116.065</v>
      </c>
      <c r="T42" s="186">
        <v>111.70399999999999</v>
      </c>
      <c r="U42" s="186">
        <v>152.511</v>
      </c>
      <c r="V42" s="186">
        <v>125.639</v>
      </c>
      <c r="W42" s="186">
        <v>93.837000000000003</v>
      </c>
      <c r="X42" s="186">
        <v>209.286</v>
      </c>
      <c r="Y42" s="186">
        <v>100.961</v>
      </c>
      <c r="Z42" s="186">
        <v>90.555000000000007</v>
      </c>
      <c r="AB42" s="186">
        <f t="shared" si="45"/>
        <v>125.383</v>
      </c>
      <c r="AC42" s="186">
        <f t="shared" si="46"/>
        <v>152.126</v>
      </c>
      <c r="AD42" s="186">
        <f t="shared" si="47"/>
        <v>130.286</v>
      </c>
      <c r="AE42" s="186">
        <f t="shared" si="48"/>
        <v>125.30200000000001</v>
      </c>
      <c r="AF42" s="186">
        <f t="shared" si="49"/>
        <v>152.511</v>
      </c>
      <c r="AG42" s="186">
        <f t="shared" si="50"/>
        <v>100.961</v>
      </c>
    </row>
    <row r="43" spans="1:33" ht="12.65" customHeight="1">
      <c r="A43" s="178" t="s">
        <v>249</v>
      </c>
      <c r="B43" s="186">
        <v>0</v>
      </c>
      <c r="C43" s="186">
        <v>0</v>
      </c>
      <c r="D43" s="186">
        <v>0</v>
      </c>
      <c r="E43" s="186">
        <v>0</v>
      </c>
      <c r="F43" s="186">
        <v>224.642</v>
      </c>
      <c r="G43" s="186">
        <v>212.625</v>
      </c>
      <c r="H43" s="186">
        <v>213.107</v>
      </c>
      <c r="I43" s="186">
        <v>330.57100000000003</v>
      </c>
      <c r="J43" s="186">
        <v>330.55</v>
      </c>
      <c r="K43" s="186">
        <v>333.79300000000001</v>
      </c>
      <c r="L43" s="186">
        <v>347.96800000000002</v>
      </c>
      <c r="M43" s="186">
        <v>351.15199999999999</v>
      </c>
      <c r="N43" s="186">
        <v>353.726</v>
      </c>
      <c r="O43" s="186">
        <v>398.48399999999998</v>
      </c>
      <c r="P43" s="186">
        <v>411.73200000000003</v>
      </c>
      <c r="Q43" s="186">
        <v>433.834</v>
      </c>
      <c r="R43" s="186">
        <v>439.67500000000001</v>
      </c>
      <c r="S43" s="186">
        <v>421.63799999999998</v>
      </c>
      <c r="T43" s="186">
        <v>428.142</v>
      </c>
      <c r="U43" s="186">
        <v>619.78800000000001</v>
      </c>
      <c r="V43" s="186">
        <v>633.89099999999996</v>
      </c>
      <c r="W43" s="186">
        <v>467.09199999999998</v>
      </c>
      <c r="X43" s="186">
        <v>455.99299999999999</v>
      </c>
      <c r="Y43" s="186">
        <v>508.35899999999998</v>
      </c>
      <c r="Z43" s="186">
        <v>506</v>
      </c>
      <c r="AB43" s="186">
        <v>0</v>
      </c>
      <c r="AC43" s="186">
        <f t="shared" si="46"/>
        <v>330.57100000000003</v>
      </c>
      <c r="AD43" s="186">
        <f t="shared" si="47"/>
        <v>351.15199999999999</v>
      </c>
      <c r="AE43" s="186">
        <f t="shared" si="48"/>
        <v>433.834</v>
      </c>
      <c r="AF43" s="186">
        <f t="shared" si="49"/>
        <v>619.78800000000001</v>
      </c>
      <c r="AG43" s="186">
        <f t="shared" si="50"/>
        <v>508.35899999999998</v>
      </c>
    </row>
    <row r="44" spans="1:33" ht="12.65" customHeight="1">
      <c r="A44" s="175" t="s">
        <v>65</v>
      </c>
      <c r="B44" s="186">
        <v>40.652000000000001</v>
      </c>
      <c r="C44" s="186">
        <v>39.737000000000002</v>
      </c>
      <c r="D44" s="186">
        <v>39.447000000000003</v>
      </c>
      <c r="E44" s="186">
        <v>39.156999999999996</v>
      </c>
      <c r="F44" s="186">
        <v>39.156999999999996</v>
      </c>
      <c r="G44" s="186">
        <v>43.021000000000001</v>
      </c>
      <c r="H44" s="186">
        <v>43.031999999999996</v>
      </c>
      <c r="I44" s="186">
        <v>43.036000000000001</v>
      </c>
      <c r="J44" s="186">
        <v>42.991999999999997</v>
      </c>
      <c r="K44" s="186">
        <v>43.052999999999997</v>
      </c>
      <c r="L44" s="186">
        <v>42.985999999999997</v>
      </c>
      <c r="M44" s="186">
        <v>43.009</v>
      </c>
      <c r="N44" s="186">
        <v>43.063000000000002</v>
      </c>
      <c r="O44" s="186">
        <v>43.098999999999997</v>
      </c>
      <c r="P44" s="186">
        <v>50.302999999999997</v>
      </c>
      <c r="Q44" s="186">
        <v>50.329000000000001</v>
      </c>
      <c r="R44" s="186">
        <v>50.405000000000001</v>
      </c>
      <c r="S44" s="186">
        <v>50.473999999999997</v>
      </c>
      <c r="T44" s="186">
        <v>50.567</v>
      </c>
      <c r="U44" s="186">
        <v>76.908000000000001</v>
      </c>
      <c r="V44" s="186">
        <v>73.918999999999997</v>
      </c>
      <c r="W44" s="186">
        <v>146.69399999999999</v>
      </c>
      <c r="X44" s="186">
        <v>146.29599999999999</v>
      </c>
      <c r="Y44" s="186">
        <v>145.899</v>
      </c>
      <c r="Z44" s="186">
        <v>145.501</v>
      </c>
      <c r="AB44" s="186">
        <f>E44</f>
        <v>39.156999999999996</v>
      </c>
      <c r="AC44" s="186">
        <f t="shared" si="46"/>
        <v>43.036000000000001</v>
      </c>
      <c r="AD44" s="186">
        <f t="shared" si="47"/>
        <v>43.009</v>
      </c>
      <c r="AE44" s="186">
        <f t="shared" si="48"/>
        <v>50.329000000000001</v>
      </c>
      <c r="AF44" s="186">
        <f t="shared" si="49"/>
        <v>76.908000000000001</v>
      </c>
      <c r="AG44" s="186">
        <f t="shared" si="50"/>
        <v>145.899</v>
      </c>
    </row>
    <row r="45" spans="1:33" ht="12.65" customHeight="1">
      <c r="A45" s="175" t="s">
        <v>66</v>
      </c>
      <c r="B45" s="186">
        <v>114.273</v>
      </c>
      <c r="C45" s="186">
        <v>0</v>
      </c>
      <c r="D45" s="186">
        <v>0</v>
      </c>
      <c r="E45" s="186">
        <v>182</v>
      </c>
      <c r="F45" s="186">
        <v>166.446</v>
      </c>
      <c r="G45" s="186">
        <v>0</v>
      </c>
      <c r="H45" s="186">
        <v>112</v>
      </c>
      <c r="I45" s="186">
        <v>123.566</v>
      </c>
      <c r="J45" s="186">
        <v>123.566</v>
      </c>
      <c r="K45" s="186">
        <v>123.566</v>
      </c>
      <c r="L45" s="186">
        <v>0.14899999999999999</v>
      </c>
      <c r="M45" s="186">
        <v>39.953000000000003</v>
      </c>
      <c r="N45" s="186">
        <v>39.954999999999998</v>
      </c>
      <c r="O45" s="186">
        <v>0.216</v>
      </c>
      <c r="P45" s="186">
        <v>0</v>
      </c>
      <c r="Q45" s="186">
        <v>41.433999999999997</v>
      </c>
      <c r="R45" s="186">
        <v>41.433999999999997</v>
      </c>
      <c r="S45" s="186">
        <v>0</v>
      </c>
      <c r="T45" s="186">
        <v>0</v>
      </c>
      <c r="U45" s="186">
        <v>0</v>
      </c>
      <c r="V45" s="186">
        <v>0</v>
      </c>
      <c r="W45" s="186">
        <v>0</v>
      </c>
      <c r="X45" s="186">
        <v>0</v>
      </c>
      <c r="Y45" s="186">
        <v>0</v>
      </c>
      <c r="Z45" s="186">
        <v>0</v>
      </c>
      <c r="AB45" s="186">
        <f>E45</f>
        <v>182</v>
      </c>
      <c r="AC45" s="186">
        <f t="shared" si="46"/>
        <v>123.566</v>
      </c>
      <c r="AD45" s="186">
        <f t="shared" si="47"/>
        <v>39.953000000000003</v>
      </c>
      <c r="AE45" s="186">
        <f t="shared" si="48"/>
        <v>41.433999999999997</v>
      </c>
      <c r="AF45" s="186">
        <f t="shared" si="49"/>
        <v>0</v>
      </c>
      <c r="AG45" s="186">
        <f t="shared" si="50"/>
        <v>0</v>
      </c>
    </row>
    <row r="46" spans="1:33" ht="12.65" customHeight="1" thickBot="1">
      <c r="A46" s="175" t="s">
        <v>67</v>
      </c>
      <c r="B46" s="186">
        <v>255.22800000000001</v>
      </c>
      <c r="C46" s="186">
        <v>267.24400000000003</v>
      </c>
      <c r="D46" s="186">
        <v>315.16899999999998</v>
      </c>
      <c r="E46" s="186">
        <v>406.10899999999998</v>
      </c>
      <c r="F46" s="186">
        <v>446.596</v>
      </c>
      <c r="G46" s="186">
        <v>688.36099999999999</v>
      </c>
      <c r="H46" s="186">
        <v>688.21299999999997</v>
      </c>
      <c r="I46" s="186">
        <v>701.71900000000005</v>
      </c>
      <c r="J46" s="186">
        <v>546.99700000000007</v>
      </c>
      <c r="K46" s="186">
        <v>806.20100000000002</v>
      </c>
      <c r="L46" s="186">
        <v>1084.1099999999999</v>
      </c>
      <c r="M46" s="186">
        <v>1203.655</v>
      </c>
      <c r="N46" s="186">
        <v>1133.692</v>
      </c>
      <c r="O46" s="186">
        <v>1234.5319999999999</v>
      </c>
      <c r="P46" s="186">
        <v>1476.336</v>
      </c>
      <c r="Q46" s="186">
        <v>2070.71</v>
      </c>
      <c r="R46" s="186">
        <v>1429.6980000000001</v>
      </c>
      <c r="S46" s="186">
        <v>1926.5360000000001</v>
      </c>
      <c r="T46" s="186">
        <v>1820.0840000000001</v>
      </c>
      <c r="U46" s="186">
        <v>2118.136</v>
      </c>
      <c r="V46" s="186">
        <v>1702.0309999999999</v>
      </c>
      <c r="W46" s="186">
        <v>1657.288</v>
      </c>
      <c r="X46" s="186">
        <v>1741.92</v>
      </c>
      <c r="Y46" s="186">
        <v>1847.502</v>
      </c>
      <c r="Z46" s="186">
        <v>1875.77</v>
      </c>
      <c r="AB46" s="186">
        <f>E46</f>
        <v>406.10899999999998</v>
      </c>
      <c r="AC46" s="186">
        <f t="shared" si="46"/>
        <v>701.71900000000005</v>
      </c>
      <c r="AD46" s="186">
        <f t="shared" si="47"/>
        <v>1203.655</v>
      </c>
      <c r="AE46" s="186">
        <f t="shared" si="48"/>
        <v>2070.71</v>
      </c>
      <c r="AF46" s="186">
        <f t="shared" si="49"/>
        <v>2118.136</v>
      </c>
      <c r="AG46" s="186">
        <f t="shared" si="50"/>
        <v>1847.502</v>
      </c>
    </row>
    <row r="47" spans="1:33" s="20" customFormat="1" ht="12.65" customHeight="1" thickTop="1" thickBot="1">
      <c r="A47" s="177" t="s">
        <v>68</v>
      </c>
      <c r="B47" s="198">
        <f t="shared" ref="B47:U47" si="51">SUM(B36:B46)</f>
        <v>3611.8990000000008</v>
      </c>
      <c r="C47" s="198">
        <f t="shared" si="51"/>
        <v>3724.3980000000006</v>
      </c>
      <c r="D47" s="198">
        <f t="shared" si="51"/>
        <v>3704.0639999999999</v>
      </c>
      <c r="E47" s="198">
        <f t="shared" si="51"/>
        <v>5388.5980000000018</v>
      </c>
      <c r="F47" s="198">
        <f t="shared" si="51"/>
        <v>4558.5559999999987</v>
      </c>
      <c r="G47" s="198">
        <f t="shared" si="51"/>
        <v>4972.6299999999992</v>
      </c>
      <c r="H47" s="198">
        <f t="shared" si="51"/>
        <v>5856.7529999999997</v>
      </c>
      <c r="I47" s="198">
        <f t="shared" si="51"/>
        <v>8002.5869999999995</v>
      </c>
      <c r="J47" s="198">
        <f t="shared" si="51"/>
        <v>5912.2180000000008</v>
      </c>
      <c r="K47" s="198">
        <f t="shared" si="51"/>
        <v>9569.4120000000003</v>
      </c>
      <c r="L47" s="198">
        <f t="shared" si="51"/>
        <v>10719.828000000001</v>
      </c>
      <c r="M47" s="198">
        <f t="shared" si="51"/>
        <v>13416.145</v>
      </c>
      <c r="N47" s="198">
        <f t="shared" si="51"/>
        <v>10872.676000000003</v>
      </c>
      <c r="O47" s="198">
        <f t="shared" si="51"/>
        <v>11413.163999999999</v>
      </c>
      <c r="P47" s="198">
        <f t="shared" si="51"/>
        <v>13344.801000000001</v>
      </c>
      <c r="Q47" s="198">
        <f t="shared" si="51"/>
        <v>15257.188999999998</v>
      </c>
      <c r="R47" s="198">
        <f t="shared" si="51"/>
        <v>10882.822999999999</v>
      </c>
      <c r="S47" s="198">
        <f t="shared" si="51"/>
        <v>12257.449000000001</v>
      </c>
      <c r="T47" s="198">
        <f t="shared" si="51"/>
        <v>13156.426999999998</v>
      </c>
      <c r="U47" s="198">
        <f t="shared" si="51"/>
        <v>14832.925000000001</v>
      </c>
      <c r="V47" s="198">
        <f t="shared" ref="V47:Y47" si="52">SUM(V36:V46)</f>
        <v>12780.677</v>
      </c>
      <c r="W47" s="198">
        <f t="shared" si="52"/>
        <v>15252.305</v>
      </c>
      <c r="X47" s="198">
        <f t="shared" si="52"/>
        <v>17126.338000000003</v>
      </c>
      <c r="Y47" s="198">
        <f t="shared" si="52"/>
        <v>17408.126999999997</v>
      </c>
      <c r="Z47" s="198">
        <f t="shared" ref="Z47" si="53">SUM(Z36:Z46)</f>
        <v>15900.891000000003</v>
      </c>
      <c r="AA47" s="182"/>
      <c r="AB47" s="198">
        <f t="shared" ref="AB47:AF47" si="54">SUM(AB36:AB46)</f>
        <v>5388.5980000000018</v>
      </c>
      <c r="AC47" s="198">
        <f t="shared" si="54"/>
        <v>8002.5869999999995</v>
      </c>
      <c r="AD47" s="198">
        <f t="shared" si="54"/>
        <v>13416.145</v>
      </c>
      <c r="AE47" s="198">
        <f t="shared" si="54"/>
        <v>15257.188999999998</v>
      </c>
      <c r="AF47" s="198">
        <f t="shared" si="54"/>
        <v>14832.925000000001</v>
      </c>
      <c r="AG47" s="198">
        <f t="shared" si="50"/>
        <v>17408.126999999997</v>
      </c>
    </row>
    <row r="48" spans="1:33" s="20" customFormat="1" ht="5.15" customHeight="1" thickTop="1">
      <c r="A48" s="176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2"/>
      <c r="AB48" s="187"/>
      <c r="AC48" s="187"/>
      <c r="AD48" s="187"/>
      <c r="AE48" s="187"/>
      <c r="AF48" s="187"/>
      <c r="AG48" s="187"/>
    </row>
    <row r="49" spans="1:33" s="20" customFormat="1" ht="12.65" customHeight="1">
      <c r="A49" s="176" t="s">
        <v>69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2"/>
      <c r="AB49" s="187"/>
      <c r="AC49" s="187"/>
      <c r="AD49" s="187"/>
      <c r="AE49" s="187"/>
      <c r="AF49" s="187"/>
      <c r="AG49" s="187"/>
    </row>
    <row r="50" spans="1:33" ht="12.65" customHeight="1">
      <c r="A50" s="179" t="s">
        <v>62</v>
      </c>
      <c r="B50" s="186">
        <v>437.35899999999998</v>
      </c>
      <c r="C50" s="186">
        <v>327.38299999999998</v>
      </c>
      <c r="D50" s="186">
        <v>325.40600000000001</v>
      </c>
      <c r="E50" s="186">
        <v>325.22399999999999</v>
      </c>
      <c r="F50" s="186">
        <v>321.60500000000002</v>
      </c>
      <c r="G50" s="186">
        <v>1120.4090000000001</v>
      </c>
      <c r="H50" s="186">
        <v>832.697</v>
      </c>
      <c r="I50" s="186">
        <v>838.86199999999997</v>
      </c>
      <c r="J50" s="186">
        <v>847.37199999999996</v>
      </c>
      <c r="K50" s="186">
        <v>14</v>
      </c>
      <c r="L50" s="186">
        <v>16.611999999999998</v>
      </c>
      <c r="M50" s="186">
        <v>19.581</v>
      </c>
      <c r="N50" s="186">
        <v>822.29399999999998</v>
      </c>
      <c r="O50" s="186">
        <v>2319.8969999999999</v>
      </c>
      <c r="P50" s="186">
        <v>2339.623</v>
      </c>
      <c r="Q50" s="186">
        <v>6384.9040000000005</v>
      </c>
      <c r="R50" s="186">
        <v>6417.0770000000002</v>
      </c>
      <c r="S50" s="186">
        <v>6468.8829999999998</v>
      </c>
      <c r="T50" s="186">
        <v>6923.7719999999999</v>
      </c>
      <c r="U50" s="186">
        <v>6984.46</v>
      </c>
      <c r="V50" s="186">
        <v>6224.6319999999996</v>
      </c>
      <c r="W50" s="186">
        <v>4400.3519999999999</v>
      </c>
      <c r="X50" s="186">
        <v>4400.5680000000002</v>
      </c>
      <c r="Y50" s="186">
        <v>4400.5079999999998</v>
      </c>
      <c r="Z50" s="186">
        <v>4400.3999999999996</v>
      </c>
      <c r="AB50" s="186">
        <f>E50</f>
        <v>325.22399999999999</v>
      </c>
      <c r="AC50" s="186">
        <f t="shared" ref="AC50:AC56" si="55">I50</f>
        <v>838.86199999999997</v>
      </c>
      <c r="AD50" s="186">
        <f t="shared" ref="AD50:AD56" si="56">M50</f>
        <v>19.581</v>
      </c>
      <c r="AE50" s="186">
        <f t="shared" ref="AE50:AE56" si="57">Q50</f>
        <v>6384.9040000000005</v>
      </c>
      <c r="AF50" s="186">
        <f t="shared" ref="AF50:AF56" si="58">U50</f>
        <v>6984.46</v>
      </c>
      <c r="AG50" s="186">
        <f t="shared" ref="AG50:AG57" si="59">Y50</f>
        <v>4400.5079999999998</v>
      </c>
    </row>
    <row r="51" spans="1:33" ht="12.65" customHeight="1">
      <c r="A51" s="175" t="s">
        <v>64</v>
      </c>
      <c r="B51" s="186">
        <v>0</v>
      </c>
      <c r="C51" s="186">
        <v>0</v>
      </c>
      <c r="D51" s="186">
        <v>0</v>
      </c>
      <c r="E51" s="186">
        <v>0</v>
      </c>
      <c r="F51" s="186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L51" s="186">
        <v>0</v>
      </c>
      <c r="M51" s="186">
        <v>0</v>
      </c>
      <c r="N51" s="186">
        <v>0</v>
      </c>
      <c r="O51" s="186">
        <v>0</v>
      </c>
      <c r="P51" s="186">
        <v>0</v>
      </c>
      <c r="Q51" s="186">
        <v>24.274000000000001</v>
      </c>
      <c r="R51" s="186">
        <v>7.8360000000000003</v>
      </c>
      <c r="S51" s="186">
        <v>7.8360000000000003</v>
      </c>
      <c r="T51" s="186">
        <v>7.8360000000000003</v>
      </c>
      <c r="U51" s="186">
        <v>7.8360000000000003</v>
      </c>
      <c r="V51" s="186">
        <v>7.8360000000000003</v>
      </c>
      <c r="W51" s="186">
        <v>7.8360000000000003</v>
      </c>
      <c r="X51" s="186">
        <v>7.8360000000000003</v>
      </c>
      <c r="Y51" s="186">
        <v>4.8369999999999997</v>
      </c>
      <c r="Z51" s="186">
        <v>4.7350000000000003</v>
      </c>
      <c r="AB51" s="186">
        <f>E51</f>
        <v>0</v>
      </c>
      <c r="AC51" s="186">
        <f t="shared" si="55"/>
        <v>0</v>
      </c>
      <c r="AD51" s="186">
        <f t="shared" si="56"/>
        <v>0</v>
      </c>
      <c r="AE51" s="186">
        <f t="shared" si="57"/>
        <v>24.274000000000001</v>
      </c>
      <c r="AF51" s="186">
        <f t="shared" si="58"/>
        <v>7.8360000000000003</v>
      </c>
      <c r="AG51" s="186">
        <f t="shared" si="59"/>
        <v>4.8369999999999997</v>
      </c>
    </row>
    <row r="52" spans="1:33" ht="12.65" customHeight="1">
      <c r="A52" s="179" t="s">
        <v>249</v>
      </c>
      <c r="B52" s="186">
        <v>0</v>
      </c>
      <c r="C52" s="186">
        <v>0</v>
      </c>
      <c r="D52" s="186">
        <v>0</v>
      </c>
      <c r="E52" s="186">
        <v>0</v>
      </c>
      <c r="F52" s="186">
        <v>1667.18</v>
      </c>
      <c r="G52" s="186">
        <v>1621.2639999999999</v>
      </c>
      <c r="H52" s="186">
        <v>1991.1610000000001</v>
      </c>
      <c r="I52" s="186">
        <v>1949.751</v>
      </c>
      <c r="J52" s="186">
        <v>1981.249</v>
      </c>
      <c r="K52" s="186">
        <v>2063.7440000000001</v>
      </c>
      <c r="L52" s="186">
        <v>2082.4119999999998</v>
      </c>
      <c r="M52" s="186">
        <v>2175.152</v>
      </c>
      <c r="N52" s="186">
        <v>2191.9140000000002</v>
      </c>
      <c r="O52" s="186">
        <v>2625.1280000000002</v>
      </c>
      <c r="P52" s="186">
        <v>2713.1109999999999</v>
      </c>
      <c r="Q52" s="186">
        <v>3020.8440000000001</v>
      </c>
      <c r="R52" s="186">
        <v>3069.3530000000001</v>
      </c>
      <c r="S52" s="186">
        <v>3053.5970000000002</v>
      </c>
      <c r="T52" s="186">
        <v>3146.335</v>
      </c>
      <c r="U52" s="186">
        <v>3073.7280000000001</v>
      </c>
      <c r="V52" s="186">
        <v>2992.268</v>
      </c>
      <c r="W52" s="186">
        <v>3245.99</v>
      </c>
      <c r="X52" s="186">
        <v>3143.5909999999999</v>
      </c>
      <c r="Y52" s="186">
        <v>3069.7959999999998</v>
      </c>
      <c r="Z52" s="186">
        <v>2986.7280000000001</v>
      </c>
      <c r="AB52" s="186">
        <v>0</v>
      </c>
      <c r="AC52" s="186">
        <f t="shared" si="55"/>
        <v>1949.751</v>
      </c>
      <c r="AD52" s="186">
        <f t="shared" si="56"/>
        <v>2175.152</v>
      </c>
      <c r="AE52" s="186">
        <f t="shared" si="57"/>
        <v>3020.8440000000001</v>
      </c>
      <c r="AF52" s="186">
        <f t="shared" si="58"/>
        <v>3073.7280000000001</v>
      </c>
      <c r="AG52" s="186">
        <f t="shared" si="59"/>
        <v>3069.7959999999998</v>
      </c>
    </row>
    <row r="53" spans="1:33" ht="12.65" customHeight="1">
      <c r="A53" s="179" t="s">
        <v>56</v>
      </c>
      <c r="B53" s="186">
        <v>0</v>
      </c>
      <c r="C53" s="186">
        <v>0</v>
      </c>
      <c r="D53" s="186">
        <v>0</v>
      </c>
      <c r="E53" s="186">
        <v>0</v>
      </c>
      <c r="F53" s="186">
        <v>0</v>
      </c>
      <c r="G53" s="186">
        <v>58.137999999999998</v>
      </c>
      <c r="H53" s="186">
        <v>65.283000000000001</v>
      </c>
      <c r="I53" s="186">
        <v>39.042999999999999</v>
      </c>
      <c r="J53" s="186">
        <v>32.631999999999998</v>
      </c>
      <c r="K53" s="186">
        <v>26.366</v>
      </c>
      <c r="L53" s="186">
        <v>28.141999999999999</v>
      </c>
      <c r="M53" s="186">
        <v>24.843</v>
      </c>
      <c r="N53" s="186">
        <v>21.074000000000002</v>
      </c>
      <c r="O53" s="186">
        <v>15.622</v>
      </c>
      <c r="P53" s="186">
        <v>23.710999999999999</v>
      </c>
      <c r="Q53" s="186">
        <v>113.899</v>
      </c>
      <c r="R53" s="186">
        <v>100.95099999999999</v>
      </c>
      <c r="S53" s="186">
        <v>94.504999999999995</v>
      </c>
      <c r="T53" s="186">
        <v>116.788</v>
      </c>
      <c r="U53" s="186">
        <v>108.822</v>
      </c>
      <c r="V53" s="186">
        <v>102.502</v>
      </c>
      <c r="W53" s="186">
        <v>90.757999999999996</v>
      </c>
      <c r="X53" s="186">
        <v>135.107</v>
      </c>
      <c r="Y53" s="186">
        <v>105.122</v>
      </c>
      <c r="Z53" s="186">
        <v>163.911</v>
      </c>
      <c r="AB53" s="186">
        <f>E53</f>
        <v>0</v>
      </c>
      <c r="AC53" s="186">
        <f t="shared" si="55"/>
        <v>39.042999999999999</v>
      </c>
      <c r="AD53" s="186">
        <f t="shared" si="56"/>
        <v>24.843</v>
      </c>
      <c r="AE53" s="186">
        <f t="shared" si="57"/>
        <v>113.899</v>
      </c>
      <c r="AF53" s="186">
        <f t="shared" si="58"/>
        <v>108.822</v>
      </c>
      <c r="AG53" s="186">
        <f t="shared" si="59"/>
        <v>105.122</v>
      </c>
    </row>
    <row r="54" spans="1:33" ht="12.65" customHeight="1">
      <c r="A54" s="179" t="s">
        <v>70</v>
      </c>
      <c r="B54" s="186">
        <v>343.41199999999998</v>
      </c>
      <c r="C54" s="186">
        <v>347.23</v>
      </c>
      <c r="D54" s="186">
        <v>351.72899999999998</v>
      </c>
      <c r="E54" s="186">
        <v>387.35500000000002</v>
      </c>
      <c r="F54" s="186">
        <v>380.89299999999997</v>
      </c>
      <c r="G54" s="186">
        <v>812.98400000000004</v>
      </c>
      <c r="H54" s="186">
        <v>940.96299999999997</v>
      </c>
      <c r="I54" s="186">
        <v>1037.1189999999999</v>
      </c>
      <c r="J54" s="186">
        <v>1065.653</v>
      </c>
      <c r="K54" s="186">
        <v>1112.3240000000001</v>
      </c>
      <c r="L54" s="186">
        <v>1273.9680000000001</v>
      </c>
      <c r="M54" s="186">
        <v>1379.9349999999999</v>
      </c>
      <c r="N54" s="186">
        <v>1131.175</v>
      </c>
      <c r="O54" s="186">
        <v>1147.5920000000001</v>
      </c>
      <c r="P54" s="186">
        <v>992.2</v>
      </c>
      <c r="Q54" s="186">
        <v>1154.1089999999999</v>
      </c>
      <c r="R54" s="186">
        <v>1111.4829999999999</v>
      </c>
      <c r="S54" s="186">
        <v>1135.1310000000001</v>
      </c>
      <c r="T54" s="186">
        <v>1150.2919999999999</v>
      </c>
      <c r="U54" s="186">
        <v>1193.7650000000001</v>
      </c>
      <c r="V54" s="186">
        <v>1250.4639999999999</v>
      </c>
      <c r="W54" s="186">
        <v>1274.288</v>
      </c>
      <c r="X54" s="186">
        <v>1289.924</v>
      </c>
      <c r="Y54" s="186">
        <v>1619.1659999999999</v>
      </c>
      <c r="Z54" s="186">
        <v>1661.009</v>
      </c>
      <c r="AB54" s="186">
        <f>E54</f>
        <v>387.35500000000002</v>
      </c>
      <c r="AC54" s="186">
        <f t="shared" si="55"/>
        <v>1037.1189999999999</v>
      </c>
      <c r="AD54" s="186">
        <f t="shared" si="56"/>
        <v>1379.9349999999999</v>
      </c>
      <c r="AE54" s="186">
        <f t="shared" si="57"/>
        <v>1154.1089999999999</v>
      </c>
      <c r="AF54" s="186">
        <f t="shared" si="58"/>
        <v>1193.7650000000001</v>
      </c>
      <c r="AG54" s="186">
        <f t="shared" si="59"/>
        <v>1619.1659999999999</v>
      </c>
    </row>
    <row r="55" spans="1:33" ht="12.65" customHeight="1">
      <c r="A55" s="179" t="s">
        <v>65</v>
      </c>
      <c r="B55" s="186">
        <v>459.048</v>
      </c>
      <c r="C55" s="186">
        <v>449.25799999999998</v>
      </c>
      <c r="D55" s="186">
        <v>439.46899999999999</v>
      </c>
      <c r="E55" s="186">
        <v>390.98</v>
      </c>
      <c r="F55" s="186">
        <v>378.11599999999999</v>
      </c>
      <c r="G55" s="186">
        <v>384.34300000000002</v>
      </c>
      <c r="H55" s="186">
        <v>370.51900000000001</v>
      </c>
      <c r="I55" s="186">
        <v>356.80099999999999</v>
      </c>
      <c r="J55" s="186">
        <v>342.90199999999999</v>
      </c>
      <c r="K55" s="186">
        <v>328.94400000000002</v>
      </c>
      <c r="L55" s="186">
        <v>315.24200000000002</v>
      </c>
      <c r="M55" s="186">
        <v>301.27</v>
      </c>
      <c r="N55" s="186">
        <v>287.35199999999998</v>
      </c>
      <c r="O55" s="186">
        <v>273.46499999999997</v>
      </c>
      <c r="P55" s="186">
        <v>259.33699999999999</v>
      </c>
      <c r="Q55" s="186">
        <v>245.25800000000001</v>
      </c>
      <c r="R55" s="186">
        <v>231.291</v>
      </c>
      <c r="S55" s="186">
        <v>217.27099999999999</v>
      </c>
      <c r="T55" s="186">
        <v>265.44799999999998</v>
      </c>
      <c r="U55" s="186">
        <v>423.464</v>
      </c>
      <c r="V55" s="186">
        <v>405.15899999999999</v>
      </c>
      <c r="W55" s="186">
        <v>1172.088</v>
      </c>
      <c r="X55" s="186">
        <v>1139.3520000000001</v>
      </c>
      <c r="Y55" s="186">
        <v>1102.758</v>
      </c>
      <c r="Z55" s="186">
        <v>1067.056</v>
      </c>
      <c r="AB55" s="186">
        <f>E55</f>
        <v>390.98</v>
      </c>
      <c r="AC55" s="186">
        <f t="shared" si="55"/>
        <v>356.80099999999999</v>
      </c>
      <c r="AD55" s="186">
        <f t="shared" si="56"/>
        <v>301.27</v>
      </c>
      <c r="AE55" s="186">
        <f t="shared" si="57"/>
        <v>245.25800000000001</v>
      </c>
      <c r="AF55" s="186">
        <f t="shared" si="58"/>
        <v>423.464</v>
      </c>
      <c r="AG55" s="186">
        <f t="shared" si="59"/>
        <v>1102.758</v>
      </c>
    </row>
    <row r="56" spans="1:33" ht="12.65" customHeight="1" thickBot="1">
      <c r="A56" s="179" t="s">
        <v>67</v>
      </c>
      <c r="B56" s="186">
        <v>1.923</v>
      </c>
      <c r="C56" s="186">
        <v>1.8759999999999999</v>
      </c>
      <c r="D56" s="186">
        <v>1.712</v>
      </c>
      <c r="E56" s="186">
        <v>1.712</v>
      </c>
      <c r="F56" s="186">
        <v>1.8340000000000001</v>
      </c>
      <c r="G56" s="186">
        <v>1.9430000000000001</v>
      </c>
      <c r="H56" s="186">
        <v>1.8</v>
      </c>
      <c r="I56" s="186">
        <v>1.9730000000000001</v>
      </c>
      <c r="J56" s="186">
        <v>0</v>
      </c>
      <c r="K56" s="186">
        <v>0</v>
      </c>
      <c r="L56" s="186">
        <v>2.0019999999999998</v>
      </c>
      <c r="M56" s="186">
        <v>4.99</v>
      </c>
      <c r="N56" s="186">
        <v>13.38</v>
      </c>
      <c r="O56" s="186">
        <v>5.7039999999999997</v>
      </c>
      <c r="P56" s="186">
        <v>4.1779999999999999</v>
      </c>
      <c r="Q56" s="186">
        <v>922.90800000000002</v>
      </c>
      <c r="R56" s="186">
        <v>822.16399999999999</v>
      </c>
      <c r="S56" s="186">
        <v>328.43700000000001</v>
      </c>
      <c r="T56" s="186">
        <v>404.21699999999998</v>
      </c>
      <c r="U56" s="186">
        <v>492.14400000000001</v>
      </c>
      <c r="V56" s="186">
        <v>162.34299999999999</v>
      </c>
      <c r="W56" s="186">
        <v>143.762</v>
      </c>
      <c r="X56" s="186">
        <v>143.59</v>
      </c>
      <c r="Y56" s="186">
        <v>134.21899999999999</v>
      </c>
      <c r="Z56" s="186">
        <v>134.21799999999999</v>
      </c>
      <c r="AB56" s="186">
        <f>E56</f>
        <v>1.712</v>
      </c>
      <c r="AC56" s="186">
        <f t="shared" si="55"/>
        <v>1.9730000000000001</v>
      </c>
      <c r="AD56" s="186">
        <f t="shared" si="56"/>
        <v>4.99</v>
      </c>
      <c r="AE56" s="186">
        <f t="shared" si="57"/>
        <v>922.90800000000002</v>
      </c>
      <c r="AF56" s="186">
        <f t="shared" si="58"/>
        <v>492.14400000000001</v>
      </c>
      <c r="AG56" s="186">
        <f t="shared" si="59"/>
        <v>134.21899999999999</v>
      </c>
    </row>
    <row r="57" spans="1:33" s="20" customFormat="1" ht="12.65" customHeight="1" thickTop="1" thickBot="1">
      <c r="A57" s="177" t="s">
        <v>71</v>
      </c>
      <c r="B57" s="198">
        <f t="shared" ref="B57:M57" si="60">SUM(B50:B56)</f>
        <v>1241.742</v>
      </c>
      <c r="C57" s="198">
        <f t="shared" si="60"/>
        <v>1125.7470000000001</v>
      </c>
      <c r="D57" s="198">
        <f t="shared" si="60"/>
        <v>1118.316</v>
      </c>
      <c r="E57" s="198">
        <f t="shared" si="60"/>
        <v>1105.271</v>
      </c>
      <c r="F57" s="198">
        <f t="shared" si="60"/>
        <v>2749.6279999999997</v>
      </c>
      <c r="G57" s="198">
        <f t="shared" si="60"/>
        <v>3999.0809999999997</v>
      </c>
      <c r="H57" s="198">
        <f t="shared" si="60"/>
        <v>4202.4230000000007</v>
      </c>
      <c r="I57" s="198">
        <f t="shared" si="60"/>
        <v>4223.549</v>
      </c>
      <c r="J57" s="198">
        <f t="shared" si="60"/>
        <v>4269.808</v>
      </c>
      <c r="K57" s="198">
        <f t="shared" si="60"/>
        <v>3545.3780000000002</v>
      </c>
      <c r="L57" s="198">
        <f t="shared" si="60"/>
        <v>3718.3780000000002</v>
      </c>
      <c r="M57" s="198">
        <f t="shared" si="60"/>
        <v>3905.7709999999997</v>
      </c>
      <c r="N57" s="198">
        <f t="shared" ref="N57:O57" si="61">SUM(N50:N56)</f>
        <v>4467.1890000000003</v>
      </c>
      <c r="O57" s="198">
        <f t="shared" si="61"/>
        <v>6387.4079999999994</v>
      </c>
      <c r="P57" s="198">
        <f t="shared" ref="P57:Q57" si="62">SUM(P50:P56)</f>
        <v>6332.16</v>
      </c>
      <c r="Q57" s="198">
        <f t="shared" si="62"/>
        <v>11866.196</v>
      </c>
      <c r="R57" s="198">
        <f t="shared" ref="R57:S57" si="63">SUM(R50:R56)</f>
        <v>11760.154999999999</v>
      </c>
      <c r="S57" s="198">
        <f t="shared" si="63"/>
        <v>11305.66</v>
      </c>
      <c r="T57" s="198">
        <f t="shared" ref="T57:U57" si="64">SUM(T50:T56)</f>
        <v>12014.688</v>
      </c>
      <c r="U57" s="198">
        <f t="shared" si="64"/>
        <v>12284.219000000001</v>
      </c>
      <c r="V57" s="198">
        <f t="shared" ref="V57:X57" si="65">SUM(V50:V56)</f>
        <v>11145.204000000002</v>
      </c>
      <c r="W57" s="198">
        <f t="shared" si="65"/>
        <v>10335.074000000001</v>
      </c>
      <c r="X57" s="198">
        <f t="shared" si="65"/>
        <v>10259.968000000003</v>
      </c>
      <c r="Y57" s="198">
        <f t="shared" ref="Y57:Z57" si="66">SUM(Y50:Y56)</f>
        <v>10436.405999999999</v>
      </c>
      <c r="Z57" s="198">
        <f t="shared" si="66"/>
        <v>10418.057000000001</v>
      </c>
      <c r="AA57" s="182"/>
      <c r="AB57" s="198">
        <f t="shared" ref="AB57:AD57" si="67">SUM(AB50:AB56)</f>
        <v>1105.271</v>
      </c>
      <c r="AC57" s="198">
        <f t="shared" si="67"/>
        <v>4223.549</v>
      </c>
      <c r="AD57" s="198">
        <f t="shared" si="67"/>
        <v>3905.7709999999997</v>
      </c>
      <c r="AE57" s="198">
        <f t="shared" ref="AE57" si="68">SUM(AE50:AE56)</f>
        <v>11866.196</v>
      </c>
      <c r="AF57" s="198">
        <f t="shared" ref="AF57" si="69">SUM(AF50:AF56)</f>
        <v>12284.219000000001</v>
      </c>
      <c r="AG57" s="198">
        <f t="shared" si="59"/>
        <v>10436.405999999999</v>
      </c>
    </row>
    <row r="58" spans="1:33" ht="5.15" customHeight="1" thickTop="1" thickBot="1">
      <c r="A58" s="180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B58" s="199"/>
      <c r="AC58" s="199"/>
      <c r="AD58" s="199"/>
      <c r="AE58" s="199"/>
      <c r="AF58" s="199"/>
      <c r="AG58" s="199"/>
    </row>
    <row r="59" spans="1:33" s="20" customFormat="1" ht="12.65" customHeight="1" thickTop="1" thickBot="1">
      <c r="A59" s="177" t="s">
        <v>72</v>
      </c>
      <c r="B59" s="198">
        <f t="shared" ref="B59:M59" si="70">B47+B57</f>
        <v>4853.6410000000005</v>
      </c>
      <c r="C59" s="198">
        <f t="shared" si="70"/>
        <v>4850.1450000000004</v>
      </c>
      <c r="D59" s="198">
        <f t="shared" si="70"/>
        <v>4822.38</v>
      </c>
      <c r="E59" s="198">
        <f t="shared" si="70"/>
        <v>6493.8690000000015</v>
      </c>
      <c r="F59" s="198">
        <f t="shared" si="70"/>
        <v>7308.1839999999984</v>
      </c>
      <c r="G59" s="198">
        <f t="shared" si="70"/>
        <v>8971.7109999999993</v>
      </c>
      <c r="H59" s="198">
        <f t="shared" si="70"/>
        <v>10059.175999999999</v>
      </c>
      <c r="I59" s="198">
        <f t="shared" si="70"/>
        <v>12226.135999999999</v>
      </c>
      <c r="J59" s="198">
        <f t="shared" si="70"/>
        <v>10182.026000000002</v>
      </c>
      <c r="K59" s="198">
        <f t="shared" si="70"/>
        <v>13114.79</v>
      </c>
      <c r="L59" s="198">
        <f t="shared" si="70"/>
        <v>14438.206000000002</v>
      </c>
      <c r="M59" s="198">
        <f t="shared" si="70"/>
        <v>17321.916000000001</v>
      </c>
      <c r="N59" s="198">
        <f t="shared" ref="N59:O59" si="71">N47+N57</f>
        <v>15339.865000000003</v>
      </c>
      <c r="O59" s="198">
        <f t="shared" si="71"/>
        <v>17800.572</v>
      </c>
      <c r="P59" s="198">
        <f t="shared" ref="P59:Q59" si="72">P47+P57</f>
        <v>19676.961000000003</v>
      </c>
      <c r="Q59" s="198">
        <f t="shared" si="72"/>
        <v>27123.384999999998</v>
      </c>
      <c r="R59" s="198">
        <f t="shared" ref="R59:S59" si="73">R47+R57</f>
        <v>22642.977999999996</v>
      </c>
      <c r="S59" s="198">
        <f t="shared" si="73"/>
        <v>23563.109</v>
      </c>
      <c r="T59" s="198">
        <f t="shared" ref="T59:U59" si="74">T47+T57</f>
        <v>25171.114999999998</v>
      </c>
      <c r="U59" s="198">
        <f t="shared" si="74"/>
        <v>27117.144</v>
      </c>
      <c r="V59" s="198">
        <f t="shared" ref="V59:X59" si="75">V47+V57</f>
        <v>23925.881000000001</v>
      </c>
      <c r="W59" s="198">
        <f t="shared" si="75"/>
        <v>25587.379000000001</v>
      </c>
      <c r="X59" s="198">
        <f t="shared" si="75"/>
        <v>27386.306000000004</v>
      </c>
      <c r="Y59" s="198">
        <f t="shared" ref="Y59:Z59" si="76">Y47+Y57</f>
        <v>27844.532999999996</v>
      </c>
      <c r="Z59" s="198">
        <f t="shared" si="76"/>
        <v>26318.948000000004</v>
      </c>
      <c r="AA59" s="182"/>
      <c r="AB59" s="198">
        <f t="shared" ref="AB59:AD59" si="77">AB47+AB57</f>
        <v>6493.8690000000015</v>
      </c>
      <c r="AC59" s="198">
        <f t="shared" si="77"/>
        <v>12226.135999999999</v>
      </c>
      <c r="AD59" s="198">
        <f t="shared" si="77"/>
        <v>17321.916000000001</v>
      </c>
      <c r="AE59" s="198">
        <f t="shared" ref="AE59" si="78">AE47+AE57</f>
        <v>27123.384999999998</v>
      </c>
      <c r="AF59" s="198">
        <f t="shared" ref="AF59" si="79">AF47+AF57</f>
        <v>27117.144</v>
      </c>
      <c r="AG59" s="198">
        <f t="shared" ref="AG59" si="80">Y59</f>
        <v>27844.532999999996</v>
      </c>
    </row>
    <row r="60" spans="1:33" ht="5.15" customHeight="1" thickTop="1">
      <c r="A60" s="5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B60" s="187"/>
      <c r="AC60" s="187"/>
      <c r="AD60" s="187"/>
      <c r="AE60" s="187"/>
      <c r="AF60" s="187"/>
      <c r="AG60" s="187"/>
    </row>
    <row r="61" spans="1:33" ht="12.65" customHeight="1">
      <c r="A61" s="176" t="s">
        <v>25</v>
      </c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B61" s="187"/>
      <c r="AC61" s="187"/>
      <c r="AD61" s="187"/>
      <c r="AE61" s="187"/>
      <c r="AF61" s="187"/>
      <c r="AG61" s="187"/>
    </row>
    <row r="62" spans="1:33" ht="12.65" customHeight="1">
      <c r="A62" s="175" t="s">
        <v>73</v>
      </c>
      <c r="B62" s="186">
        <v>1719.886</v>
      </c>
      <c r="C62" s="186">
        <v>1719.886</v>
      </c>
      <c r="D62" s="186">
        <v>1719.886</v>
      </c>
      <c r="E62" s="186">
        <v>1719.886</v>
      </c>
      <c r="F62" s="186">
        <v>1719.886</v>
      </c>
      <c r="G62" s="186">
        <v>1719.886</v>
      </c>
      <c r="H62" s="186">
        <v>1719.886</v>
      </c>
      <c r="I62" s="186">
        <v>5952.2820000000002</v>
      </c>
      <c r="J62" s="186">
        <v>5952.2820000000002</v>
      </c>
      <c r="K62" s="186">
        <v>5952.2820000000002</v>
      </c>
      <c r="L62" s="186">
        <v>5952.2820000000002</v>
      </c>
      <c r="M62" s="186">
        <v>5952.2820000000002</v>
      </c>
      <c r="N62" s="186">
        <v>5952.2820000000002</v>
      </c>
      <c r="O62" s="186">
        <v>5952.2820000000002</v>
      </c>
      <c r="P62" s="186">
        <v>9852.4969999999994</v>
      </c>
      <c r="Q62" s="186">
        <v>12352.498</v>
      </c>
      <c r="R62" s="186">
        <v>12352.498</v>
      </c>
      <c r="S62" s="186">
        <v>12352.498</v>
      </c>
      <c r="T62" s="186">
        <v>12352.498</v>
      </c>
      <c r="U62" s="186">
        <v>12352.498</v>
      </c>
      <c r="V62" s="186">
        <v>12352.498</v>
      </c>
      <c r="W62" s="186">
        <v>12352.498</v>
      </c>
      <c r="X62" s="186">
        <v>12352.498</v>
      </c>
      <c r="Y62" s="186">
        <v>12352.498</v>
      </c>
      <c r="Z62" s="186">
        <v>13602.498</v>
      </c>
      <c r="AB62" s="186">
        <f t="shared" ref="AB62:AB68" si="81">E62</f>
        <v>1719.886</v>
      </c>
      <c r="AC62" s="186">
        <f t="shared" ref="AC62:AC68" si="82">I62</f>
        <v>5952.2820000000002</v>
      </c>
      <c r="AD62" s="186">
        <f t="shared" ref="AD62:AD68" si="83">M62</f>
        <v>5952.2820000000002</v>
      </c>
      <c r="AE62" s="186">
        <f t="shared" ref="AE62:AE68" si="84">Q62</f>
        <v>12352.498</v>
      </c>
      <c r="AF62" s="186">
        <f t="shared" ref="AF62:AF68" si="85">U62</f>
        <v>12352.498</v>
      </c>
      <c r="AG62" s="186">
        <f t="shared" ref="AG62:AG69" si="86">Y62</f>
        <v>12352.498</v>
      </c>
    </row>
    <row r="63" spans="1:33" ht="12.65" customHeight="1">
      <c r="A63" s="175" t="s">
        <v>74</v>
      </c>
      <c r="B63" s="186">
        <v>39.277999999999999</v>
      </c>
      <c r="C63" s="186">
        <v>47.335999999999999</v>
      </c>
      <c r="D63" s="186">
        <v>47.337000000000003</v>
      </c>
      <c r="E63" s="186">
        <v>52.174999999999997</v>
      </c>
      <c r="F63" s="186">
        <v>54.850999999999999</v>
      </c>
      <c r="G63" s="186">
        <v>268.09199999999998</v>
      </c>
      <c r="H63" s="186">
        <v>296.339</v>
      </c>
      <c r="I63" s="186">
        <v>323.26299999999998</v>
      </c>
      <c r="J63" s="186">
        <v>304.45999999999998</v>
      </c>
      <c r="K63" s="186">
        <v>257.40199999999999</v>
      </c>
      <c r="L63" s="186">
        <v>348.15199999999999</v>
      </c>
      <c r="M63" s="186">
        <v>390.64400000000001</v>
      </c>
      <c r="N63" s="186">
        <v>421.72699999999998</v>
      </c>
      <c r="O63" s="186">
        <v>346.38299999999998</v>
      </c>
      <c r="P63" s="186">
        <v>350.82600000000002</v>
      </c>
      <c r="Q63" s="186">
        <v>-1637.0550000000001</v>
      </c>
      <c r="R63" s="186">
        <v>-1619.4829999999999</v>
      </c>
      <c r="S63" s="186">
        <v>-1777.4939999999999</v>
      </c>
      <c r="T63" s="186">
        <v>-1756.71</v>
      </c>
      <c r="U63" s="186">
        <v>-1896.383</v>
      </c>
      <c r="V63" s="186">
        <v>-1867.684</v>
      </c>
      <c r="W63" s="186">
        <v>-2060.9499999999998</v>
      </c>
      <c r="X63" s="186">
        <v>-2069.4180000000001</v>
      </c>
      <c r="Y63" s="186">
        <v>-2087.2579999999998</v>
      </c>
      <c r="Z63" s="186">
        <v>-2102.6709999999998</v>
      </c>
      <c r="AB63" s="186">
        <f t="shared" si="81"/>
        <v>52.174999999999997</v>
      </c>
      <c r="AC63" s="186">
        <f t="shared" si="82"/>
        <v>323.26299999999998</v>
      </c>
      <c r="AD63" s="186">
        <f t="shared" si="83"/>
        <v>390.64400000000001</v>
      </c>
      <c r="AE63" s="186">
        <f t="shared" si="84"/>
        <v>-1637.0550000000001</v>
      </c>
      <c r="AF63" s="186">
        <f t="shared" si="85"/>
        <v>-1896.383</v>
      </c>
      <c r="AG63" s="186">
        <f t="shared" si="86"/>
        <v>-2087.2579999999998</v>
      </c>
    </row>
    <row r="64" spans="1:33" ht="12.65" customHeight="1">
      <c r="A64" s="175" t="s">
        <v>35</v>
      </c>
      <c r="B64" s="186">
        <v>-65.736999999999995</v>
      </c>
      <c r="C64" s="186">
        <v>-73.349999999999994</v>
      </c>
      <c r="D64" s="186">
        <v>-67.760000000000005</v>
      </c>
      <c r="E64" s="186">
        <v>-87.015000000000001</v>
      </c>
      <c r="F64" s="186">
        <v>-84.15</v>
      </c>
      <c r="G64" s="186">
        <v>-9.468</v>
      </c>
      <c r="H64" s="186">
        <v>-80.370999999999995</v>
      </c>
      <c r="I64" s="186">
        <v>-124.533</v>
      </c>
      <c r="J64" s="186">
        <v>-175.88499999999999</v>
      </c>
      <c r="K64" s="186">
        <v>-129.12299999999999</v>
      </c>
      <c r="L64" s="186">
        <v>-299.858</v>
      </c>
      <c r="M64" s="186">
        <v>-603.68100000000004</v>
      </c>
      <c r="N64" s="186">
        <v>-943.495</v>
      </c>
      <c r="O64" s="186">
        <v>-836.18100000000004</v>
      </c>
      <c r="P64" s="186">
        <v>-1275.1379999999999</v>
      </c>
      <c r="Q64" s="186">
        <v>-1449.1590000000001</v>
      </c>
      <c r="R64" s="186">
        <v>-1448.17</v>
      </c>
      <c r="S64" s="186">
        <v>-1275.7850000000001</v>
      </c>
      <c r="T64" s="186">
        <v>-1265.078</v>
      </c>
      <c r="U64" s="186">
        <v>-1245.809</v>
      </c>
      <c r="V64" s="186">
        <v>-1242.8440000000001</v>
      </c>
      <c r="W64" s="186">
        <v>-1029.1030000000001</v>
      </c>
      <c r="X64" s="186">
        <v>-1001.582</v>
      </c>
      <c r="Y64" s="186">
        <v>-990.60299999999995</v>
      </c>
      <c r="Z64" s="186">
        <v>-951.90800000000002</v>
      </c>
      <c r="AB64" s="186">
        <f t="shared" si="81"/>
        <v>-87.015000000000001</v>
      </c>
      <c r="AC64" s="186">
        <f t="shared" si="82"/>
        <v>-124.533</v>
      </c>
      <c r="AD64" s="186">
        <f t="shared" si="83"/>
        <v>-603.68100000000004</v>
      </c>
      <c r="AE64" s="186">
        <f t="shared" si="84"/>
        <v>-1449.1590000000001</v>
      </c>
      <c r="AF64" s="186">
        <f t="shared" si="85"/>
        <v>-1245.809</v>
      </c>
      <c r="AG64" s="186">
        <f t="shared" si="86"/>
        <v>-990.60299999999995</v>
      </c>
    </row>
    <row r="65" spans="1:33" ht="12.65" customHeight="1">
      <c r="A65" s="175" t="s">
        <v>75</v>
      </c>
      <c r="B65" s="186">
        <v>39.921999999999997</v>
      </c>
      <c r="C65" s="186">
        <v>39.921999999999997</v>
      </c>
      <c r="D65" s="186">
        <v>39.921999999999997</v>
      </c>
      <c r="E65" s="186">
        <v>65.644999999999996</v>
      </c>
      <c r="F65" s="186">
        <v>65.644000000000005</v>
      </c>
      <c r="G65" s="186">
        <v>65.644000000000005</v>
      </c>
      <c r="H65" s="186">
        <v>65.644000000000005</v>
      </c>
      <c r="I65" s="186">
        <v>109.001</v>
      </c>
      <c r="J65" s="186">
        <v>109.001</v>
      </c>
      <c r="K65" s="186">
        <v>109.001</v>
      </c>
      <c r="L65" s="186">
        <v>109.001</v>
      </c>
      <c r="M65" s="186">
        <v>122.968</v>
      </c>
      <c r="N65" s="186">
        <v>122.968</v>
      </c>
      <c r="O65" s="186">
        <v>122.968</v>
      </c>
      <c r="P65" s="186">
        <v>122.968</v>
      </c>
      <c r="Q65" s="186">
        <v>137.44200000000001</v>
      </c>
      <c r="R65" s="186">
        <v>137.44200000000001</v>
      </c>
      <c r="S65" s="186">
        <v>137.44200000000001</v>
      </c>
      <c r="T65" s="186">
        <v>137.44200000000001</v>
      </c>
      <c r="U65" s="186">
        <v>137.44200000000001</v>
      </c>
      <c r="V65" s="186">
        <v>137.44200000000001</v>
      </c>
      <c r="W65" s="186">
        <v>137.44200000000001</v>
      </c>
      <c r="X65" s="186">
        <v>137.44200000000001</v>
      </c>
      <c r="Y65" s="186">
        <v>137.44200000000001</v>
      </c>
      <c r="Z65" s="186">
        <v>137.44200000000001</v>
      </c>
      <c r="AB65" s="186">
        <f t="shared" si="81"/>
        <v>65.644999999999996</v>
      </c>
      <c r="AC65" s="186">
        <f t="shared" si="82"/>
        <v>109.001</v>
      </c>
      <c r="AD65" s="186">
        <f t="shared" si="83"/>
        <v>122.968</v>
      </c>
      <c r="AE65" s="186">
        <f t="shared" si="84"/>
        <v>137.44200000000001</v>
      </c>
      <c r="AF65" s="186">
        <f t="shared" si="85"/>
        <v>137.44200000000001</v>
      </c>
      <c r="AG65" s="186">
        <f t="shared" si="86"/>
        <v>137.44200000000001</v>
      </c>
    </row>
    <row r="66" spans="1:33" ht="12.65" customHeight="1">
      <c r="A66" s="175" t="s">
        <v>76</v>
      </c>
      <c r="B66" s="186">
        <v>161.87799999999999</v>
      </c>
      <c r="C66" s="186">
        <v>161.87799999999999</v>
      </c>
      <c r="D66" s="186">
        <v>161.87799999999999</v>
      </c>
      <c r="E66" s="186">
        <v>546.85</v>
      </c>
      <c r="F66" s="186">
        <v>546.851</v>
      </c>
      <c r="G66" s="186">
        <v>546.851</v>
      </c>
      <c r="H66" s="186">
        <v>434.851</v>
      </c>
      <c r="I66" s="186">
        <v>1301.7560000000001</v>
      </c>
      <c r="J66" s="186">
        <v>1301.7560000000001</v>
      </c>
      <c r="K66" s="186">
        <v>1301.7560000000001</v>
      </c>
      <c r="L66" s="186">
        <v>1102.682</v>
      </c>
      <c r="M66" s="186">
        <v>1451.923</v>
      </c>
      <c r="N66" s="186">
        <v>1451.923</v>
      </c>
      <c r="O66" s="186">
        <v>1321.729</v>
      </c>
      <c r="P66" s="186">
        <v>1321.729</v>
      </c>
      <c r="Q66" s="186">
        <v>1856.664</v>
      </c>
      <c r="R66" s="186">
        <v>1856.665</v>
      </c>
      <c r="S66" s="186">
        <v>1797.9159999999999</v>
      </c>
      <c r="T66" s="186">
        <v>1797.912</v>
      </c>
      <c r="U66" s="186">
        <v>1797.9159999999999</v>
      </c>
      <c r="V66" s="186">
        <v>1298.941</v>
      </c>
      <c r="W66" s="186">
        <v>1298.941</v>
      </c>
      <c r="X66" s="186">
        <v>1298.94</v>
      </c>
      <c r="Y66" s="186">
        <v>319.83699999999999</v>
      </c>
      <c r="Z66" s="186">
        <v>319.83699999999999</v>
      </c>
      <c r="AB66" s="186">
        <f t="shared" si="81"/>
        <v>546.85</v>
      </c>
      <c r="AC66" s="186">
        <f t="shared" si="82"/>
        <v>1301.7560000000001</v>
      </c>
      <c r="AD66" s="186">
        <f t="shared" si="83"/>
        <v>1451.923</v>
      </c>
      <c r="AE66" s="186">
        <f t="shared" si="84"/>
        <v>1856.664</v>
      </c>
      <c r="AF66" s="186">
        <f t="shared" si="85"/>
        <v>1797.9159999999999</v>
      </c>
      <c r="AG66" s="186">
        <f t="shared" si="86"/>
        <v>319.83699999999999</v>
      </c>
    </row>
    <row r="67" spans="1:33" ht="12.65" customHeight="1">
      <c r="A67" s="175" t="s">
        <v>77</v>
      </c>
      <c r="B67" s="186">
        <v>4.8600000000000003</v>
      </c>
      <c r="C67" s="186">
        <v>4.6680000000000001</v>
      </c>
      <c r="D67" s="186">
        <v>3.2759999999999998</v>
      </c>
      <c r="E67" s="186">
        <v>5.3310000000000004</v>
      </c>
      <c r="F67" s="186">
        <v>-2.1429999999999998</v>
      </c>
      <c r="G67" s="186">
        <v>1.2110000000000001</v>
      </c>
      <c r="H67" s="186">
        <v>3.444</v>
      </c>
      <c r="I67" s="186">
        <v>3.1680000000000001</v>
      </c>
      <c r="J67" s="186">
        <v>5.6390000000000002</v>
      </c>
      <c r="K67" s="186">
        <v>-13.741</v>
      </c>
      <c r="L67" s="186">
        <v>-7.8769999999999998</v>
      </c>
      <c r="M67" s="186">
        <v>11.151</v>
      </c>
      <c r="N67" s="186">
        <v>6.6479999999999997</v>
      </c>
      <c r="O67" s="186">
        <v>4.2530000000000001</v>
      </c>
      <c r="P67" s="186">
        <v>1.964</v>
      </c>
      <c r="Q67" s="186">
        <v>0.84</v>
      </c>
      <c r="R67" s="186">
        <v>0.59099999999999997</v>
      </c>
      <c r="S67" s="186">
        <v>-0.42699999999999999</v>
      </c>
      <c r="T67" s="186">
        <v>2.2839999999999998</v>
      </c>
      <c r="U67" s="186">
        <v>2.012</v>
      </c>
      <c r="V67" s="186">
        <v>3.5550000000000002</v>
      </c>
      <c r="W67" s="186">
        <v>5.6369999999999996</v>
      </c>
      <c r="X67" s="186">
        <v>6.0730000000000004</v>
      </c>
      <c r="Y67" s="186">
        <v>-121.38200000000001</v>
      </c>
      <c r="Z67" s="186">
        <v>-133.21</v>
      </c>
      <c r="AB67" s="186">
        <f t="shared" si="81"/>
        <v>5.3310000000000004</v>
      </c>
      <c r="AC67" s="186">
        <f t="shared" si="82"/>
        <v>3.1680000000000001</v>
      </c>
      <c r="AD67" s="186">
        <f t="shared" si="83"/>
        <v>11.151</v>
      </c>
      <c r="AE67" s="186">
        <f t="shared" si="84"/>
        <v>0.84</v>
      </c>
      <c r="AF67" s="186">
        <f t="shared" si="85"/>
        <v>2.012</v>
      </c>
      <c r="AG67" s="186">
        <f t="shared" si="86"/>
        <v>-121.38200000000001</v>
      </c>
    </row>
    <row r="68" spans="1:33" ht="12.65" customHeight="1" thickBot="1">
      <c r="A68" s="175" t="s">
        <v>138</v>
      </c>
      <c r="B68" s="186">
        <v>147.483</v>
      </c>
      <c r="C68" s="186">
        <v>288.22899999999998</v>
      </c>
      <c r="D68" s="186">
        <v>407.78500000000003</v>
      </c>
      <c r="E68" s="186">
        <v>0</v>
      </c>
      <c r="F68" s="186">
        <v>132.10400000000001</v>
      </c>
      <c r="G68" s="186">
        <v>518.73</v>
      </c>
      <c r="H68" s="186">
        <v>753.83</v>
      </c>
      <c r="I68" s="186">
        <v>0</v>
      </c>
      <c r="J68" s="186">
        <v>30.803000000000001</v>
      </c>
      <c r="K68" s="186">
        <v>-33.734000000000002</v>
      </c>
      <c r="L68" s="186">
        <v>172.22300000000001</v>
      </c>
      <c r="M68" s="186">
        <v>0</v>
      </c>
      <c r="N68" s="186">
        <v>258.64</v>
      </c>
      <c r="O68" s="186">
        <v>354.17700000000002</v>
      </c>
      <c r="P68" s="186">
        <v>497.69299999999998</v>
      </c>
      <c r="Q68" s="186">
        <v>0</v>
      </c>
      <c r="R68" s="186">
        <v>-161.29900000000001</v>
      </c>
      <c r="S68" s="186">
        <v>-296.303</v>
      </c>
      <c r="T68" s="186">
        <v>-463.06299999999999</v>
      </c>
      <c r="U68" s="186">
        <v>-498.97500000000002</v>
      </c>
      <c r="V68" s="186">
        <v>-391.221</v>
      </c>
      <c r="W68" s="186">
        <v>-692.96699999999998</v>
      </c>
      <c r="X68" s="186">
        <v>-1191.299</v>
      </c>
      <c r="Y68" s="186">
        <v>0</v>
      </c>
      <c r="Z68" s="186">
        <v>27.925000000000001</v>
      </c>
      <c r="AB68" s="186">
        <f t="shared" si="81"/>
        <v>0</v>
      </c>
      <c r="AC68" s="186">
        <f t="shared" si="82"/>
        <v>0</v>
      </c>
      <c r="AD68" s="186">
        <f t="shared" si="83"/>
        <v>0</v>
      </c>
      <c r="AE68" s="186">
        <f t="shared" si="84"/>
        <v>0</v>
      </c>
      <c r="AF68" s="186">
        <f t="shared" si="85"/>
        <v>-498.97500000000002</v>
      </c>
      <c r="AG68" s="186">
        <f t="shared" si="86"/>
        <v>0</v>
      </c>
    </row>
    <row r="69" spans="1:33" s="20" customFormat="1" ht="12.65" customHeight="1" thickTop="1" thickBot="1">
      <c r="A69" s="177" t="s">
        <v>78</v>
      </c>
      <c r="B69" s="198">
        <f t="shared" ref="B69:Y69" si="87">SUM(B62:B68)</f>
        <v>2047.5699999999997</v>
      </c>
      <c r="C69" s="198">
        <f t="shared" si="87"/>
        <v>2188.569</v>
      </c>
      <c r="D69" s="198">
        <f t="shared" si="87"/>
        <v>2312.3240000000001</v>
      </c>
      <c r="E69" s="198">
        <f t="shared" si="87"/>
        <v>2302.8719999999998</v>
      </c>
      <c r="F69" s="198">
        <f t="shared" si="87"/>
        <v>2433.0429999999997</v>
      </c>
      <c r="G69" s="198">
        <f t="shared" si="87"/>
        <v>3110.9459999999999</v>
      </c>
      <c r="H69" s="198">
        <f t="shared" si="87"/>
        <v>3193.6229999999996</v>
      </c>
      <c r="I69" s="198">
        <f t="shared" si="87"/>
        <v>7564.9369999999999</v>
      </c>
      <c r="J69" s="198">
        <f t="shared" si="87"/>
        <v>7528.0560000000005</v>
      </c>
      <c r="K69" s="198">
        <f t="shared" si="87"/>
        <v>7443.8430000000008</v>
      </c>
      <c r="L69" s="198">
        <f t="shared" si="87"/>
        <v>7376.6049999999996</v>
      </c>
      <c r="M69" s="198">
        <f t="shared" si="87"/>
        <v>7325.2870000000003</v>
      </c>
      <c r="N69" s="198">
        <f t="shared" si="87"/>
        <v>7270.6930000000002</v>
      </c>
      <c r="O69" s="198">
        <f t="shared" si="87"/>
        <v>7265.6109999999999</v>
      </c>
      <c r="P69" s="198">
        <f t="shared" si="87"/>
        <v>10872.539000000001</v>
      </c>
      <c r="Q69" s="198">
        <f t="shared" si="87"/>
        <v>11261.23</v>
      </c>
      <c r="R69" s="198">
        <f t="shared" si="87"/>
        <v>11118.244000000001</v>
      </c>
      <c r="S69" s="198">
        <f t="shared" si="87"/>
        <v>10937.847</v>
      </c>
      <c r="T69" s="198">
        <f t="shared" si="87"/>
        <v>10805.285000000002</v>
      </c>
      <c r="U69" s="198">
        <f t="shared" si="87"/>
        <v>10648.700999999999</v>
      </c>
      <c r="V69" s="198">
        <f t="shared" si="87"/>
        <v>10290.687000000002</v>
      </c>
      <c r="W69" s="198">
        <f t="shared" si="87"/>
        <v>10011.498</v>
      </c>
      <c r="X69" s="198">
        <f t="shared" si="87"/>
        <v>9532.6539999999986</v>
      </c>
      <c r="Y69" s="198">
        <f t="shared" si="87"/>
        <v>9610.5340000000015</v>
      </c>
      <c r="Z69" s="198">
        <f t="shared" ref="Z69" si="88">SUM(Z62:Z68)</f>
        <v>10899.913</v>
      </c>
      <c r="AA69" s="182"/>
      <c r="AB69" s="198">
        <f t="shared" ref="AB69:AF69" si="89">SUM(AB62:AB68)</f>
        <v>2302.8719999999998</v>
      </c>
      <c r="AC69" s="198">
        <f t="shared" si="89"/>
        <v>7564.9369999999999</v>
      </c>
      <c r="AD69" s="198">
        <f t="shared" si="89"/>
        <v>7325.2870000000003</v>
      </c>
      <c r="AE69" s="198">
        <f t="shared" si="89"/>
        <v>11261.23</v>
      </c>
      <c r="AF69" s="198">
        <f t="shared" si="89"/>
        <v>10648.700999999999</v>
      </c>
      <c r="AG69" s="198">
        <f t="shared" si="86"/>
        <v>9610.5340000000015</v>
      </c>
    </row>
    <row r="70" spans="1:33" ht="5.15" customHeight="1" thickTop="1" thickBot="1">
      <c r="A70" s="57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B70" s="199"/>
      <c r="AC70" s="199"/>
      <c r="AD70" s="199"/>
      <c r="AE70" s="199"/>
      <c r="AF70" s="199"/>
      <c r="AG70" s="199"/>
    </row>
    <row r="71" spans="1:33" s="20" customFormat="1" ht="12.65" customHeight="1" thickTop="1" thickBot="1">
      <c r="A71" s="177" t="s">
        <v>79</v>
      </c>
      <c r="B71" s="198">
        <f t="shared" ref="B71:Y71" si="90">B59+B69</f>
        <v>6901.2110000000002</v>
      </c>
      <c r="C71" s="198">
        <f t="shared" si="90"/>
        <v>7038.7139999999999</v>
      </c>
      <c r="D71" s="198">
        <f t="shared" si="90"/>
        <v>7134.7039999999997</v>
      </c>
      <c r="E71" s="198">
        <f t="shared" si="90"/>
        <v>8796.7410000000018</v>
      </c>
      <c r="F71" s="198">
        <f t="shared" si="90"/>
        <v>9741.226999999999</v>
      </c>
      <c r="G71" s="198">
        <f t="shared" si="90"/>
        <v>12082.656999999999</v>
      </c>
      <c r="H71" s="198">
        <f t="shared" si="90"/>
        <v>13252.798999999999</v>
      </c>
      <c r="I71" s="198">
        <f t="shared" si="90"/>
        <v>19791.072999999997</v>
      </c>
      <c r="J71" s="198">
        <f t="shared" si="90"/>
        <v>17710.082000000002</v>
      </c>
      <c r="K71" s="198">
        <f t="shared" si="90"/>
        <v>20558.633000000002</v>
      </c>
      <c r="L71" s="198">
        <f t="shared" si="90"/>
        <v>21814.811000000002</v>
      </c>
      <c r="M71" s="198">
        <f t="shared" si="90"/>
        <v>24647.203000000001</v>
      </c>
      <c r="N71" s="198">
        <f t="shared" si="90"/>
        <v>22610.558000000005</v>
      </c>
      <c r="O71" s="198">
        <f t="shared" si="90"/>
        <v>25066.183000000001</v>
      </c>
      <c r="P71" s="198">
        <f t="shared" si="90"/>
        <v>30549.500000000004</v>
      </c>
      <c r="Q71" s="198">
        <f t="shared" si="90"/>
        <v>38384.614999999998</v>
      </c>
      <c r="R71" s="198">
        <f t="shared" si="90"/>
        <v>33761.221999999994</v>
      </c>
      <c r="S71" s="198">
        <f t="shared" si="90"/>
        <v>34500.955999999998</v>
      </c>
      <c r="T71" s="198">
        <f t="shared" si="90"/>
        <v>35976.400000000001</v>
      </c>
      <c r="U71" s="198">
        <f t="shared" si="90"/>
        <v>37765.845000000001</v>
      </c>
      <c r="V71" s="198">
        <f t="shared" si="90"/>
        <v>34216.567999999999</v>
      </c>
      <c r="W71" s="198">
        <f t="shared" si="90"/>
        <v>35598.877</v>
      </c>
      <c r="X71" s="198">
        <f t="shared" si="90"/>
        <v>36918.960000000006</v>
      </c>
      <c r="Y71" s="198">
        <f t="shared" si="90"/>
        <v>37455.066999999995</v>
      </c>
      <c r="Z71" s="198">
        <f t="shared" ref="Z71" si="91">Z59+Z69</f>
        <v>37218.861000000004</v>
      </c>
      <c r="AA71" s="182"/>
      <c r="AB71" s="198">
        <f t="shared" ref="AB71:AF71" si="92">AB59+AB69</f>
        <v>8796.7410000000018</v>
      </c>
      <c r="AC71" s="198">
        <f t="shared" si="92"/>
        <v>19791.072999999997</v>
      </c>
      <c r="AD71" s="198">
        <f t="shared" si="92"/>
        <v>24647.203000000001</v>
      </c>
      <c r="AE71" s="198">
        <f t="shared" si="92"/>
        <v>38384.614999999998</v>
      </c>
      <c r="AF71" s="198">
        <f t="shared" si="92"/>
        <v>37765.845000000001</v>
      </c>
      <c r="AG71" s="198">
        <f t="shared" ref="AG71" si="93">Y71</f>
        <v>37455.066999999995</v>
      </c>
    </row>
    <row r="72" spans="1:33" ht="12.65" customHeight="1" thickTop="1">
      <c r="A72" s="57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375"/>
      <c r="Q72" s="375"/>
      <c r="R72" s="375"/>
      <c r="S72" s="375"/>
      <c r="T72" s="375"/>
      <c r="U72" s="375"/>
      <c r="V72" s="375"/>
      <c r="W72" s="375"/>
      <c r="X72" s="375"/>
      <c r="Y72" s="375"/>
      <c r="Z72" s="375"/>
      <c r="AB72" s="186"/>
      <c r="AC72" s="186"/>
      <c r="AD72" s="186"/>
      <c r="AE72" s="186"/>
      <c r="AF72" s="375"/>
      <c r="AG72" s="375"/>
    </row>
    <row r="73" spans="1:33" ht="12.65" customHeight="1">
      <c r="A73" s="22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B73" s="189"/>
      <c r="AC73" s="189"/>
      <c r="AD73" s="189"/>
      <c r="AE73" s="189"/>
      <c r="AF73" s="326"/>
      <c r="AG73" s="326"/>
    </row>
    <row r="74" spans="1:33" ht="12.65" customHeight="1">
      <c r="A74" s="23"/>
      <c r="B74" s="189"/>
      <c r="C74" s="189"/>
      <c r="D74" s="189"/>
      <c r="E74" s="189"/>
      <c r="F74" s="189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B74" s="189"/>
      <c r="AC74" s="189"/>
      <c r="AD74" s="189"/>
      <c r="AE74" s="189"/>
      <c r="AF74" s="190"/>
      <c r="AG74" s="190"/>
    </row>
    <row r="75" spans="1:33" ht="12.65" customHeight="1">
      <c r="A75" s="24"/>
      <c r="B75" s="182"/>
      <c r="C75" s="182"/>
      <c r="D75" s="182"/>
      <c r="E75" s="182"/>
      <c r="F75" s="182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B75" s="182"/>
      <c r="AC75" s="182"/>
      <c r="AD75" s="182"/>
      <c r="AE75" s="182"/>
      <c r="AF75" s="191"/>
      <c r="AG75" s="191"/>
    </row>
    <row r="76" spans="1:33" ht="12.65" customHeight="1">
      <c r="A76" s="24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B76" s="182"/>
      <c r="AC76" s="182"/>
      <c r="AD76" s="182"/>
      <c r="AE76" s="182"/>
      <c r="AF76" s="182"/>
      <c r="AG76" s="182"/>
    </row>
    <row r="77" spans="1:33" s="26" customFormat="1" ht="12.65" customHeight="1">
      <c r="A77" s="25"/>
      <c r="B77" s="192"/>
      <c r="C77" s="192"/>
      <c r="D77" s="192"/>
      <c r="E77" s="192"/>
      <c r="F77" s="192"/>
      <c r="G77" s="192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82"/>
      <c r="AB77" s="192"/>
      <c r="AC77" s="192"/>
      <c r="AD77" s="192"/>
      <c r="AE77" s="192"/>
      <c r="AF77" s="193"/>
      <c r="AG77" s="193"/>
    </row>
    <row r="78" spans="1:33" s="28" customFormat="1" ht="12.65" customHeight="1">
      <c r="A78" s="27"/>
      <c r="B78" s="192"/>
      <c r="C78" s="192"/>
      <c r="D78" s="192"/>
      <c r="E78" s="192"/>
      <c r="F78" s="192"/>
      <c r="G78" s="192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82"/>
      <c r="AB78" s="192"/>
      <c r="AC78" s="192"/>
      <c r="AD78" s="192"/>
      <c r="AE78" s="192"/>
      <c r="AF78" s="193"/>
      <c r="AG78" s="193"/>
    </row>
    <row r="79" spans="1:33" s="26" customFormat="1" ht="12.65" customHeight="1">
      <c r="A79" s="29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82"/>
      <c r="AB79" s="192"/>
      <c r="AC79" s="192"/>
      <c r="AD79" s="192"/>
      <c r="AE79" s="192"/>
      <c r="AF79" s="192"/>
      <c r="AG79" s="192"/>
    </row>
    <row r="80" spans="1:33" s="28" customFormat="1" ht="12.65" customHeight="1">
      <c r="B80" s="192"/>
      <c r="C80" s="192"/>
      <c r="D80" s="192"/>
      <c r="E80" s="192"/>
      <c r="F80" s="192"/>
      <c r="G80" s="192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82"/>
      <c r="AB80" s="192"/>
      <c r="AC80" s="192"/>
      <c r="AD80" s="192"/>
      <c r="AE80" s="192"/>
      <c r="AF80" s="193"/>
      <c r="AG80" s="193"/>
    </row>
    <row r="81" spans="2:33" s="26" customFormat="1" ht="12.65" customHeight="1">
      <c r="B81" s="192"/>
      <c r="C81" s="192"/>
      <c r="D81" s="192"/>
      <c r="E81" s="192"/>
      <c r="F81" s="192"/>
      <c r="G81" s="192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82"/>
      <c r="AB81" s="192"/>
      <c r="AC81" s="192"/>
      <c r="AD81" s="192"/>
      <c r="AE81" s="192"/>
      <c r="AF81" s="193"/>
      <c r="AG81" s="193"/>
    </row>
    <row r="82" spans="2:33" s="26" customFormat="1" ht="12.65" customHeight="1"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82"/>
      <c r="AB82" s="192"/>
      <c r="AC82" s="192"/>
      <c r="AD82" s="192"/>
      <c r="AE82" s="192"/>
      <c r="AF82" s="192"/>
      <c r="AG82" s="192"/>
    </row>
    <row r="83" spans="2:33" s="26" customFormat="1" ht="12.65" customHeight="1"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82"/>
      <c r="AB83" s="192"/>
      <c r="AC83" s="192"/>
      <c r="AD83" s="192"/>
      <c r="AE83" s="192"/>
      <c r="AF83" s="192"/>
      <c r="AG83" s="192"/>
    </row>
    <row r="84" spans="2:33" s="26" customFormat="1" ht="12.65" customHeight="1"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82"/>
      <c r="AB84" s="192"/>
      <c r="AC84" s="192"/>
      <c r="AD84" s="192"/>
      <c r="AE84" s="192"/>
      <c r="AF84" s="192"/>
      <c r="AG84" s="192"/>
    </row>
    <row r="85" spans="2:33" s="26" customFormat="1" ht="12.65" customHeight="1"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82"/>
      <c r="AB85" s="192"/>
      <c r="AC85" s="192"/>
      <c r="AD85" s="192"/>
      <c r="AE85" s="192"/>
      <c r="AF85" s="192"/>
      <c r="AG85" s="192"/>
    </row>
    <row r="86" spans="2:33" s="26" customFormat="1" ht="12.65" customHeight="1"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82"/>
      <c r="AB86" s="192"/>
      <c r="AC86" s="192"/>
      <c r="AD86" s="192"/>
      <c r="AE86" s="192"/>
      <c r="AF86" s="192"/>
      <c r="AG86" s="192"/>
    </row>
    <row r="87" spans="2:33" s="26" customFormat="1" ht="12.65" customHeight="1"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82"/>
      <c r="AB87" s="192"/>
      <c r="AC87" s="192"/>
      <c r="AD87" s="192"/>
      <c r="AE87" s="192"/>
      <c r="AF87" s="192"/>
      <c r="AG87" s="192"/>
    </row>
    <row r="88" spans="2:33" s="26" customFormat="1" ht="12.65" customHeight="1"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82"/>
      <c r="AB88" s="192"/>
      <c r="AC88" s="192"/>
      <c r="AD88" s="192"/>
      <c r="AE88" s="192"/>
      <c r="AF88" s="192"/>
      <c r="AG88" s="192"/>
    </row>
    <row r="89" spans="2:33" s="28" customFormat="1" ht="12.65" customHeight="1"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82"/>
      <c r="AB89" s="192"/>
      <c r="AC89" s="192"/>
      <c r="AD89" s="192"/>
      <c r="AE89" s="192"/>
      <c r="AF89" s="192"/>
      <c r="AG89" s="192"/>
    </row>
    <row r="90" spans="2:33" s="26" customFormat="1" ht="12.65" customHeight="1"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82"/>
      <c r="AB90" s="192"/>
      <c r="AC90" s="192"/>
      <c r="AD90" s="192"/>
      <c r="AE90" s="192"/>
      <c r="AF90" s="192"/>
      <c r="AG90" s="192"/>
    </row>
    <row r="91" spans="2:33" s="26" customFormat="1" ht="12.65" customHeight="1"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</row>
    <row r="92" spans="2:33" s="26" customFormat="1" ht="12.65" customHeight="1"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</row>
    <row r="93" spans="2:33" s="26" customFormat="1" ht="12.65" customHeight="1"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</row>
    <row r="94" spans="2:33" s="26" customFormat="1" ht="12.65" customHeight="1"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</row>
    <row r="95" spans="2:33" s="26" customFormat="1" ht="12.65" customHeight="1"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</row>
    <row r="96" spans="2:33" s="26" customFormat="1" ht="12.65" customHeight="1"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</row>
    <row r="97" spans="1:33" s="26" customFormat="1" ht="12.65" customHeight="1"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</row>
    <row r="98" spans="1:33" s="20" customFormat="1" ht="12.65" customHeight="1"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</row>
    <row r="99" spans="1:33" s="28" customFormat="1" ht="12.65" customHeight="1"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</row>
    <row r="100" spans="1:33" s="20" customFormat="1" ht="12.65" customHeight="1"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</row>
    <row r="101" spans="1:33" s="28" customFormat="1" ht="12.65" customHeight="1"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</row>
    <row r="102" spans="1:33" s="28" customFormat="1" ht="12.65" customHeight="1"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</row>
    <row r="103" spans="1:33" s="26" customFormat="1" ht="12.65" customHeight="1">
      <c r="A103" s="2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2"/>
      <c r="AB103" s="195"/>
      <c r="AC103" s="195"/>
      <c r="AD103" s="195"/>
      <c r="AE103" s="195"/>
      <c r="AF103" s="195"/>
      <c r="AG103" s="195"/>
    </row>
    <row r="104" spans="1:33" s="26" customFormat="1" ht="12.65" customHeight="1">
      <c r="A104" s="2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92"/>
      <c r="AB104" s="181"/>
      <c r="AC104" s="181"/>
      <c r="AD104" s="181"/>
      <c r="AE104" s="181"/>
      <c r="AF104" s="181"/>
      <c r="AG104" s="181"/>
    </row>
    <row r="105" spans="1:33" s="26" customFormat="1" ht="12.65" customHeight="1">
      <c r="A105" s="2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92"/>
      <c r="AB105" s="181"/>
      <c r="AC105" s="181"/>
      <c r="AD105" s="181"/>
      <c r="AE105" s="181"/>
      <c r="AF105" s="181"/>
      <c r="AG105" s="181"/>
    </row>
    <row r="106" spans="1:33" s="26" customFormat="1" ht="12.65" customHeight="1">
      <c r="A106" s="2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92"/>
      <c r="AB106" s="181"/>
      <c r="AC106" s="181"/>
      <c r="AD106" s="181"/>
      <c r="AE106" s="181"/>
      <c r="AF106" s="181"/>
      <c r="AG106" s="181"/>
    </row>
    <row r="107" spans="1:33" s="26" customFormat="1" ht="12.65" customHeight="1">
      <c r="A107" s="2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92"/>
      <c r="AB107" s="181"/>
      <c r="AC107" s="181"/>
      <c r="AD107" s="181"/>
      <c r="AE107" s="181"/>
      <c r="AF107" s="181"/>
      <c r="AG107" s="181"/>
    </row>
    <row r="108" spans="1:33" s="30" customFormat="1" ht="12.65" customHeight="1">
      <c r="A108" s="2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96"/>
      <c r="AB108" s="181"/>
      <c r="AC108" s="181"/>
      <c r="AD108" s="181"/>
      <c r="AE108" s="181"/>
      <c r="AF108" s="181"/>
      <c r="AG108" s="181"/>
    </row>
    <row r="109" spans="1:33" s="30" customFormat="1" ht="12.65" customHeight="1">
      <c r="A109" s="2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96"/>
      <c r="AB109" s="181"/>
      <c r="AC109" s="181"/>
      <c r="AD109" s="181"/>
      <c r="AE109" s="181"/>
      <c r="AF109" s="181"/>
      <c r="AG109" s="181"/>
    </row>
    <row r="110" spans="1:33" s="30" customFormat="1" ht="12.65" customHeight="1">
      <c r="A110" s="2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96"/>
      <c r="AB110" s="181"/>
      <c r="AC110" s="181"/>
      <c r="AD110" s="181"/>
      <c r="AE110" s="181"/>
      <c r="AF110" s="181"/>
      <c r="AG110" s="181"/>
    </row>
    <row r="111" spans="1:33" s="30" customFormat="1" ht="12.65" customHeight="1">
      <c r="A111" s="2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96"/>
      <c r="AB111" s="181"/>
      <c r="AC111" s="181"/>
      <c r="AD111" s="181"/>
      <c r="AE111" s="181"/>
      <c r="AF111" s="181"/>
      <c r="AG111" s="181"/>
    </row>
    <row r="112" spans="1:33" s="30" customFormat="1" ht="12.65" customHeight="1">
      <c r="A112" s="2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96"/>
      <c r="AB112" s="181"/>
      <c r="AC112" s="181"/>
      <c r="AD112" s="181"/>
      <c r="AE112" s="181"/>
      <c r="AF112" s="181"/>
      <c r="AG112" s="181"/>
    </row>
    <row r="113" spans="1:33" s="30" customFormat="1" ht="12.65" customHeight="1">
      <c r="A113" s="2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96"/>
      <c r="AB113" s="181"/>
      <c r="AC113" s="181"/>
      <c r="AD113" s="181"/>
      <c r="AE113" s="181"/>
      <c r="AF113" s="181"/>
      <c r="AG113" s="181"/>
    </row>
    <row r="114" spans="1:33" s="30" customFormat="1" ht="12.65" customHeight="1">
      <c r="A114" s="2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96"/>
      <c r="AB114" s="181"/>
      <c r="AC114" s="181"/>
      <c r="AD114" s="181"/>
      <c r="AE114" s="181"/>
      <c r="AF114" s="181"/>
      <c r="AG114" s="181"/>
    </row>
    <row r="115" spans="1:33" s="30" customFormat="1" ht="12.65" customHeight="1">
      <c r="A115" s="2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96"/>
      <c r="AB115" s="181"/>
      <c r="AC115" s="181"/>
      <c r="AD115" s="181"/>
      <c r="AE115" s="181"/>
      <c r="AF115" s="181"/>
      <c r="AG115" s="181"/>
    </row>
    <row r="116" spans="1:33" s="30" customFormat="1" ht="12.65" customHeight="1">
      <c r="A116" s="2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96"/>
      <c r="AB116" s="181"/>
      <c r="AC116" s="181"/>
      <c r="AD116" s="181"/>
      <c r="AE116" s="181"/>
      <c r="AF116" s="181"/>
      <c r="AG116" s="181"/>
    </row>
    <row r="117" spans="1:33" s="30" customFormat="1" ht="12.65" customHeight="1">
      <c r="A117" s="2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96"/>
      <c r="AB117" s="181"/>
      <c r="AC117" s="181"/>
      <c r="AD117" s="181"/>
      <c r="AE117" s="181"/>
      <c r="AF117" s="181"/>
      <c r="AG117" s="181"/>
    </row>
    <row r="118" spans="1:33" s="30" customFormat="1" ht="12.65" customHeight="1">
      <c r="A118" s="2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96"/>
      <c r="AB118" s="181"/>
      <c r="AC118" s="181"/>
      <c r="AD118" s="181"/>
      <c r="AE118" s="181"/>
      <c r="AF118" s="181"/>
      <c r="AG118" s="181"/>
    </row>
  </sheetData>
  <pageMargins left="0.51181102362204722" right="0.51181102362204722" top="0.78740157480314965" bottom="0.78740157480314965" header="0.31496062992125984" footer="0.31496062992125984"/>
  <pageSetup paperSize="9" scale="25" orientation="portrait" r:id="rId1"/>
  <ignoredErrors>
    <ignoredError sqref="AD52:AD77 AD12 AD38:AD50 AE38:AE71 AE12:AE34 AD14:AD34 AD36:AE36 AF12:AF71 AD5:AF11" formula="1"/>
    <ignoredError sqref="Z4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showGridLines="0" zoomScaleNormal="10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 activeCell="B22" sqref="B22"/>
    </sheetView>
  </sheetViews>
  <sheetFormatPr defaultColWidth="9.1796875" defaultRowHeight="12.65" customHeight="1"/>
  <cols>
    <col min="1" max="1" width="35.7265625" style="17" customWidth="1"/>
    <col min="2" max="3" width="10.26953125" style="17" customWidth="1"/>
    <col min="4" max="4" width="7.7265625" style="17" customWidth="1"/>
    <col min="5" max="5" width="0.54296875" style="359" customWidth="1"/>
    <col min="6" max="16384" width="9.1796875" style="17"/>
  </cols>
  <sheetData>
    <row r="1" spans="1:5" ht="12.65" customHeight="1" thickBot="1">
      <c r="B1" s="371" t="s">
        <v>323</v>
      </c>
      <c r="C1" s="371"/>
    </row>
    <row r="2" spans="1:5" ht="12.65" customHeight="1" thickTop="1">
      <c r="A2" s="174" t="s">
        <v>46</v>
      </c>
      <c r="B2" s="197">
        <v>45170</v>
      </c>
      <c r="C2" s="197">
        <v>45170</v>
      </c>
      <c r="D2" s="197" t="s">
        <v>322</v>
      </c>
      <c r="E2" s="362"/>
    </row>
    <row r="3" spans="1:5" s="74" customFormat="1" ht="4" customHeight="1">
      <c r="A3" s="175"/>
      <c r="D3" s="363"/>
      <c r="E3" s="360"/>
    </row>
    <row r="4" spans="1:5" s="20" customFormat="1" ht="12.65" customHeight="1">
      <c r="A4" s="176" t="s">
        <v>47</v>
      </c>
      <c r="D4" s="364"/>
      <c r="E4" s="361"/>
    </row>
    <row r="5" spans="1:5" ht="12.65" customHeight="1">
      <c r="A5" s="175" t="s">
        <v>48</v>
      </c>
      <c r="B5" s="186">
        <v>2804.0230000000001</v>
      </c>
      <c r="C5" s="186">
        <v>2804.0230000000001</v>
      </c>
      <c r="D5" s="365">
        <f>B5-C5</f>
        <v>0</v>
      </c>
      <c r="E5" s="366"/>
    </row>
    <row r="6" spans="1:5" ht="12.65" customHeight="1">
      <c r="A6" s="175" t="s">
        <v>49</v>
      </c>
      <c r="B6" s="186">
        <v>480.82900000000001</v>
      </c>
      <c r="C6" s="186">
        <v>480.82900000000001</v>
      </c>
      <c r="D6" s="365">
        <f t="shared" ref="D6:D14" si="0">B6-C6</f>
        <v>0</v>
      </c>
      <c r="E6" s="366"/>
    </row>
    <row r="7" spans="1:5" ht="12.65" customHeight="1">
      <c r="A7" s="175" t="s">
        <v>284</v>
      </c>
      <c r="B7" s="186">
        <v>3618.3969999999999</v>
      </c>
      <c r="C7" s="186">
        <v>3618.3969999999999</v>
      </c>
      <c r="D7" s="365">
        <f t="shared" si="0"/>
        <v>0</v>
      </c>
      <c r="E7" s="366"/>
    </row>
    <row r="8" spans="1:5" ht="12.65" customHeight="1">
      <c r="A8" s="175" t="s">
        <v>285</v>
      </c>
      <c r="B8" s="186">
        <v>1220.5060000000003</v>
      </c>
      <c r="C8" s="186">
        <v>1220.5060000000003</v>
      </c>
      <c r="D8" s="365">
        <f t="shared" si="0"/>
        <v>0</v>
      </c>
      <c r="E8" s="366"/>
    </row>
    <row r="9" spans="1:5" ht="12.65" customHeight="1">
      <c r="A9" s="175" t="s">
        <v>14</v>
      </c>
      <c r="B9" s="186">
        <v>7899.3950000000004</v>
      </c>
      <c r="C9" s="186">
        <v>7899.3950000000004</v>
      </c>
      <c r="D9" s="365">
        <f t="shared" si="0"/>
        <v>0</v>
      </c>
      <c r="E9" s="366"/>
    </row>
    <row r="10" spans="1:5" ht="12.65" customHeight="1">
      <c r="A10" s="175" t="s">
        <v>286</v>
      </c>
      <c r="B10" s="186">
        <v>1157.4159999999999</v>
      </c>
      <c r="C10" s="186">
        <v>1157.4159999999999</v>
      </c>
      <c r="D10" s="365">
        <f t="shared" si="0"/>
        <v>0</v>
      </c>
      <c r="E10" s="366"/>
    </row>
    <row r="11" spans="1:5" ht="12.65" customHeight="1">
      <c r="A11" s="175" t="s">
        <v>287</v>
      </c>
      <c r="B11" s="186">
        <v>148.9860000000001</v>
      </c>
      <c r="C11" s="186">
        <v>148.9860000000001</v>
      </c>
      <c r="D11" s="365">
        <f t="shared" si="0"/>
        <v>0</v>
      </c>
      <c r="E11" s="366"/>
    </row>
    <row r="12" spans="1:5" ht="12.65" customHeight="1">
      <c r="A12" s="175" t="s">
        <v>52</v>
      </c>
      <c r="B12" s="186">
        <v>1513.23</v>
      </c>
      <c r="C12" s="186">
        <v>1513.23</v>
      </c>
      <c r="D12" s="365">
        <f t="shared" si="0"/>
        <v>0</v>
      </c>
      <c r="E12" s="366"/>
    </row>
    <row r="13" spans="1:5" ht="12.65" customHeight="1">
      <c r="A13" s="175" t="s">
        <v>306</v>
      </c>
      <c r="B13" s="186">
        <v>230.14</v>
      </c>
      <c r="C13" s="186">
        <v>230.14</v>
      </c>
      <c r="D13" s="365">
        <f t="shared" si="0"/>
        <v>0</v>
      </c>
      <c r="E13" s="366"/>
    </row>
    <row r="14" spans="1:5" ht="12.65" customHeight="1" thickBot="1">
      <c r="A14" s="175" t="s">
        <v>53</v>
      </c>
      <c r="B14" s="186">
        <v>402.904</v>
      </c>
      <c r="C14" s="186">
        <v>402.904</v>
      </c>
      <c r="D14" s="365">
        <f t="shared" si="0"/>
        <v>0</v>
      </c>
      <c r="E14" s="366"/>
    </row>
    <row r="15" spans="1:5" s="20" customFormat="1" ht="12.65" customHeight="1" thickTop="1" thickBot="1">
      <c r="A15" s="177" t="s">
        <v>54</v>
      </c>
      <c r="B15" s="198">
        <f t="shared" ref="B15" si="1">SUM(B5:B14)</f>
        <v>19475.826000000001</v>
      </c>
      <c r="C15" s="198">
        <f t="shared" ref="C15" si="2">SUM(C5:C14)</f>
        <v>19475.826000000001</v>
      </c>
      <c r="D15" s="367">
        <f>SUM(D5:D14)</f>
        <v>0</v>
      </c>
      <c r="E15" s="368"/>
    </row>
    <row r="16" spans="1:5" ht="5.15" customHeight="1" thickTop="1">
      <c r="A16" s="18"/>
      <c r="B16" s="186"/>
      <c r="C16" s="186"/>
      <c r="D16" s="369"/>
    </row>
    <row r="17" spans="1:5" s="20" customFormat="1" ht="12.65" customHeight="1">
      <c r="A17" s="176" t="s">
        <v>55</v>
      </c>
      <c r="B17" s="186"/>
      <c r="C17" s="186"/>
      <c r="D17" s="364"/>
      <c r="E17" s="361"/>
    </row>
    <row r="18" spans="1:5" s="20" customFormat="1" ht="12.65" customHeight="1">
      <c r="A18" s="175" t="s">
        <v>49</v>
      </c>
      <c r="B18" s="186">
        <v>0</v>
      </c>
      <c r="C18" s="186">
        <v>0</v>
      </c>
      <c r="D18" s="365">
        <f t="shared" ref="D18:D27" si="3">B18-C18</f>
        <v>0</v>
      </c>
      <c r="E18" s="366"/>
    </row>
    <row r="19" spans="1:5" ht="12.65" customHeight="1">
      <c r="A19" s="175" t="s">
        <v>50</v>
      </c>
      <c r="B19" s="186">
        <v>38.549999999999997</v>
      </c>
      <c r="C19" s="186">
        <v>38.549999999999997</v>
      </c>
      <c r="D19" s="365">
        <f t="shared" si="3"/>
        <v>0</v>
      </c>
      <c r="E19" s="366"/>
    </row>
    <row r="20" spans="1:5" ht="12.65" customHeight="1">
      <c r="A20" s="178" t="s">
        <v>52</v>
      </c>
      <c r="B20" s="186">
        <v>2876.7310000000002</v>
      </c>
      <c r="C20" s="186">
        <v>2876.7310000000002</v>
      </c>
      <c r="D20" s="365">
        <f t="shared" si="3"/>
        <v>0</v>
      </c>
      <c r="E20" s="366"/>
    </row>
    <row r="21" spans="1:5" ht="12.65" customHeight="1">
      <c r="A21" s="175" t="s">
        <v>56</v>
      </c>
      <c r="B21" s="186">
        <v>2650.1289999999999</v>
      </c>
      <c r="C21" s="186">
        <v>2650.1289999999999</v>
      </c>
      <c r="D21" s="365">
        <f t="shared" si="3"/>
        <v>0</v>
      </c>
      <c r="E21" s="366"/>
    </row>
    <row r="22" spans="1:5" ht="12.65" customHeight="1">
      <c r="A22" s="175" t="s">
        <v>57</v>
      </c>
      <c r="B22" s="186">
        <v>1758.271</v>
      </c>
      <c r="C22" s="186">
        <v>1758.271</v>
      </c>
      <c r="D22" s="365">
        <f t="shared" si="3"/>
        <v>0</v>
      </c>
      <c r="E22" s="366"/>
    </row>
    <row r="23" spans="1:5" ht="12.65" customHeight="1">
      <c r="A23" s="175" t="s">
        <v>53</v>
      </c>
      <c r="B23" s="186">
        <v>120.526</v>
      </c>
      <c r="C23" s="186">
        <v>120.526</v>
      </c>
      <c r="D23" s="365">
        <f t="shared" si="3"/>
        <v>0</v>
      </c>
      <c r="E23" s="366"/>
    </row>
    <row r="24" spans="1:5" ht="12.65" customHeight="1">
      <c r="A24" s="175" t="s">
        <v>58</v>
      </c>
      <c r="B24" s="186">
        <v>264.04599999999999</v>
      </c>
      <c r="C24" s="186">
        <v>264.04599999999999</v>
      </c>
      <c r="D24" s="365">
        <f t="shared" si="3"/>
        <v>0</v>
      </c>
      <c r="E24" s="366"/>
    </row>
    <row r="25" spans="1:5" ht="12.65" customHeight="1">
      <c r="A25" s="179" t="s">
        <v>248</v>
      </c>
      <c r="B25" s="186">
        <v>3380.8870000000002</v>
      </c>
      <c r="C25" s="186">
        <v>3380.8870000000002</v>
      </c>
      <c r="D25" s="365">
        <f t="shared" si="3"/>
        <v>0</v>
      </c>
      <c r="E25" s="366"/>
    </row>
    <row r="26" spans="1:5" ht="12.65" customHeight="1">
      <c r="A26" s="175" t="s">
        <v>12</v>
      </c>
      <c r="B26" s="186">
        <v>1872.3009999999999</v>
      </c>
      <c r="C26" s="186">
        <v>1872.3009999999999</v>
      </c>
      <c r="D26" s="365">
        <f t="shared" si="3"/>
        <v>0</v>
      </c>
      <c r="E26" s="366"/>
    </row>
    <row r="27" spans="1:5" ht="12.65" customHeight="1" thickBot="1">
      <c r="A27" s="175" t="s">
        <v>11</v>
      </c>
      <c r="B27" s="186">
        <v>4481.6930000000002</v>
      </c>
      <c r="C27" s="186">
        <v>4481.6930000000002</v>
      </c>
      <c r="D27" s="365">
        <f t="shared" si="3"/>
        <v>0</v>
      </c>
      <c r="E27" s="366"/>
    </row>
    <row r="28" spans="1:5" s="20" customFormat="1" ht="12.65" customHeight="1" thickTop="1" thickBot="1">
      <c r="A28" s="177" t="s">
        <v>59</v>
      </c>
      <c r="B28" s="198">
        <f t="shared" ref="B28" si="4">SUM(B18:B27)</f>
        <v>17443.133999999998</v>
      </c>
      <c r="C28" s="198">
        <f t="shared" ref="C28" si="5">SUM(C18:C27)</f>
        <v>17443.133999999998</v>
      </c>
      <c r="D28" s="367">
        <f>SUM(D18:D27)</f>
        <v>0</v>
      </c>
      <c r="E28" s="368"/>
    </row>
    <row r="29" spans="1:5" ht="5.15" customHeight="1" thickTop="1" thickBot="1">
      <c r="A29" s="175"/>
      <c r="B29" s="199"/>
      <c r="C29" s="199"/>
      <c r="D29" s="369"/>
    </row>
    <row r="30" spans="1:5" s="20" customFormat="1" ht="12.65" customHeight="1" thickTop="1" thickBot="1">
      <c r="A30" s="177" t="s">
        <v>26</v>
      </c>
      <c r="B30" s="198">
        <f t="shared" ref="B30" si="6">B15+B28</f>
        <v>36918.959999999999</v>
      </c>
      <c r="C30" s="198">
        <f t="shared" ref="C30" si="7">C15+C28</f>
        <v>36918.959999999999</v>
      </c>
      <c r="D30" s="198">
        <f t="shared" ref="D30" si="8">D15+D28</f>
        <v>0</v>
      </c>
      <c r="E30" s="368"/>
    </row>
    <row r="31" spans="1:5" ht="12.65" customHeight="1" thickTop="1" thickBot="1">
      <c r="A31" s="18"/>
      <c r="B31" s="186"/>
      <c r="C31" s="186"/>
      <c r="D31" s="186"/>
    </row>
    <row r="32" spans="1:5" s="20" customFormat="1" ht="12.65" customHeight="1" thickTop="1">
      <c r="A32" s="174" t="s">
        <v>60</v>
      </c>
      <c r="B32" s="379">
        <f t="shared" ref="B32" si="9">B2</f>
        <v>45170</v>
      </c>
      <c r="C32" s="197">
        <f t="shared" ref="C32" si="10">C2</f>
        <v>45170</v>
      </c>
      <c r="D32" s="197" t="s">
        <v>322</v>
      </c>
      <c r="E32" s="362"/>
    </row>
    <row r="33" spans="1:5" ht="5.15" customHeight="1">
      <c r="A33" s="21"/>
      <c r="B33" s="186"/>
      <c r="C33" s="186"/>
      <c r="D33" s="369"/>
    </row>
    <row r="34" spans="1:5" ht="12.65" customHeight="1">
      <c r="A34" s="176" t="s">
        <v>61</v>
      </c>
      <c r="B34" s="186"/>
      <c r="C34" s="186"/>
      <c r="D34" s="369"/>
    </row>
    <row r="35" spans="1:5" ht="12.65" customHeight="1">
      <c r="A35" s="175" t="s">
        <v>13</v>
      </c>
      <c r="B35" s="186">
        <f t="shared" ref="B35" si="11">B36+B37</f>
        <v>9306.8850000000002</v>
      </c>
      <c r="C35" s="186">
        <f t="shared" ref="C35" si="12">C36+C37</f>
        <v>9306.8850000000002</v>
      </c>
      <c r="D35" s="365">
        <f>B35-C35</f>
        <v>0</v>
      </c>
      <c r="E35" s="366"/>
    </row>
    <row r="36" spans="1:5" ht="12.65" customHeight="1">
      <c r="A36" s="342" t="s">
        <v>315</v>
      </c>
      <c r="B36" s="343">
        <v>6476.4380000000001</v>
      </c>
      <c r="C36" s="343">
        <v>6476.4380000000001</v>
      </c>
      <c r="D36" s="365">
        <f t="shared" ref="D36:D46" si="13">B36-C36</f>
        <v>0</v>
      </c>
      <c r="E36" s="366"/>
    </row>
    <row r="37" spans="1:5" ht="12.65" customHeight="1">
      <c r="A37" s="342" t="s">
        <v>316</v>
      </c>
      <c r="B37" s="343">
        <v>2830.4470000000001</v>
      </c>
      <c r="C37" s="343">
        <v>2830.4470000000001</v>
      </c>
      <c r="D37" s="365">
        <f t="shared" si="13"/>
        <v>0</v>
      </c>
      <c r="E37" s="366"/>
    </row>
    <row r="38" spans="1:5" ht="12.65" customHeight="1">
      <c r="A38" s="175" t="s">
        <v>299</v>
      </c>
      <c r="B38" s="186">
        <v>1533.6780000000001</v>
      </c>
      <c r="C38" s="186">
        <v>1533.6780000000001</v>
      </c>
      <c r="D38" s="365">
        <f t="shared" si="13"/>
        <v>0</v>
      </c>
      <c r="E38" s="366"/>
    </row>
    <row r="39" spans="1:5" ht="12.65" customHeight="1">
      <c r="A39" s="175" t="s">
        <v>62</v>
      </c>
      <c r="B39" s="186">
        <v>3002.748</v>
      </c>
      <c r="C39" s="186">
        <v>3002.748</v>
      </c>
      <c r="D39" s="365">
        <f t="shared" si="13"/>
        <v>0</v>
      </c>
      <c r="E39" s="366"/>
    </row>
    <row r="40" spans="1:5" ht="12.65" customHeight="1">
      <c r="A40" s="175" t="s">
        <v>63</v>
      </c>
      <c r="B40" s="186">
        <v>449.14699999999999</v>
      </c>
      <c r="C40" s="186">
        <v>449.14699999999999</v>
      </c>
      <c r="D40" s="365">
        <f t="shared" si="13"/>
        <v>0</v>
      </c>
      <c r="E40" s="366"/>
    </row>
    <row r="41" spans="1:5" ht="12.65" customHeight="1">
      <c r="A41" s="175" t="s">
        <v>64</v>
      </c>
      <c r="B41" s="186">
        <v>280.38499999999999</v>
      </c>
      <c r="C41" s="186">
        <v>280.38499999999999</v>
      </c>
      <c r="D41" s="365">
        <f t="shared" si="13"/>
        <v>0</v>
      </c>
      <c r="E41" s="366"/>
    </row>
    <row r="42" spans="1:5" ht="12.65" customHeight="1">
      <c r="A42" s="179" t="s">
        <v>51</v>
      </c>
      <c r="B42" s="186">
        <v>209.286</v>
      </c>
      <c r="C42" s="186">
        <v>209.286</v>
      </c>
      <c r="D42" s="365">
        <f t="shared" si="13"/>
        <v>0</v>
      </c>
      <c r="E42" s="366"/>
    </row>
    <row r="43" spans="1:5" ht="12.65" customHeight="1">
      <c r="A43" s="178" t="s">
        <v>249</v>
      </c>
      <c r="B43" s="186">
        <v>455.99299999999999</v>
      </c>
      <c r="C43" s="186">
        <v>455.99299999999999</v>
      </c>
      <c r="D43" s="365">
        <f t="shared" si="13"/>
        <v>0</v>
      </c>
      <c r="E43" s="366"/>
    </row>
    <row r="44" spans="1:5" ht="12.65" customHeight="1">
      <c r="A44" s="175" t="s">
        <v>65</v>
      </c>
      <c r="B44" s="186">
        <v>146.29599999999999</v>
      </c>
      <c r="C44" s="186">
        <v>146.29599999999999</v>
      </c>
      <c r="D44" s="365">
        <f t="shared" si="13"/>
        <v>0</v>
      </c>
      <c r="E44" s="366"/>
    </row>
    <row r="45" spans="1:5" ht="12.65" customHeight="1">
      <c r="A45" s="175" t="s">
        <v>66</v>
      </c>
      <c r="B45" s="186">
        <v>0</v>
      </c>
      <c r="C45" s="186">
        <v>0</v>
      </c>
      <c r="D45" s="365">
        <f t="shared" si="13"/>
        <v>0</v>
      </c>
      <c r="E45" s="366"/>
    </row>
    <row r="46" spans="1:5" ht="12.65" customHeight="1" thickBot="1">
      <c r="A46" s="175" t="s">
        <v>67</v>
      </c>
      <c r="B46" s="186">
        <v>1741.92</v>
      </c>
      <c r="C46" s="186">
        <v>1741.92</v>
      </c>
      <c r="D46" s="365">
        <f t="shared" si="13"/>
        <v>0</v>
      </c>
      <c r="E46" s="366"/>
    </row>
    <row r="47" spans="1:5" s="20" customFormat="1" ht="12.65" customHeight="1" thickTop="1" thickBot="1">
      <c r="A47" s="177" t="s">
        <v>68</v>
      </c>
      <c r="B47" s="198">
        <f t="shared" ref="B47" si="14">SUM(B36:B46)</f>
        <v>17126.338000000003</v>
      </c>
      <c r="C47" s="198">
        <f t="shared" ref="C47" si="15">SUM(C36:C46)</f>
        <v>17126.338000000003</v>
      </c>
      <c r="D47" s="367">
        <f>SUM(D35,D38:D46)</f>
        <v>0</v>
      </c>
      <c r="E47" s="368"/>
    </row>
    <row r="48" spans="1:5" s="20" customFormat="1" ht="5.15" customHeight="1" thickTop="1">
      <c r="A48" s="176"/>
      <c r="B48" s="187"/>
      <c r="C48" s="187"/>
      <c r="D48" s="364"/>
      <c r="E48" s="361"/>
    </row>
    <row r="49" spans="1:5" s="20" customFormat="1" ht="12.65" customHeight="1">
      <c r="A49" s="176" t="s">
        <v>69</v>
      </c>
      <c r="B49" s="187"/>
      <c r="C49" s="187"/>
      <c r="D49" s="364"/>
      <c r="E49" s="361"/>
    </row>
    <row r="50" spans="1:5" ht="12.65" customHeight="1">
      <c r="A50" s="179" t="s">
        <v>62</v>
      </c>
      <c r="B50" s="186">
        <v>4400.5680000000002</v>
      </c>
      <c r="C50" s="186">
        <v>4400.5680000000002</v>
      </c>
      <c r="D50" s="365">
        <f t="shared" ref="D50:D56" si="16">B50-C50</f>
        <v>0</v>
      </c>
      <c r="E50" s="366"/>
    </row>
    <row r="51" spans="1:5" ht="12.65" customHeight="1">
      <c r="A51" s="175" t="s">
        <v>64</v>
      </c>
      <c r="B51" s="186">
        <v>7.8360000000000003</v>
      </c>
      <c r="C51" s="186">
        <v>7.8360000000000003</v>
      </c>
      <c r="D51" s="365">
        <f t="shared" si="16"/>
        <v>0</v>
      </c>
      <c r="E51" s="366"/>
    </row>
    <row r="52" spans="1:5" ht="12.65" customHeight="1">
      <c r="A52" s="179" t="s">
        <v>249</v>
      </c>
      <c r="B52" s="186">
        <v>3143.5909999999999</v>
      </c>
      <c r="C52" s="186">
        <v>3143.5909999999999</v>
      </c>
      <c r="D52" s="365">
        <f t="shared" si="16"/>
        <v>0</v>
      </c>
      <c r="E52" s="366"/>
    </row>
    <row r="53" spans="1:5" ht="12.65" customHeight="1">
      <c r="A53" s="179" t="s">
        <v>56</v>
      </c>
      <c r="B53" s="186">
        <v>135.107</v>
      </c>
      <c r="C53" s="186">
        <v>135.107</v>
      </c>
      <c r="D53" s="365">
        <f t="shared" si="16"/>
        <v>0</v>
      </c>
      <c r="E53" s="366"/>
    </row>
    <row r="54" spans="1:5" ht="12.65" customHeight="1">
      <c r="A54" s="179" t="s">
        <v>70</v>
      </c>
      <c r="B54" s="186">
        <v>1289.924</v>
      </c>
      <c r="C54" s="186">
        <v>1289.924</v>
      </c>
      <c r="D54" s="365">
        <f t="shared" si="16"/>
        <v>0</v>
      </c>
      <c r="E54" s="366"/>
    </row>
    <row r="55" spans="1:5" ht="12.65" customHeight="1">
      <c r="A55" s="179" t="s">
        <v>65</v>
      </c>
      <c r="B55" s="186">
        <v>1139.3520000000001</v>
      </c>
      <c r="C55" s="186">
        <v>1139.3520000000001</v>
      </c>
      <c r="D55" s="365">
        <f t="shared" si="16"/>
        <v>0</v>
      </c>
      <c r="E55" s="366"/>
    </row>
    <row r="56" spans="1:5" ht="12.65" customHeight="1" thickBot="1">
      <c r="A56" s="179" t="s">
        <v>67</v>
      </c>
      <c r="B56" s="186">
        <v>143.59</v>
      </c>
      <c r="C56" s="186">
        <v>143.59</v>
      </c>
      <c r="D56" s="365">
        <f t="shared" si="16"/>
        <v>0</v>
      </c>
      <c r="E56" s="366"/>
    </row>
    <row r="57" spans="1:5" s="20" customFormat="1" ht="12.65" customHeight="1" thickTop="1" thickBot="1">
      <c r="A57" s="177" t="s">
        <v>71</v>
      </c>
      <c r="B57" s="198">
        <f t="shared" ref="B57" si="17">SUM(B50:B56)</f>
        <v>10259.968000000003</v>
      </c>
      <c r="C57" s="198">
        <f t="shared" ref="C57" si="18">SUM(C50:C56)</f>
        <v>10259.968000000003</v>
      </c>
      <c r="D57" s="198">
        <f t="shared" ref="D57" si="19">SUM(D50:D56)</f>
        <v>0</v>
      </c>
      <c r="E57" s="368"/>
    </row>
    <row r="58" spans="1:5" ht="5.15" customHeight="1" thickTop="1" thickBot="1">
      <c r="A58" s="180"/>
      <c r="B58" s="199"/>
      <c r="C58" s="199"/>
      <c r="D58" s="370"/>
      <c r="E58" s="368"/>
    </row>
    <row r="59" spans="1:5" s="20" customFormat="1" ht="12.65" customHeight="1" thickTop="1" thickBot="1">
      <c r="A59" s="177" t="s">
        <v>72</v>
      </c>
      <c r="B59" s="198">
        <f t="shared" ref="B59" si="20">B47+B57</f>
        <v>27386.306000000004</v>
      </c>
      <c r="C59" s="198">
        <f t="shared" ref="C59" si="21">C47+C57</f>
        <v>27386.306000000004</v>
      </c>
      <c r="D59" s="198">
        <f t="shared" ref="D59" si="22">D47+D57</f>
        <v>0</v>
      </c>
      <c r="E59" s="368"/>
    </row>
    <row r="60" spans="1:5" ht="5.15" customHeight="1" thickTop="1">
      <c r="A60" s="57"/>
      <c r="B60" s="187"/>
      <c r="C60" s="187"/>
      <c r="D60" s="369"/>
    </row>
    <row r="61" spans="1:5" ht="12.65" customHeight="1">
      <c r="A61" s="176" t="s">
        <v>25</v>
      </c>
      <c r="B61" s="187"/>
      <c r="C61" s="187"/>
      <c r="D61" s="369"/>
    </row>
    <row r="62" spans="1:5" ht="12.65" customHeight="1">
      <c r="A62" s="175" t="s">
        <v>73</v>
      </c>
      <c r="B62" s="186">
        <v>12352.498</v>
      </c>
      <c r="C62" s="186">
        <v>12352.498</v>
      </c>
      <c r="D62" s="365">
        <f t="shared" ref="D62:D68" si="23">B62-C62</f>
        <v>0</v>
      </c>
      <c r="E62" s="366"/>
    </row>
    <row r="63" spans="1:5" ht="12.65" customHeight="1">
      <c r="A63" s="175" t="s">
        <v>74</v>
      </c>
      <c r="B63" s="186">
        <v>-2069.4180000000001</v>
      </c>
      <c r="C63" s="186">
        <v>-2069.4180000000001</v>
      </c>
      <c r="D63" s="365">
        <f t="shared" si="23"/>
        <v>0</v>
      </c>
      <c r="E63" s="366"/>
    </row>
    <row r="64" spans="1:5" ht="12.65" customHeight="1">
      <c r="A64" s="175" t="s">
        <v>35</v>
      </c>
      <c r="B64" s="186">
        <v>-1001.582</v>
      </c>
      <c r="C64" s="186">
        <v>-1001.582</v>
      </c>
      <c r="D64" s="365">
        <f t="shared" si="23"/>
        <v>0</v>
      </c>
      <c r="E64" s="366"/>
    </row>
    <row r="65" spans="1:5" ht="12.65" customHeight="1">
      <c r="A65" s="175" t="s">
        <v>75</v>
      </c>
      <c r="B65" s="186">
        <v>137.44200000000001</v>
      </c>
      <c r="C65" s="186">
        <v>137.44200000000001</v>
      </c>
      <c r="D65" s="365">
        <f t="shared" si="23"/>
        <v>0</v>
      </c>
      <c r="E65" s="366"/>
    </row>
    <row r="66" spans="1:5" ht="12.65" customHeight="1">
      <c r="A66" s="175" t="s">
        <v>76</v>
      </c>
      <c r="B66" s="186">
        <v>1298.94</v>
      </c>
      <c r="C66" s="186">
        <v>376.82400000000001</v>
      </c>
      <c r="D66" s="365">
        <f t="shared" si="23"/>
        <v>922.11599999999999</v>
      </c>
      <c r="E66" s="366"/>
    </row>
    <row r="67" spans="1:5" ht="12.65" customHeight="1">
      <c r="A67" s="175" t="s">
        <v>77</v>
      </c>
      <c r="B67" s="186">
        <v>6.0730000000000004</v>
      </c>
      <c r="C67" s="186">
        <v>6.0730000000000004</v>
      </c>
      <c r="D67" s="365">
        <f t="shared" si="23"/>
        <v>0</v>
      </c>
      <c r="E67" s="366"/>
    </row>
    <row r="68" spans="1:5" ht="12.65" customHeight="1" thickBot="1">
      <c r="A68" s="175" t="s">
        <v>138</v>
      </c>
      <c r="B68" s="186">
        <v>-1191.299</v>
      </c>
      <c r="C68" s="186">
        <v>-269.18299999999999</v>
      </c>
      <c r="D68" s="365">
        <f t="shared" si="23"/>
        <v>-922.11599999999999</v>
      </c>
      <c r="E68" s="366"/>
    </row>
    <row r="69" spans="1:5" s="20" customFormat="1" ht="12.65" customHeight="1" thickTop="1" thickBot="1">
      <c r="A69" s="177" t="s">
        <v>78</v>
      </c>
      <c r="B69" s="198">
        <f t="shared" ref="B69" si="24">SUM(B62:B68)</f>
        <v>9532.6539999999986</v>
      </c>
      <c r="C69" s="198">
        <f t="shared" ref="C69" si="25">SUM(C62:C68)</f>
        <v>9532.6539999999986</v>
      </c>
      <c r="D69" s="198">
        <f t="shared" ref="D69" si="26">SUM(D62:D68)</f>
        <v>0</v>
      </c>
      <c r="E69" s="368"/>
    </row>
    <row r="70" spans="1:5" ht="5.15" customHeight="1" thickTop="1" thickBot="1">
      <c r="A70" s="57"/>
      <c r="B70" s="199"/>
      <c r="C70" s="199"/>
      <c r="D70" s="370"/>
      <c r="E70" s="368"/>
    </row>
    <row r="71" spans="1:5" s="20" customFormat="1" ht="12.65" customHeight="1" thickTop="1" thickBot="1">
      <c r="A71" s="177" t="s">
        <v>79</v>
      </c>
      <c r="B71" s="198">
        <f t="shared" ref="B71" si="27">B59+B69</f>
        <v>36918.960000000006</v>
      </c>
      <c r="C71" s="198">
        <f t="shared" ref="C71" si="28">C59+C69</f>
        <v>36918.960000000006</v>
      </c>
      <c r="D71" s="198">
        <f>D59+D69</f>
        <v>0</v>
      </c>
      <c r="E71" s="368"/>
    </row>
    <row r="72" spans="1:5" ht="12.65" customHeight="1" thickTop="1"/>
    <row r="73" spans="1:5" ht="12.65" customHeight="1">
      <c r="E73" s="17"/>
    </row>
  </sheetData>
  <pageMargins left="0.51181102362204722" right="0.51181102362204722" top="0.78740157480314965" bottom="0.78740157480314965" header="0.31496062992125984" footer="0.31496062992125984"/>
  <pageSetup paperSize="9" scale="2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showGridLines="0" zoomScale="110" zoomScaleNormal="110" workbookViewId="0">
      <pane xSplit="1" ySplit="2" topLeftCell="R3" activePane="bottomRight" state="frozen"/>
      <selection activeCell="AD10" sqref="AD10"/>
      <selection pane="topRight" activeCell="AD10" sqref="AD10"/>
      <selection pane="bottomLeft" activeCell="AD10" sqref="AD10"/>
      <selection pane="bottomRight" activeCell="Z24" sqref="Z24:Z25"/>
    </sheetView>
  </sheetViews>
  <sheetFormatPr defaultColWidth="9.1796875" defaultRowHeight="12.65" customHeight="1"/>
  <cols>
    <col min="1" max="1" width="35.7265625" style="17" customWidth="1"/>
    <col min="2" max="23" width="8.7265625" style="181" customWidth="1"/>
    <col min="24" max="24" width="7.81640625" style="181" bestFit="1" customWidth="1"/>
    <col min="25" max="26" width="8.7265625" style="181" customWidth="1"/>
    <col min="27" max="27" width="9.1796875" style="182"/>
    <col min="28" max="31" width="8.7265625" style="181" customWidth="1"/>
    <col min="32" max="32" width="7.81640625" style="181" bestFit="1" customWidth="1"/>
    <col min="33" max="33" width="8.7265625" style="181" customWidth="1"/>
    <col min="34" max="16384" width="9.1796875" style="17"/>
  </cols>
  <sheetData>
    <row r="1" spans="1:33" ht="12.65" customHeight="1" thickBot="1"/>
    <row r="2" spans="1:33" ht="11" thickTop="1">
      <c r="A2" s="200" t="s">
        <v>189</v>
      </c>
      <c r="B2" s="197">
        <v>43190</v>
      </c>
      <c r="C2" s="197">
        <v>43281</v>
      </c>
      <c r="D2" s="197">
        <v>43373</v>
      </c>
      <c r="E2" s="197">
        <v>43465</v>
      </c>
      <c r="F2" s="197">
        <v>43555</v>
      </c>
      <c r="G2" s="197">
        <v>43646</v>
      </c>
      <c r="H2" s="197">
        <v>43738</v>
      </c>
      <c r="I2" s="197">
        <v>43800</v>
      </c>
      <c r="J2" s="197">
        <v>43921</v>
      </c>
      <c r="K2" s="197">
        <v>43983</v>
      </c>
      <c r="L2" s="197">
        <v>44076</v>
      </c>
      <c r="M2" s="197">
        <v>44166</v>
      </c>
      <c r="N2" s="197">
        <v>44257</v>
      </c>
      <c r="O2" s="197">
        <v>44350</v>
      </c>
      <c r="P2" s="197">
        <v>44443</v>
      </c>
      <c r="Q2" s="197">
        <v>44561</v>
      </c>
      <c r="R2" s="197" t="s">
        <v>341</v>
      </c>
      <c r="S2" s="197" t="s">
        <v>342</v>
      </c>
      <c r="T2" s="197" t="s">
        <v>343</v>
      </c>
      <c r="U2" s="197" t="s">
        <v>344</v>
      </c>
      <c r="V2" s="197" t="s">
        <v>345</v>
      </c>
      <c r="W2" s="197" t="s">
        <v>347</v>
      </c>
      <c r="X2" s="379" t="s">
        <v>348</v>
      </c>
      <c r="Y2" s="197">
        <v>45265</v>
      </c>
      <c r="Z2" s="197">
        <v>45352</v>
      </c>
      <c r="AB2" s="215">
        <f>E2</f>
        <v>43465</v>
      </c>
      <c r="AC2" s="215">
        <f>I2</f>
        <v>43800</v>
      </c>
      <c r="AD2" s="215">
        <f>M2</f>
        <v>44166</v>
      </c>
      <c r="AE2" s="215">
        <v>44532</v>
      </c>
      <c r="AF2" s="379" t="str">
        <f>U2</f>
        <v>dez/22</v>
      </c>
      <c r="AG2" s="197">
        <v>45265</v>
      </c>
    </row>
    <row r="3" spans="1:33" ht="8.25" customHeight="1">
      <c r="A3" s="161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B3" s="19"/>
      <c r="AC3" s="19"/>
      <c r="AD3" s="19"/>
      <c r="AE3" s="19"/>
      <c r="AF3" s="19"/>
      <c r="AG3" s="19"/>
    </row>
    <row r="4" spans="1:33" s="26" customFormat="1" ht="12.65" customHeight="1">
      <c r="A4" s="202" t="s">
        <v>288</v>
      </c>
      <c r="B4" s="317">
        <v>418.12600000000009</v>
      </c>
      <c r="C4" s="317">
        <v>488.1</v>
      </c>
      <c r="D4" s="317">
        <v>536.96900000000005</v>
      </c>
      <c r="E4" s="317">
        <v>559.24099999999976</v>
      </c>
      <c r="F4" s="317">
        <v>614.55200000000013</v>
      </c>
      <c r="G4" s="317">
        <v>643.60599999999988</v>
      </c>
      <c r="H4" s="317">
        <v>732.99</v>
      </c>
      <c r="I4" s="317">
        <v>794.02600000000029</v>
      </c>
      <c r="J4" s="317">
        <v>781.29299999999989</v>
      </c>
      <c r="K4" s="317">
        <v>680.81400000000031</v>
      </c>
      <c r="L4" s="317">
        <v>706.3130000000001</v>
      </c>
      <c r="M4" s="317">
        <v>914.57500000000027</v>
      </c>
      <c r="N4" s="317">
        <v>823.29600000000028</v>
      </c>
      <c r="O4" s="317">
        <v>1169.0479999999998</v>
      </c>
      <c r="P4" s="317">
        <v>1240.5570000000007</v>
      </c>
      <c r="Q4" s="317">
        <v>1032.7449999999999</v>
      </c>
      <c r="R4" s="317">
        <v>1124.6189999999997</v>
      </c>
      <c r="S4" s="317">
        <v>1076.1330000000007</v>
      </c>
      <c r="T4" s="317">
        <v>1063.4980000000005</v>
      </c>
      <c r="U4" s="317">
        <v>1376.442</v>
      </c>
      <c r="V4" s="317">
        <v>1230.3620000000001</v>
      </c>
      <c r="W4" s="317">
        <v>1212.6080000000002</v>
      </c>
      <c r="X4" s="317">
        <v>1220.5060000000003</v>
      </c>
      <c r="Y4" s="317">
        <v>1386.1759999999995</v>
      </c>
      <c r="Z4" s="317">
        <v>1348.058</v>
      </c>
      <c r="AA4" s="374"/>
      <c r="AB4" s="317">
        <f t="shared" ref="AB4:AB9" si="0">E4</f>
        <v>559.24099999999976</v>
      </c>
      <c r="AC4" s="317">
        <f t="shared" ref="AC4:AC9" si="1">I4</f>
        <v>794.02600000000029</v>
      </c>
      <c r="AD4" s="317">
        <f t="shared" ref="AD4:AD9" si="2">M4</f>
        <v>914.57500000000027</v>
      </c>
      <c r="AE4" s="317">
        <f t="shared" ref="AE4:AE9" si="3">Q4</f>
        <v>1032.7449999999999</v>
      </c>
      <c r="AF4" s="317">
        <f t="shared" ref="AF4:AF9" si="4">U4</f>
        <v>1376.442</v>
      </c>
      <c r="AG4" s="317">
        <f>Y4</f>
        <v>1386.1759999999995</v>
      </c>
    </row>
    <row r="5" spans="1:33" s="26" customFormat="1" ht="12.65" customHeight="1">
      <c r="A5" s="202" t="s">
        <v>167</v>
      </c>
      <c r="B5" s="317">
        <v>1937.287</v>
      </c>
      <c r="C5" s="317">
        <v>2110.415</v>
      </c>
      <c r="D5" s="317">
        <v>2106.4389999999999</v>
      </c>
      <c r="E5" s="317">
        <v>2810.248</v>
      </c>
      <c r="F5" s="317">
        <v>2484.63</v>
      </c>
      <c r="G5" s="317">
        <v>2556.337</v>
      </c>
      <c r="H5" s="317">
        <v>2885.7370000000001</v>
      </c>
      <c r="I5" s="317">
        <v>3801.7629999999999</v>
      </c>
      <c r="J5" s="317">
        <v>4075.4989999999998</v>
      </c>
      <c r="K5" s="317">
        <v>4198.1750000000002</v>
      </c>
      <c r="L5" s="317">
        <v>5005.9340000000002</v>
      </c>
      <c r="M5" s="317">
        <v>5927.2359999999999</v>
      </c>
      <c r="N5" s="317">
        <v>6808.4430000000002</v>
      </c>
      <c r="O5" s="317">
        <v>7496.866</v>
      </c>
      <c r="P5" s="317">
        <v>8126.3429999999998</v>
      </c>
      <c r="Q5" s="317">
        <v>9112.2139999999999</v>
      </c>
      <c r="R5" s="317">
        <v>8077.2550000000001</v>
      </c>
      <c r="S5" s="317">
        <v>7965.7039999999997</v>
      </c>
      <c r="T5" s="317">
        <v>8471.3379999999997</v>
      </c>
      <c r="U5" s="317">
        <v>7790.0690000000004</v>
      </c>
      <c r="V5" s="317">
        <v>7564.07</v>
      </c>
      <c r="W5" s="317">
        <v>7570.17</v>
      </c>
      <c r="X5" s="317">
        <v>7899.3950000000004</v>
      </c>
      <c r="Y5" s="317">
        <v>7497.299</v>
      </c>
      <c r="Z5" s="317">
        <v>7315.1660000000002</v>
      </c>
      <c r="AA5" s="374"/>
      <c r="AB5" s="317">
        <f t="shared" si="0"/>
        <v>2810.248</v>
      </c>
      <c r="AC5" s="317">
        <f t="shared" si="1"/>
        <v>3801.7629999999999</v>
      </c>
      <c r="AD5" s="317">
        <f t="shared" si="2"/>
        <v>5927.2359999999999</v>
      </c>
      <c r="AE5" s="317">
        <f t="shared" si="3"/>
        <v>9112.2139999999999</v>
      </c>
      <c r="AF5" s="317">
        <f t="shared" si="4"/>
        <v>7790.0690000000004</v>
      </c>
      <c r="AG5" s="317">
        <f t="shared" ref="AG5:AG10" si="5">Y5</f>
        <v>7497.299</v>
      </c>
    </row>
    <row r="6" spans="1:33" s="26" customFormat="1" ht="12.65" customHeight="1">
      <c r="A6" s="202" t="s">
        <v>289</v>
      </c>
      <c r="B6" s="317">
        <v>50.023000000000003</v>
      </c>
      <c r="C6" s="317">
        <v>56.518999999999991</v>
      </c>
      <c r="D6" s="317">
        <v>58.790000000000006</v>
      </c>
      <c r="E6" s="317">
        <v>83.503</v>
      </c>
      <c r="F6" s="317">
        <v>84.055999999999983</v>
      </c>
      <c r="G6" s="317">
        <v>58.064000000000007</v>
      </c>
      <c r="H6" s="317">
        <v>81.775000000000006</v>
      </c>
      <c r="I6" s="317">
        <v>100.55099999999999</v>
      </c>
      <c r="J6" s="317">
        <v>77.085000000000036</v>
      </c>
      <c r="K6" s="317">
        <v>80.426000000000045</v>
      </c>
      <c r="L6" s="317">
        <v>71.252999999999929</v>
      </c>
      <c r="M6" s="317">
        <v>80.634000000000015</v>
      </c>
      <c r="N6" s="317">
        <v>19.013999999999999</v>
      </c>
      <c r="O6" s="317">
        <v>18.192000000000007</v>
      </c>
      <c r="P6" s="317">
        <v>4.8100000000004002</v>
      </c>
      <c r="Q6" s="317">
        <v>114.84099999999989</v>
      </c>
      <c r="R6" s="317">
        <v>68.677999999999997</v>
      </c>
      <c r="S6" s="317">
        <v>57.021999999999935</v>
      </c>
      <c r="T6" s="317">
        <v>83.130000000000109</v>
      </c>
      <c r="U6" s="317">
        <v>76.211999999999989</v>
      </c>
      <c r="V6" s="317">
        <v>62.262999999999998</v>
      </c>
      <c r="W6" s="317">
        <v>49.191000000000031</v>
      </c>
      <c r="X6" s="317">
        <v>148.9860000000001</v>
      </c>
      <c r="Y6" s="317">
        <v>50.924999999999955</v>
      </c>
      <c r="Z6" s="317">
        <v>47.44399999999996</v>
      </c>
      <c r="AA6" s="374"/>
      <c r="AB6" s="317">
        <f t="shared" si="0"/>
        <v>83.503</v>
      </c>
      <c r="AC6" s="317">
        <f t="shared" si="1"/>
        <v>100.55099999999999</v>
      </c>
      <c r="AD6" s="317">
        <f t="shared" si="2"/>
        <v>80.634000000000015</v>
      </c>
      <c r="AE6" s="317">
        <f t="shared" si="3"/>
        <v>114.84099999999989</v>
      </c>
      <c r="AF6" s="317">
        <f t="shared" si="4"/>
        <v>76.211999999999989</v>
      </c>
      <c r="AG6" s="317">
        <f t="shared" si="5"/>
        <v>50.924999999999955</v>
      </c>
    </row>
    <row r="7" spans="1:33" s="26" customFormat="1" ht="12.65" customHeight="1">
      <c r="A7" s="202" t="s">
        <v>307</v>
      </c>
      <c r="B7" s="317">
        <v>191.85300000000001</v>
      </c>
      <c r="C7" s="317">
        <v>190.422</v>
      </c>
      <c r="D7" s="317">
        <v>226.73400000000001</v>
      </c>
      <c r="E7" s="317">
        <v>303.69099999999997</v>
      </c>
      <c r="F7" s="317">
        <v>221.94200000000001</v>
      </c>
      <c r="G7" s="317">
        <v>712.697</v>
      </c>
      <c r="H7" s="317">
        <v>745.69299999999998</v>
      </c>
      <c r="I7" s="317">
        <v>864.14400000000001</v>
      </c>
      <c r="J7" s="317">
        <v>877.44799999999998</v>
      </c>
      <c r="K7" s="317">
        <v>748.94399999999996</v>
      </c>
      <c r="L7" s="317">
        <v>932.02599999999995</v>
      </c>
      <c r="M7" s="317">
        <v>704.27200000000005</v>
      </c>
      <c r="N7" s="317">
        <v>872.72199999999998</v>
      </c>
      <c r="O7" s="317">
        <v>944.92700000000002</v>
      </c>
      <c r="P7" s="317">
        <v>1100.076</v>
      </c>
      <c r="Q7" s="317">
        <v>1279.2570000000001</v>
      </c>
      <c r="R7" s="317">
        <v>1316.808</v>
      </c>
      <c r="S7" s="317">
        <v>1431.3620000000001</v>
      </c>
      <c r="T7" s="317">
        <v>1502.5150000000001</v>
      </c>
      <c r="U7" s="317">
        <v>1564.1880000000001</v>
      </c>
      <c r="V7" s="317">
        <v>1509.0820000000001</v>
      </c>
      <c r="W7" s="317">
        <v>1421.0039999999999</v>
      </c>
      <c r="X7" s="317">
        <v>1513.23</v>
      </c>
      <c r="Y7" s="317">
        <v>1680.511</v>
      </c>
      <c r="Z7" s="317">
        <v>1691.182</v>
      </c>
      <c r="AA7" s="374"/>
      <c r="AB7" s="317">
        <f t="shared" si="0"/>
        <v>303.69099999999997</v>
      </c>
      <c r="AC7" s="317">
        <f t="shared" si="1"/>
        <v>864.14400000000001</v>
      </c>
      <c r="AD7" s="317">
        <f t="shared" si="2"/>
        <v>704.27200000000005</v>
      </c>
      <c r="AE7" s="317">
        <f t="shared" si="3"/>
        <v>1279.2570000000001</v>
      </c>
      <c r="AF7" s="317">
        <f t="shared" si="4"/>
        <v>1564.1880000000001</v>
      </c>
      <c r="AG7" s="317">
        <f t="shared" si="5"/>
        <v>1680.511</v>
      </c>
    </row>
    <row r="8" spans="1:33" s="26" customFormat="1" ht="12.65" customHeight="1">
      <c r="A8" s="202" t="s">
        <v>308</v>
      </c>
      <c r="B8" s="317">
        <v>0</v>
      </c>
      <c r="C8" s="317">
        <v>0</v>
      </c>
      <c r="D8" s="317">
        <v>0</v>
      </c>
      <c r="E8" s="317">
        <v>0</v>
      </c>
      <c r="F8" s="317">
        <v>0</v>
      </c>
      <c r="G8" s="317">
        <v>0</v>
      </c>
      <c r="H8" s="317">
        <v>0</v>
      </c>
      <c r="I8" s="317">
        <v>0</v>
      </c>
      <c r="J8" s="317">
        <v>0</v>
      </c>
      <c r="K8" s="317">
        <v>0</v>
      </c>
      <c r="L8" s="317">
        <v>0</v>
      </c>
      <c r="M8" s="317">
        <v>11.846</v>
      </c>
      <c r="N8" s="317">
        <v>22.704000000000001</v>
      </c>
      <c r="O8" s="317">
        <v>31.45</v>
      </c>
      <c r="P8" s="317">
        <v>48.07</v>
      </c>
      <c r="Q8" s="317">
        <v>234.886</v>
      </c>
      <c r="R8" s="317">
        <v>250.08600000000001</v>
      </c>
      <c r="S8" s="317">
        <v>265.60500000000002</v>
      </c>
      <c r="T8" s="317">
        <v>285.08699999999999</v>
      </c>
      <c r="U8" s="317">
        <v>314.45699999999999</v>
      </c>
      <c r="V8" s="317">
        <v>328.74400000000003</v>
      </c>
      <c r="W8" s="317">
        <v>263.01600000000002</v>
      </c>
      <c r="X8" s="317">
        <v>230.14</v>
      </c>
      <c r="Y8" s="317">
        <v>177.024</v>
      </c>
      <c r="Z8" s="317">
        <v>197.32599999999999</v>
      </c>
      <c r="AA8" s="374"/>
      <c r="AB8" s="317">
        <f t="shared" si="0"/>
        <v>0</v>
      </c>
      <c r="AC8" s="317">
        <f t="shared" si="1"/>
        <v>0</v>
      </c>
      <c r="AD8" s="317">
        <f t="shared" si="2"/>
        <v>11.846</v>
      </c>
      <c r="AE8" s="317">
        <f t="shared" si="3"/>
        <v>234.886</v>
      </c>
      <c r="AF8" s="317">
        <f t="shared" si="4"/>
        <v>314.45699999999999</v>
      </c>
      <c r="AG8" s="317">
        <f t="shared" si="5"/>
        <v>177.024</v>
      </c>
    </row>
    <row r="9" spans="1:33" s="26" customFormat="1" ht="12.65" customHeight="1" thickBot="1">
      <c r="A9" s="202" t="s">
        <v>168</v>
      </c>
      <c r="B9" s="317">
        <v>72.033000000000001</v>
      </c>
      <c r="C9" s="317">
        <v>69.923000000000002</v>
      </c>
      <c r="D9" s="317">
        <v>71.593999999999994</v>
      </c>
      <c r="E9" s="317">
        <v>48.506</v>
      </c>
      <c r="F9" s="317">
        <v>94.771000000000001</v>
      </c>
      <c r="G9" s="317">
        <v>112.699</v>
      </c>
      <c r="H9" s="317">
        <v>145.1</v>
      </c>
      <c r="I9" s="317">
        <v>136.28</v>
      </c>
      <c r="J9" s="317">
        <v>143.47</v>
      </c>
      <c r="K9" s="317">
        <v>100.21899999999999</v>
      </c>
      <c r="L9" s="317">
        <v>88.477999999999994</v>
      </c>
      <c r="M9" s="317">
        <v>160.75399999999999</v>
      </c>
      <c r="N9" s="317">
        <v>183.577</v>
      </c>
      <c r="O9" s="317">
        <v>236.727</v>
      </c>
      <c r="P9" s="317">
        <v>241.65700000000001</v>
      </c>
      <c r="Q9" s="317">
        <v>402.82100000000003</v>
      </c>
      <c r="R9" s="317">
        <v>267.36900000000003</v>
      </c>
      <c r="S9" s="317">
        <v>294.14499999999998</v>
      </c>
      <c r="T9" s="317">
        <v>342.51499999999999</v>
      </c>
      <c r="U9" s="317">
        <v>208.23699999999999</v>
      </c>
      <c r="V9" s="317">
        <v>355.57799999999997</v>
      </c>
      <c r="W9" s="317">
        <v>422.68099999999998</v>
      </c>
      <c r="X9" s="317">
        <v>402.904</v>
      </c>
      <c r="Y9" s="317">
        <v>334.74299999999999</v>
      </c>
      <c r="Z9" s="317">
        <v>415.98399999999998</v>
      </c>
      <c r="AA9" s="374"/>
      <c r="AB9" s="317">
        <f t="shared" si="0"/>
        <v>48.506</v>
      </c>
      <c r="AC9" s="317">
        <f t="shared" si="1"/>
        <v>136.28</v>
      </c>
      <c r="AD9" s="317">
        <f t="shared" si="2"/>
        <v>160.75399999999999</v>
      </c>
      <c r="AE9" s="317">
        <f t="shared" si="3"/>
        <v>402.82100000000003</v>
      </c>
      <c r="AF9" s="317">
        <f t="shared" si="4"/>
        <v>208.23699999999999</v>
      </c>
      <c r="AG9" s="317">
        <f t="shared" si="5"/>
        <v>334.74299999999999</v>
      </c>
    </row>
    <row r="10" spans="1:33" s="28" customFormat="1" ht="12.65" customHeight="1" thickTop="1" thickBot="1">
      <c r="A10" s="204" t="s">
        <v>169</v>
      </c>
      <c r="B10" s="216">
        <f t="shared" ref="B10:O10" si="6">SUM(B4:B9)</f>
        <v>2669.3220000000001</v>
      </c>
      <c r="C10" s="216">
        <f t="shared" si="6"/>
        <v>2915.3789999999999</v>
      </c>
      <c r="D10" s="216">
        <f t="shared" si="6"/>
        <v>3000.5259999999998</v>
      </c>
      <c r="E10" s="216">
        <f t="shared" si="6"/>
        <v>3805.1889999999994</v>
      </c>
      <c r="F10" s="216">
        <f t="shared" si="6"/>
        <v>3499.9510000000005</v>
      </c>
      <c r="G10" s="216">
        <f t="shared" si="6"/>
        <v>4083.4029999999998</v>
      </c>
      <c r="H10" s="216">
        <f t="shared" si="6"/>
        <v>4591.2950000000001</v>
      </c>
      <c r="I10" s="216">
        <f t="shared" si="6"/>
        <v>5696.764000000001</v>
      </c>
      <c r="J10" s="216">
        <f t="shared" si="6"/>
        <v>5954.7950000000001</v>
      </c>
      <c r="K10" s="216">
        <f t="shared" si="6"/>
        <v>5808.5780000000004</v>
      </c>
      <c r="L10" s="216">
        <f t="shared" si="6"/>
        <v>6804.0039999999999</v>
      </c>
      <c r="M10" s="216">
        <f t="shared" si="6"/>
        <v>7799.3169999999991</v>
      </c>
      <c r="N10" s="216">
        <f t="shared" si="6"/>
        <v>8729.7559999999994</v>
      </c>
      <c r="O10" s="216">
        <f t="shared" si="6"/>
        <v>9897.2100000000009</v>
      </c>
      <c r="P10" s="216">
        <f t="shared" ref="P10" si="7">SUM(P4:P9)</f>
        <v>10761.513000000003</v>
      </c>
      <c r="Q10" s="216">
        <f t="shared" ref="Q10" si="8">SUM(Q4:Q9)</f>
        <v>12176.763999999999</v>
      </c>
      <c r="R10" s="216">
        <f t="shared" ref="R10:S10" si="9">SUM(R4:R9)</f>
        <v>11104.815000000001</v>
      </c>
      <c r="S10" s="216">
        <f t="shared" si="9"/>
        <v>11089.971000000001</v>
      </c>
      <c r="T10" s="216">
        <f t="shared" ref="T10:U10" si="10">SUM(T4:T9)</f>
        <v>11748.082999999999</v>
      </c>
      <c r="U10" s="216">
        <f t="shared" si="10"/>
        <v>11329.605</v>
      </c>
      <c r="V10" s="216">
        <f t="shared" ref="V10:Y10" si="11">SUM(V4:V9)</f>
        <v>11050.099000000002</v>
      </c>
      <c r="W10" s="216">
        <f t="shared" si="11"/>
        <v>10938.670000000002</v>
      </c>
      <c r="X10" s="216">
        <f t="shared" si="11"/>
        <v>11415.161000000002</v>
      </c>
      <c r="Y10" s="216">
        <f t="shared" si="11"/>
        <v>11126.677999999998</v>
      </c>
      <c r="Z10" s="216">
        <f t="shared" ref="Z10" si="12">SUM(Z4:Z9)</f>
        <v>11015.16</v>
      </c>
      <c r="AA10" s="374"/>
      <c r="AB10" s="216">
        <f t="shared" ref="AB10:AE10" si="13">SUM(AB4:AB9)</f>
        <v>3805.1889999999994</v>
      </c>
      <c r="AC10" s="216">
        <f t="shared" si="13"/>
        <v>5696.764000000001</v>
      </c>
      <c r="AD10" s="216">
        <f t="shared" si="13"/>
        <v>7799.3169999999991</v>
      </c>
      <c r="AE10" s="216">
        <f t="shared" si="13"/>
        <v>12176.763999999999</v>
      </c>
      <c r="AF10" s="216">
        <f t="shared" ref="AF10" si="14">SUM(AF4:AF9)</f>
        <v>11329.605</v>
      </c>
      <c r="AG10" s="216">
        <f t="shared" si="5"/>
        <v>11126.677999999998</v>
      </c>
    </row>
    <row r="11" spans="1:33" s="26" customFormat="1" ht="12.65" customHeight="1" thickTop="1">
      <c r="A11" s="20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191"/>
      <c r="AB11" s="52"/>
      <c r="AC11" s="52"/>
      <c r="AD11" s="52"/>
      <c r="AE11" s="52"/>
      <c r="AF11" s="52"/>
      <c r="AG11" s="52"/>
    </row>
    <row r="12" spans="1:33" s="26" customFormat="1" ht="12.65" customHeight="1">
      <c r="A12" s="202" t="s">
        <v>317</v>
      </c>
      <c r="B12" s="317">
        <v>2456.864</v>
      </c>
      <c r="C12" s="317">
        <v>2749.4749999999999</v>
      </c>
      <c r="D12" s="317">
        <v>2653.1089999999999</v>
      </c>
      <c r="E12" s="317">
        <v>4105.2439999999997</v>
      </c>
      <c r="F12" s="317">
        <v>2973.6129999999998</v>
      </c>
      <c r="G12" s="317">
        <v>3395.8820000000001</v>
      </c>
      <c r="H12" s="317">
        <v>3802.8020000000001</v>
      </c>
      <c r="I12" s="317">
        <v>5934.8770000000004</v>
      </c>
      <c r="J12" s="317">
        <v>4132.6620000000003</v>
      </c>
      <c r="K12" s="317">
        <v>5333.9830000000002</v>
      </c>
      <c r="L12" s="317">
        <v>6104.2579999999998</v>
      </c>
      <c r="M12" s="317">
        <v>8501.3979999999992</v>
      </c>
      <c r="N12" s="317">
        <v>7070.5159999999996</v>
      </c>
      <c r="O12" s="317">
        <v>8241.8209999999999</v>
      </c>
      <c r="P12" s="317">
        <v>9177.5310000000009</v>
      </c>
      <c r="Q12" s="317">
        <v>10098.944</v>
      </c>
      <c r="R12" s="317">
        <v>6248.4780000000001</v>
      </c>
      <c r="S12" s="317">
        <v>7380.799</v>
      </c>
      <c r="T12" s="317">
        <v>8606.768</v>
      </c>
      <c r="U12" s="317">
        <v>9543.2569999999996</v>
      </c>
      <c r="V12" s="317">
        <v>6995.4459999999999</v>
      </c>
      <c r="W12" s="317">
        <v>7874.0219999999999</v>
      </c>
      <c r="X12" s="317">
        <v>9306.8850000000002</v>
      </c>
      <c r="Y12" s="317">
        <v>9324.0720000000001</v>
      </c>
      <c r="Z12" s="317">
        <v>8597.9560000000001</v>
      </c>
      <c r="AA12" s="374"/>
      <c r="AB12" s="317">
        <f>E12</f>
        <v>4105.2439999999997</v>
      </c>
      <c r="AC12" s="317">
        <f>I12</f>
        <v>5934.8770000000004</v>
      </c>
      <c r="AD12" s="317">
        <f t="shared" ref="AD12:AD18" si="15">M12</f>
        <v>8501.3979999999992</v>
      </c>
      <c r="AE12" s="317">
        <f t="shared" ref="AE12:AE18" si="16">Q12</f>
        <v>10098.944</v>
      </c>
      <c r="AF12" s="317">
        <f t="shared" ref="AF12:AF18" si="17">U12</f>
        <v>9543.2569999999996</v>
      </c>
      <c r="AG12" s="317">
        <f t="shared" ref="AG12:AG19" si="18">Y12</f>
        <v>9324.0720000000001</v>
      </c>
    </row>
    <row r="13" spans="1:33" s="26" customFormat="1" ht="12.65" customHeight="1">
      <c r="A13" s="202" t="s">
        <v>290</v>
      </c>
      <c r="B13" s="317">
        <v>0</v>
      </c>
      <c r="C13" s="317">
        <v>0</v>
      </c>
      <c r="D13" s="317">
        <v>0</v>
      </c>
      <c r="E13" s="317">
        <v>0</v>
      </c>
      <c r="F13" s="317">
        <v>0</v>
      </c>
      <c r="G13" s="317">
        <v>0</v>
      </c>
      <c r="H13" s="317">
        <v>0</v>
      </c>
      <c r="I13" s="317">
        <v>0</v>
      </c>
      <c r="J13" s="317">
        <v>235.93899999999999</v>
      </c>
      <c r="K13" s="317">
        <v>639.25599999999997</v>
      </c>
      <c r="L13" s="317">
        <v>627.26</v>
      </c>
      <c r="M13" s="317">
        <v>718.48199999999997</v>
      </c>
      <c r="N13" s="317">
        <v>756.67499999999995</v>
      </c>
      <c r="O13" s="317">
        <v>878.69899999999996</v>
      </c>
      <c r="P13" s="317">
        <v>1577.74</v>
      </c>
      <c r="Q13" s="317">
        <v>1418.8969999999999</v>
      </c>
      <c r="R13" s="317">
        <v>1488.933</v>
      </c>
      <c r="S13" s="317">
        <v>1362.9459999999999</v>
      </c>
      <c r="T13" s="317">
        <v>1308.979</v>
      </c>
      <c r="U13" s="317">
        <v>1552.643</v>
      </c>
      <c r="V13" s="317">
        <v>1527.7339999999999</v>
      </c>
      <c r="W13" s="317">
        <v>1473.819</v>
      </c>
      <c r="X13" s="317">
        <v>1533.6780000000001</v>
      </c>
      <c r="Y13" s="317">
        <v>1765.1489999999999</v>
      </c>
      <c r="Z13" s="317">
        <v>1724.519</v>
      </c>
      <c r="AA13" s="374"/>
      <c r="AB13" s="317" t="s">
        <v>283</v>
      </c>
      <c r="AC13" s="317" t="s">
        <v>283</v>
      </c>
      <c r="AD13" s="317">
        <f t="shared" si="15"/>
        <v>718.48199999999997</v>
      </c>
      <c r="AE13" s="317">
        <f t="shared" si="16"/>
        <v>1418.8969999999999</v>
      </c>
      <c r="AF13" s="317">
        <f t="shared" si="17"/>
        <v>1552.643</v>
      </c>
      <c r="AG13" s="317">
        <f t="shared" si="18"/>
        <v>1765.1489999999999</v>
      </c>
    </row>
    <row r="14" spans="1:33" s="26" customFormat="1" ht="12.65" customHeight="1">
      <c r="A14" s="202" t="s">
        <v>170</v>
      </c>
      <c r="B14" s="317">
        <v>188.82</v>
      </c>
      <c r="C14" s="317">
        <v>208.59100000000001</v>
      </c>
      <c r="D14" s="317">
        <v>268.73700000000002</v>
      </c>
      <c r="E14" s="317">
        <v>258.983</v>
      </c>
      <c r="F14" s="317">
        <v>269.952</v>
      </c>
      <c r="G14" s="317">
        <v>302.25599999999997</v>
      </c>
      <c r="H14" s="317">
        <v>349.76</v>
      </c>
      <c r="I14" s="317">
        <v>354.71699999999998</v>
      </c>
      <c r="J14" s="317">
        <v>263.28199999999998</v>
      </c>
      <c r="K14" s="317">
        <v>329.00099999999998</v>
      </c>
      <c r="L14" s="317">
        <v>444.74700000000001</v>
      </c>
      <c r="M14" s="317">
        <v>359.721</v>
      </c>
      <c r="N14" s="317">
        <v>380.23099999999999</v>
      </c>
      <c r="O14" s="317">
        <v>372.39400000000001</v>
      </c>
      <c r="P14" s="317">
        <v>437.678</v>
      </c>
      <c r="Q14" s="317">
        <v>370.17599999999999</v>
      </c>
      <c r="R14" s="317">
        <v>376.392</v>
      </c>
      <c r="S14" s="317">
        <v>409.23399999999998</v>
      </c>
      <c r="T14" s="317">
        <v>425.78500000000003</v>
      </c>
      <c r="U14" s="317">
        <v>420.49599999999998</v>
      </c>
      <c r="V14" s="317">
        <v>413.71300000000002</v>
      </c>
      <c r="W14" s="317">
        <v>411.55900000000003</v>
      </c>
      <c r="X14" s="317">
        <v>449.14699999999999</v>
      </c>
      <c r="Y14" s="317">
        <v>401.86700000000002</v>
      </c>
      <c r="Z14" s="317">
        <v>409.78699999999998</v>
      </c>
      <c r="AA14" s="374"/>
      <c r="AB14" s="317">
        <f>E14</f>
        <v>258.983</v>
      </c>
      <c r="AC14" s="317">
        <f>I14</f>
        <v>354.71699999999998</v>
      </c>
      <c r="AD14" s="317">
        <f t="shared" si="15"/>
        <v>359.721</v>
      </c>
      <c r="AE14" s="317">
        <f t="shared" si="16"/>
        <v>370.17599999999999</v>
      </c>
      <c r="AF14" s="317">
        <f t="shared" si="17"/>
        <v>420.49599999999998</v>
      </c>
      <c r="AG14" s="317">
        <f t="shared" si="18"/>
        <v>401.86700000000002</v>
      </c>
    </row>
    <row r="15" spans="1:33" s="26" customFormat="1" ht="12.65" customHeight="1">
      <c r="A15" s="202" t="s">
        <v>171</v>
      </c>
      <c r="B15" s="317">
        <v>91.731999999999999</v>
      </c>
      <c r="C15" s="317">
        <v>110.387</v>
      </c>
      <c r="D15" s="317">
        <v>84.918000000000006</v>
      </c>
      <c r="E15" s="317">
        <v>140.97900000000001</v>
      </c>
      <c r="F15" s="317">
        <v>203.25800000000001</v>
      </c>
      <c r="G15" s="317">
        <v>174.17699999999999</v>
      </c>
      <c r="H15" s="317">
        <v>208.845</v>
      </c>
      <c r="I15" s="317">
        <v>352.00799999999998</v>
      </c>
      <c r="J15" s="317">
        <v>176.93100000000001</v>
      </c>
      <c r="K15" s="317">
        <v>206.36199999999999</v>
      </c>
      <c r="L15" s="317">
        <v>299.58300000000003</v>
      </c>
      <c r="M15" s="317">
        <v>401.30799999999999</v>
      </c>
      <c r="N15" s="317">
        <v>211.16900000000001</v>
      </c>
      <c r="O15" s="317">
        <v>169.17699999999999</v>
      </c>
      <c r="P15" s="317">
        <v>144.28899999999999</v>
      </c>
      <c r="Q15" s="317">
        <v>239.595</v>
      </c>
      <c r="R15" s="317">
        <v>198.61500000000001</v>
      </c>
      <c r="S15" s="317">
        <v>212.06299999999999</v>
      </c>
      <c r="T15" s="317">
        <v>180.20500000000001</v>
      </c>
      <c r="U15" s="317">
        <v>224.88900000000001</v>
      </c>
      <c r="V15" s="317">
        <v>261.803</v>
      </c>
      <c r="W15" s="317">
        <v>296.61799999999999</v>
      </c>
      <c r="X15" s="317">
        <v>280.38499999999999</v>
      </c>
      <c r="Y15" s="317">
        <v>359.971</v>
      </c>
      <c r="Z15" s="317">
        <v>281.37799999999999</v>
      </c>
      <c r="AA15" s="374"/>
      <c r="AB15" s="317">
        <f>E15</f>
        <v>140.97900000000001</v>
      </c>
      <c r="AC15" s="317">
        <f>I15</f>
        <v>352.00799999999998</v>
      </c>
      <c r="AD15" s="317">
        <f t="shared" si="15"/>
        <v>401.30799999999999</v>
      </c>
      <c r="AE15" s="317">
        <f t="shared" si="16"/>
        <v>239.595</v>
      </c>
      <c r="AF15" s="317">
        <f t="shared" si="17"/>
        <v>224.88900000000001</v>
      </c>
      <c r="AG15" s="317">
        <f t="shared" si="18"/>
        <v>359.971</v>
      </c>
    </row>
    <row r="16" spans="1:33" s="26" customFormat="1" ht="12.65" customHeight="1">
      <c r="A16" s="202" t="s">
        <v>172</v>
      </c>
      <c r="B16" s="317">
        <v>82.914000000000001</v>
      </c>
      <c r="C16" s="317">
        <v>94.46</v>
      </c>
      <c r="D16" s="317">
        <v>90.274000000000001</v>
      </c>
      <c r="E16" s="317">
        <v>125.383</v>
      </c>
      <c r="F16" s="317">
        <v>105.98099999999999</v>
      </c>
      <c r="G16" s="317">
        <v>113.05</v>
      </c>
      <c r="H16" s="317">
        <v>125.607</v>
      </c>
      <c r="I16" s="317">
        <v>152.126</v>
      </c>
      <c r="J16" s="317">
        <v>52.822000000000003</v>
      </c>
      <c r="K16" s="317">
        <v>103.417</v>
      </c>
      <c r="L16" s="317">
        <v>109.78400000000001</v>
      </c>
      <c r="M16" s="317">
        <v>130.286</v>
      </c>
      <c r="N16" s="317">
        <v>36.164999999999999</v>
      </c>
      <c r="O16" s="317">
        <v>62.758000000000003</v>
      </c>
      <c r="P16" s="317">
        <v>56.78</v>
      </c>
      <c r="Q16" s="317">
        <v>125.30200000000001</v>
      </c>
      <c r="R16" s="317">
        <v>114.746</v>
      </c>
      <c r="S16" s="317">
        <v>116.065</v>
      </c>
      <c r="T16" s="317">
        <v>111.70399999999999</v>
      </c>
      <c r="U16" s="317">
        <v>152.511</v>
      </c>
      <c r="V16" s="317">
        <v>125.639</v>
      </c>
      <c r="W16" s="317">
        <v>93.837000000000003</v>
      </c>
      <c r="X16" s="317">
        <v>209.286</v>
      </c>
      <c r="Y16" s="317">
        <v>100.961</v>
      </c>
      <c r="Z16" s="317">
        <v>90.555000000000007</v>
      </c>
      <c r="AA16" s="374"/>
      <c r="AB16" s="317">
        <f>E16</f>
        <v>125.383</v>
      </c>
      <c r="AC16" s="317">
        <f>I16</f>
        <v>152.126</v>
      </c>
      <c r="AD16" s="317">
        <f t="shared" si="15"/>
        <v>130.286</v>
      </c>
      <c r="AE16" s="317">
        <f t="shared" si="16"/>
        <v>125.30200000000001</v>
      </c>
      <c r="AF16" s="317">
        <f t="shared" si="17"/>
        <v>152.511</v>
      </c>
      <c r="AG16" s="317">
        <f t="shared" si="18"/>
        <v>100.961</v>
      </c>
    </row>
    <row r="17" spans="1:33" s="26" customFormat="1" ht="12.65" customHeight="1">
      <c r="A17" s="202" t="s">
        <v>173</v>
      </c>
      <c r="B17" s="317">
        <v>40.652000000000001</v>
      </c>
      <c r="C17" s="317">
        <v>39.737000000000002</v>
      </c>
      <c r="D17" s="317">
        <v>39.447000000000003</v>
      </c>
      <c r="E17" s="317">
        <v>39.156999999999996</v>
      </c>
      <c r="F17" s="317">
        <v>39.156999999999996</v>
      </c>
      <c r="G17" s="317">
        <v>43.021000000000001</v>
      </c>
      <c r="H17" s="317">
        <v>43.031999999999996</v>
      </c>
      <c r="I17" s="317">
        <v>43.036000000000001</v>
      </c>
      <c r="J17" s="317">
        <v>42.991999999999997</v>
      </c>
      <c r="K17" s="317">
        <v>43.052999999999997</v>
      </c>
      <c r="L17" s="317">
        <v>42.985999999999997</v>
      </c>
      <c r="M17" s="317">
        <v>43.009</v>
      </c>
      <c r="N17" s="317">
        <v>43.063000000000002</v>
      </c>
      <c r="O17" s="317">
        <v>43.098999999999997</v>
      </c>
      <c r="P17" s="317">
        <v>50.302999999999997</v>
      </c>
      <c r="Q17" s="317">
        <v>50.329000000000001</v>
      </c>
      <c r="R17" s="317">
        <v>50.405000000000001</v>
      </c>
      <c r="S17" s="317">
        <v>50.473999999999997</v>
      </c>
      <c r="T17" s="317">
        <v>50.567</v>
      </c>
      <c r="U17" s="317">
        <v>76.908000000000001</v>
      </c>
      <c r="V17" s="317">
        <v>73.918999999999997</v>
      </c>
      <c r="W17" s="317">
        <v>146.69399999999999</v>
      </c>
      <c r="X17" s="317">
        <v>146.29599999999999</v>
      </c>
      <c r="Y17" s="317">
        <v>145.899</v>
      </c>
      <c r="Z17" s="317">
        <v>145.501</v>
      </c>
      <c r="AA17" s="374"/>
      <c r="AB17" s="317">
        <f>E17</f>
        <v>39.156999999999996</v>
      </c>
      <c r="AC17" s="317">
        <f>I17</f>
        <v>43.036000000000001</v>
      </c>
      <c r="AD17" s="317">
        <f t="shared" si="15"/>
        <v>43.009</v>
      </c>
      <c r="AE17" s="317">
        <f t="shared" si="16"/>
        <v>50.329000000000001</v>
      </c>
      <c r="AF17" s="317">
        <f t="shared" si="17"/>
        <v>76.908000000000001</v>
      </c>
      <c r="AG17" s="317">
        <f t="shared" si="18"/>
        <v>145.899</v>
      </c>
    </row>
    <row r="18" spans="1:33" s="26" customFormat="1" ht="12.65" customHeight="1" thickBot="1">
      <c r="A18" s="202" t="s">
        <v>174</v>
      </c>
      <c r="B18" s="317">
        <v>255.22800000000001</v>
      </c>
      <c r="C18" s="317">
        <v>267.24400000000003</v>
      </c>
      <c r="D18" s="317">
        <v>315.16899999999998</v>
      </c>
      <c r="E18" s="317">
        <v>406.10899999999998</v>
      </c>
      <c r="F18" s="317">
        <v>446.596</v>
      </c>
      <c r="G18" s="317">
        <v>688.36</v>
      </c>
      <c r="H18" s="317">
        <v>688.21299999999997</v>
      </c>
      <c r="I18" s="317">
        <v>701.71900000000005</v>
      </c>
      <c r="J18" s="317">
        <v>546.99700000000007</v>
      </c>
      <c r="K18" s="317">
        <v>806.20100000000002</v>
      </c>
      <c r="L18" s="317">
        <v>1084.1099999999999</v>
      </c>
      <c r="M18" s="317">
        <v>1203.655</v>
      </c>
      <c r="N18" s="317">
        <v>1133.692</v>
      </c>
      <c r="O18" s="317">
        <v>1234.5319999999999</v>
      </c>
      <c r="P18" s="317">
        <v>1476.336</v>
      </c>
      <c r="Q18" s="317">
        <v>1557.2976020000001</v>
      </c>
      <c r="R18" s="317">
        <v>1429.6980000000001</v>
      </c>
      <c r="S18" s="317">
        <v>1426.5360000000001</v>
      </c>
      <c r="T18" s="317">
        <v>1320.0840000000001</v>
      </c>
      <c r="U18" s="317">
        <v>1618.136</v>
      </c>
      <c r="V18" s="317">
        <v>1702.0309999999999</v>
      </c>
      <c r="W18" s="317">
        <v>1657.288</v>
      </c>
      <c r="X18" s="317">
        <v>1741.92</v>
      </c>
      <c r="Y18" s="317">
        <v>1847.502</v>
      </c>
      <c r="Z18" s="317">
        <v>1875.77</v>
      </c>
      <c r="AA18" s="374"/>
      <c r="AB18" s="317">
        <f>E18</f>
        <v>406.10899999999998</v>
      </c>
      <c r="AC18" s="317">
        <f>I18</f>
        <v>701.71900000000005</v>
      </c>
      <c r="AD18" s="317">
        <f t="shared" si="15"/>
        <v>1203.655</v>
      </c>
      <c r="AE18" s="317">
        <f t="shared" si="16"/>
        <v>1557.2976020000001</v>
      </c>
      <c r="AF18" s="317">
        <f t="shared" si="17"/>
        <v>1618.136</v>
      </c>
      <c r="AG18" s="317">
        <f t="shared" si="18"/>
        <v>1847.502</v>
      </c>
    </row>
    <row r="19" spans="1:33" s="28" customFormat="1" ht="12.65" customHeight="1" thickTop="1" thickBot="1">
      <c r="A19" s="204" t="s">
        <v>175</v>
      </c>
      <c r="B19" s="216">
        <f t="shared" ref="B19:P19" si="19">SUM(B12:B18)</f>
        <v>3116.2100000000005</v>
      </c>
      <c r="C19" s="216">
        <f t="shared" si="19"/>
        <v>3469.8940000000002</v>
      </c>
      <c r="D19" s="216">
        <f t="shared" si="19"/>
        <v>3451.654</v>
      </c>
      <c r="E19" s="216">
        <f t="shared" si="19"/>
        <v>5075.8550000000005</v>
      </c>
      <c r="F19" s="216">
        <f t="shared" si="19"/>
        <v>4038.5569999999993</v>
      </c>
      <c r="G19" s="216">
        <f t="shared" si="19"/>
        <v>4716.7460000000001</v>
      </c>
      <c r="H19" s="216">
        <f t="shared" si="19"/>
        <v>5218.259</v>
      </c>
      <c r="I19" s="216">
        <f t="shared" si="19"/>
        <v>7538.4830000000002</v>
      </c>
      <c r="J19" s="216">
        <f t="shared" si="19"/>
        <v>5451.6250000000009</v>
      </c>
      <c r="K19" s="216">
        <f t="shared" si="19"/>
        <v>7461.273000000001</v>
      </c>
      <c r="L19" s="216">
        <f t="shared" si="19"/>
        <v>8712.7279999999992</v>
      </c>
      <c r="M19" s="216">
        <f t="shared" si="19"/>
        <v>11357.859</v>
      </c>
      <c r="N19" s="216">
        <f t="shared" si="19"/>
        <v>9631.5110000000022</v>
      </c>
      <c r="O19" s="216">
        <f t="shared" si="19"/>
        <v>11002.48</v>
      </c>
      <c r="P19" s="216">
        <f t="shared" si="19"/>
        <v>12920.657000000001</v>
      </c>
      <c r="Q19" s="216">
        <f t="shared" ref="Q19" si="20">SUM(Q12:Q18)</f>
        <v>13860.540601999999</v>
      </c>
      <c r="R19" s="216">
        <f t="shared" ref="R19:S19" si="21">SUM(R12:R18)</f>
        <v>9907.2669999999998</v>
      </c>
      <c r="S19" s="216">
        <f t="shared" si="21"/>
        <v>10958.117</v>
      </c>
      <c r="T19" s="216">
        <f t="shared" ref="T19:U19" si="22">SUM(T12:T18)</f>
        <v>12004.091999999999</v>
      </c>
      <c r="U19" s="216">
        <f t="shared" si="22"/>
        <v>13588.839999999998</v>
      </c>
      <c r="V19" s="216">
        <f t="shared" ref="V19:Y19" si="23">SUM(V12:V18)</f>
        <v>11100.285</v>
      </c>
      <c r="W19" s="216">
        <f t="shared" si="23"/>
        <v>11953.837</v>
      </c>
      <c r="X19" s="216">
        <f t="shared" si="23"/>
        <v>13667.597000000002</v>
      </c>
      <c r="Y19" s="216">
        <f t="shared" si="23"/>
        <v>13945.420999999998</v>
      </c>
      <c r="Z19" s="216">
        <f t="shared" ref="Z19" si="24">SUM(Z12:Z18)</f>
        <v>13125.466000000002</v>
      </c>
      <c r="AA19" s="374"/>
      <c r="AB19" s="216">
        <f t="shared" ref="AB19:AD19" si="25">SUM(AB12:AB18)</f>
        <v>5075.8550000000005</v>
      </c>
      <c r="AC19" s="216">
        <f t="shared" si="25"/>
        <v>7538.4830000000002</v>
      </c>
      <c r="AD19" s="216">
        <f t="shared" si="25"/>
        <v>11357.859</v>
      </c>
      <c r="AE19" s="216">
        <f t="shared" ref="AE19" si="26">SUM(AE12:AE18)</f>
        <v>13860.540601999999</v>
      </c>
      <c r="AF19" s="216">
        <f t="shared" ref="AF19" si="27">SUM(AF12:AF18)</f>
        <v>13588.839999999998</v>
      </c>
      <c r="AG19" s="216">
        <f t="shared" si="18"/>
        <v>13945.420999999998</v>
      </c>
    </row>
    <row r="20" spans="1:33" s="26" customFormat="1" ht="12.65" customHeight="1" thickTop="1" thickBo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182"/>
      <c r="AB20" s="52"/>
      <c r="AC20" s="52"/>
      <c r="AD20" s="52"/>
      <c r="AE20" s="52"/>
      <c r="AF20" s="52"/>
      <c r="AG20" s="52"/>
    </row>
    <row r="21" spans="1:33" s="26" customFormat="1" ht="12.65" customHeight="1" thickTop="1" thickBot="1">
      <c r="A21" s="204" t="s">
        <v>179</v>
      </c>
      <c r="B21" s="216">
        <f t="shared" ref="B21:O21" si="28">B10-B19</f>
        <v>-446.88800000000037</v>
      </c>
      <c r="C21" s="216">
        <f t="shared" si="28"/>
        <v>-554.51500000000033</v>
      </c>
      <c r="D21" s="216">
        <f t="shared" si="28"/>
        <v>-451.12800000000016</v>
      </c>
      <c r="E21" s="216">
        <f t="shared" si="28"/>
        <v>-1270.6660000000011</v>
      </c>
      <c r="F21" s="216">
        <f t="shared" si="28"/>
        <v>-538.60599999999886</v>
      </c>
      <c r="G21" s="216">
        <f t="shared" si="28"/>
        <v>-633.3430000000003</v>
      </c>
      <c r="H21" s="216">
        <f t="shared" si="28"/>
        <v>-626.96399999999994</v>
      </c>
      <c r="I21" s="216">
        <f t="shared" si="28"/>
        <v>-1841.7189999999991</v>
      </c>
      <c r="J21" s="216">
        <f t="shared" si="28"/>
        <v>503.16999999999916</v>
      </c>
      <c r="K21" s="216">
        <f t="shared" si="28"/>
        <v>-1652.6950000000006</v>
      </c>
      <c r="L21" s="216">
        <f t="shared" si="28"/>
        <v>-1908.7239999999993</v>
      </c>
      <c r="M21" s="216">
        <f t="shared" si="28"/>
        <v>-3558.5420000000013</v>
      </c>
      <c r="N21" s="216">
        <f t="shared" si="28"/>
        <v>-901.75500000000284</v>
      </c>
      <c r="O21" s="216">
        <f t="shared" si="28"/>
        <v>-1105.2699999999986</v>
      </c>
      <c r="P21" s="216">
        <f t="shared" ref="P21:Q21" si="29">P10-P19</f>
        <v>-2159.1439999999984</v>
      </c>
      <c r="Q21" s="216">
        <f t="shared" si="29"/>
        <v>-1683.7766019999999</v>
      </c>
      <c r="R21" s="216">
        <f t="shared" ref="R21:S21" si="30">R10-R19</f>
        <v>1197.5480000000007</v>
      </c>
      <c r="S21" s="216">
        <f t="shared" si="30"/>
        <v>131.85400000000118</v>
      </c>
      <c r="T21" s="216">
        <f t="shared" ref="T21:U21" si="31">T10-T19</f>
        <v>-256.00900000000001</v>
      </c>
      <c r="U21" s="216">
        <f t="shared" si="31"/>
        <v>-2259.2349999999988</v>
      </c>
      <c r="V21" s="216">
        <f t="shared" ref="V21:W21" si="32">V10-V19</f>
        <v>-50.185999999997875</v>
      </c>
      <c r="W21" s="216">
        <f t="shared" si="32"/>
        <v>-1015.1669999999976</v>
      </c>
      <c r="X21" s="216">
        <f t="shared" ref="X21:Y21" si="33">X10-X19</f>
        <v>-2252.4359999999997</v>
      </c>
      <c r="Y21" s="216">
        <f t="shared" si="33"/>
        <v>-2818.7430000000004</v>
      </c>
      <c r="Z21" s="216">
        <f t="shared" ref="Z21" si="34">Z10-Z19</f>
        <v>-2110.3060000000023</v>
      </c>
      <c r="AA21" s="374"/>
      <c r="AB21" s="216">
        <f t="shared" ref="AB21:AD21" si="35">AB10-AB19</f>
        <v>-1270.6660000000011</v>
      </c>
      <c r="AC21" s="216">
        <f t="shared" si="35"/>
        <v>-1841.7189999999991</v>
      </c>
      <c r="AD21" s="216">
        <f t="shared" si="35"/>
        <v>-3558.5420000000013</v>
      </c>
      <c r="AE21" s="216">
        <f t="shared" ref="AE21" si="36">AE10-AE19</f>
        <v>-1683.7766019999999</v>
      </c>
      <c r="AF21" s="216">
        <f t="shared" ref="AF21" si="37">AF10-AF19</f>
        <v>-2259.2349999999988</v>
      </c>
      <c r="AG21" s="216">
        <f t="shared" ref="AG21:AG22" si="38">Y21</f>
        <v>-2818.7430000000004</v>
      </c>
    </row>
    <row r="22" spans="1:33" s="20" customFormat="1" ht="12.65" customHeight="1" thickTop="1" thickBot="1">
      <c r="A22" s="204" t="s">
        <v>180</v>
      </c>
      <c r="B22" s="217">
        <f t="shared" ref="B22:M22" si="39">B21/B32</f>
        <v>-2.9139049356837185E-2</v>
      </c>
      <c r="C22" s="217">
        <f t="shared" si="39"/>
        <v>-3.3391587883920631E-2</v>
      </c>
      <c r="D22" s="217">
        <f t="shared" si="39"/>
        <v>-2.5602357245638842E-2</v>
      </c>
      <c r="E22" s="217">
        <f t="shared" si="39"/>
        <v>-6.724341152253864E-2</v>
      </c>
      <c r="F22" s="217">
        <f t="shared" si="39"/>
        <v>-2.7142779103376997E-2</v>
      </c>
      <c r="G22" s="217">
        <f t="shared" si="39"/>
        <v>-3.081610471762387E-2</v>
      </c>
      <c r="H22" s="217">
        <f t="shared" si="39"/>
        <v>-2.8360015745009726E-2</v>
      </c>
      <c r="I22" s="217">
        <f t="shared" si="39"/>
        <v>-7.5551091262454823E-2</v>
      </c>
      <c r="J22" s="217">
        <f t="shared" si="39"/>
        <v>1.9693384064824494E-2</v>
      </c>
      <c r="K22" s="217">
        <f t="shared" si="39"/>
        <v>-6.0826587500711272E-2</v>
      </c>
      <c r="L22" s="217">
        <f t="shared" si="39"/>
        <v>-6.0554713796996104E-2</v>
      </c>
      <c r="M22" s="217">
        <f t="shared" si="39"/>
        <v>-9.8530804945781036E-2</v>
      </c>
      <c r="N22" s="217">
        <f t="shared" ref="N22:S22" si="40">N21/N32</f>
        <v>-2.2686725940058688E-2</v>
      </c>
      <c r="O22" s="217">
        <f t="shared" si="40"/>
        <v>-2.5208918337674257E-2</v>
      </c>
      <c r="P22" s="217">
        <f t="shared" si="40"/>
        <v>-4.9105096000314361E-2</v>
      </c>
      <c r="Q22" s="217">
        <f t="shared" si="40"/>
        <v>-3.917336768638964E-2</v>
      </c>
      <c r="R22" s="217">
        <f t="shared" si="40"/>
        <v>2.7567073641650938E-2</v>
      </c>
      <c r="S22" s="217">
        <f t="shared" si="40"/>
        <v>3.0738335021695492E-3</v>
      </c>
      <c r="T22" s="217">
        <f t="shared" ref="T22:U22" si="41">T21/T32</f>
        <v>-5.9330374582129541E-3</v>
      </c>
      <c r="U22" s="217">
        <f t="shared" si="41"/>
        <v>-4.9995235566810181E-2</v>
      </c>
      <c r="V22" s="217">
        <f t="shared" ref="V22:W22" si="42">V21/V32</f>
        <v>-1.0928147138596844E-3</v>
      </c>
      <c r="W22" s="217">
        <f t="shared" si="42"/>
        <v>-2.1972194530628684E-2</v>
      </c>
      <c r="X22" s="217">
        <f t="shared" ref="X22:Y22" si="43">X21/X32</f>
        <v>-4.891887092168181E-2</v>
      </c>
      <c r="Y22" s="217">
        <f t="shared" si="43"/>
        <v>-6.1826765174157361E-2</v>
      </c>
      <c r="Z22" s="217">
        <f t="shared" ref="Z22" si="44">Z21/Z32</f>
        <v>-4.6066994837315453E-2</v>
      </c>
      <c r="AA22" s="182"/>
      <c r="AB22" s="217">
        <f t="shared" ref="AB22:AD22" si="45">AB21/AB32</f>
        <v>-6.724341152253864E-2</v>
      </c>
      <c r="AC22" s="217">
        <f t="shared" si="45"/>
        <v>-7.5551091262454823E-2</v>
      </c>
      <c r="AD22" s="217">
        <f t="shared" si="45"/>
        <v>-9.8530804945781036E-2</v>
      </c>
      <c r="AE22" s="217">
        <f t="shared" ref="AE22" si="46">AE21/AE32</f>
        <v>-3.917336768638964E-2</v>
      </c>
      <c r="AF22" s="217">
        <f t="shared" ref="AF22" si="47">AF21/AF32</f>
        <v>-4.9995235566810181E-2</v>
      </c>
      <c r="AG22" s="217">
        <f t="shared" si="38"/>
        <v>-6.1826765174157361E-2</v>
      </c>
    </row>
    <row r="23" spans="1:33" s="28" customFormat="1" ht="12.65" customHeight="1" thickTop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182"/>
      <c r="AB23" s="54"/>
      <c r="AC23" s="54"/>
      <c r="AD23" s="54"/>
      <c r="AE23" s="54"/>
      <c r="AF23" s="54"/>
      <c r="AG23" s="54"/>
    </row>
    <row r="24" spans="1:33" s="26" customFormat="1" ht="12.65" customHeight="1">
      <c r="A24" s="202" t="s">
        <v>176</v>
      </c>
      <c r="B24" s="317">
        <v>992.54300000000001</v>
      </c>
      <c r="C24" s="317">
        <v>1018.947</v>
      </c>
      <c r="D24" s="317">
        <v>1120.202</v>
      </c>
      <c r="E24" s="317">
        <v>1492.316</v>
      </c>
      <c r="F24" s="317">
        <v>1146.7829999999999</v>
      </c>
      <c r="G24" s="317">
        <v>817.23500000000001</v>
      </c>
      <c r="H24" s="317">
        <v>1141.9849999999999</v>
      </c>
      <c r="I24" s="317">
        <v>2121.0079999999998</v>
      </c>
      <c r="J24" s="317">
        <v>1365.742</v>
      </c>
      <c r="K24" s="317">
        <v>3705.308</v>
      </c>
      <c r="L24" s="317">
        <v>3327.5509999999999</v>
      </c>
      <c r="M24" s="317">
        <v>3847.3240000000001</v>
      </c>
      <c r="N24" s="317">
        <v>2891.0219999999999</v>
      </c>
      <c r="O24" s="317">
        <v>2610.0540000000001</v>
      </c>
      <c r="P24" s="317">
        <v>4187.2839999999997</v>
      </c>
      <c r="Q24" s="317">
        <v>4618.0140000000001</v>
      </c>
      <c r="R24" s="317">
        <v>3676.4520000000002</v>
      </c>
      <c r="S24" s="317">
        <v>4545.57</v>
      </c>
      <c r="T24" s="317">
        <v>4422.5439999999999</v>
      </c>
      <c r="U24" s="317">
        <v>5383.8280000000004</v>
      </c>
      <c r="V24" s="317">
        <v>3490</v>
      </c>
      <c r="W24" s="317">
        <v>4320.2969999999996</v>
      </c>
      <c r="X24" s="317">
        <v>3618.3969999999999</v>
      </c>
      <c r="Y24" s="186">
        <v>4499.2740000000003</v>
      </c>
      <c r="Z24" s="186">
        <v>4697.8249999999998</v>
      </c>
      <c r="AB24" s="317">
        <f>E24</f>
        <v>1492.316</v>
      </c>
      <c r="AC24" s="317">
        <f>I24</f>
        <v>2121.0079999999998</v>
      </c>
      <c r="AD24" s="317">
        <f>M24</f>
        <v>3847.3240000000001</v>
      </c>
      <c r="AE24" s="317">
        <f>Q24</f>
        <v>4618.0140000000001</v>
      </c>
      <c r="AF24" s="317">
        <f>U24</f>
        <v>5383.8280000000004</v>
      </c>
      <c r="AG24" s="317">
        <f t="shared" ref="AG24:AG33" si="48">Y24</f>
        <v>4499.2740000000003</v>
      </c>
    </row>
    <row r="25" spans="1:33" s="26" customFormat="1" ht="12.65" customHeight="1" thickBot="1">
      <c r="A25" s="202" t="s">
        <v>177</v>
      </c>
      <c r="B25" s="317">
        <v>35.93</v>
      </c>
      <c r="C25" s="317">
        <v>44.325000000000003</v>
      </c>
      <c r="D25" s="317">
        <v>98.757999999999996</v>
      </c>
      <c r="E25" s="317">
        <v>106.687</v>
      </c>
      <c r="F25" s="317">
        <v>175.89699999999999</v>
      </c>
      <c r="G25" s="317">
        <v>68.171999999999997</v>
      </c>
      <c r="H25" s="317">
        <v>157.43199999999999</v>
      </c>
      <c r="I25" s="317">
        <v>269.48500000000001</v>
      </c>
      <c r="J25" s="317">
        <v>649.15800000000002</v>
      </c>
      <c r="K25" s="317">
        <v>782.55399999999997</v>
      </c>
      <c r="L25" s="317">
        <v>1308.3330000000001</v>
      </c>
      <c r="M25" s="317">
        <v>2249.0140000000001</v>
      </c>
      <c r="N25" s="317">
        <v>1614.925</v>
      </c>
      <c r="O25" s="317">
        <v>1729.02</v>
      </c>
      <c r="P25" s="317">
        <v>2819.7959999999998</v>
      </c>
      <c r="Q25" s="317">
        <v>3592.4430000000002</v>
      </c>
      <c r="R25" s="317">
        <v>2818.3739999999998</v>
      </c>
      <c r="S25" s="317">
        <v>2508.0630000000001</v>
      </c>
      <c r="T25" s="317">
        <v>2445.2379999999998</v>
      </c>
      <c r="U25" s="317">
        <v>2500.36</v>
      </c>
      <c r="V25" s="317">
        <v>1403</v>
      </c>
      <c r="W25" s="317">
        <v>1339.7670000000001</v>
      </c>
      <c r="X25" s="317">
        <v>1157.4159999999999</v>
      </c>
      <c r="Y25" s="186">
        <v>1222.7929999999999</v>
      </c>
      <c r="Z25" s="186">
        <v>2009.309</v>
      </c>
      <c r="AB25" s="317">
        <f>E25</f>
        <v>106.687</v>
      </c>
      <c r="AC25" s="317">
        <f>I25</f>
        <v>269.48500000000001</v>
      </c>
      <c r="AD25" s="317">
        <f>M25</f>
        <v>2249.0140000000001</v>
      </c>
      <c r="AE25" s="317">
        <f>Q25</f>
        <v>3592.4430000000002</v>
      </c>
      <c r="AF25" s="317">
        <f>U25</f>
        <v>2500.36</v>
      </c>
      <c r="AG25" s="317">
        <f t="shared" si="48"/>
        <v>1222.7929999999999</v>
      </c>
    </row>
    <row r="26" spans="1:33" s="28" customFormat="1" ht="12.65" customHeight="1" thickTop="1" thickBot="1">
      <c r="A26" s="206" t="s">
        <v>178</v>
      </c>
      <c r="B26" s="216">
        <f t="shared" ref="B26:AD26" si="49">B24+B25</f>
        <v>1028.473</v>
      </c>
      <c r="C26" s="216">
        <f t="shared" si="49"/>
        <v>1063.2719999999999</v>
      </c>
      <c r="D26" s="216">
        <f t="shared" si="49"/>
        <v>1218.96</v>
      </c>
      <c r="E26" s="216">
        <f t="shared" si="49"/>
        <v>1599.0029999999999</v>
      </c>
      <c r="F26" s="216">
        <f t="shared" si="49"/>
        <v>1322.6799999999998</v>
      </c>
      <c r="G26" s="216">
        <f t="shared" si="49"/>
        <v>885.40700000000004</v>
      </c>
      <c r="H26" s="216">
        <f t="shared" si="49"/>
        <v>1299.4169999999999</v>
      </c>
      <c r="I26" s="216">
        <f t="shared" si="49"/>
        <v>2390.4929999999999</v>
      </c>
      <c r="J26" s="216">
        <f t="shared" si="49"/>
        <v>2014.9</v>
      </c>
      <c r="K26" s="216">
        <f t="shared" si="49"/>
        <v>4487.8620000000001</v>
      </c>
      <c r="L26" s="216">
        <f t="shared" si="49"/>
        <v>4635.884</v>
      </c>
      <c r="M26" s="216">
        <f t="shared" si="49"/>
        <v>6096.3379999999997</v>
      </c>
      <c r="N26" s="216">
        <f t="shared" si="49"/>
        <v>4505.9470000000001</v>
      </c>
      <c r="O26" s="216">
        <f t="shared" si="49"/>
        <v>4339.0740000000005</v>
      </c>
      <c r="P26" s="216">
        <f t="shared" ref="P26:Q26" si="50">P24+P25</f>
        <v>7007.08</v>
      </c>
      <c r="Q26" s="216">
        <f t="shared" si="50"/>
        <v>8210.4570000000003</v>
      </c>
      <c r="R26" s="216">
        <f t="shared" ref="R26:S26" si="51">R24+R25</f>
        <v>6494.826</v>
      </c>
      <c r="S26" s="216">
        <f t="shared" si="51"/>
        <v>7053.6329999999998</v>
      </c>
      <c r="T26" s="216">
        <f t="shared" ref="T26:U26" si="52">T24+T25</f>
        <v>6867.7819999999992</v>
      </c>
      <c r="U26" s="216">
        <f t="shared" si="52"/>
        <v>7884.1880000000001</v>
      </c>
      <c r="V26" s="216">
        <f t="shared" ref="V26:Y26" si="53">V24+V25</f>
        <v>4893</v>
      </c>
      <c r="W26" s="216">
        <f t="shared" si="53"/>
        <v>5660.0639999999994</v>
      </c>
      <c r="X26" s="216">
        <f t="shared" si="53"/>
        <v>4775.8130000000001</v>
      </c>
      <c r="Y26" s="216">
        <f t="shared" si="53"/>
        <v>5722.067</v>
      </c>
      <c r="Z26" s="216">
        <f t="shared" ref="Z26" si="54">Z24+Z25</f>
        <v>6707.134</v>
      </c>
      <c r="AA26" s="182"/>
      <c r="AB26" s="216">
        <f t="shared" si="49"/>
        <v>1599.0029999999999</v>
      </c>
      <c r="AC26" s="216">
        <f t="shared" si="49"/>
        <v>2390.4929999999999</v>
      </c>
      <c r="AD26" s="216">
        <f t="shared" si="49"/>
        <v>6096.3379999999997</v>
      </c>
      <c r="AE26" s="216">
        <f t="shared" ref="AE26" si="55">AE24+AE25</f>
        <v>8210.4570000000003</v>
      </c>
      <c r="AF26" s="216">
        <f t="shared" ref="AF26" si="56">AF24+AF25</f>
        <v>7884.1880000000001</v>
      </c>
      <c r="AG26" s="216">
        <f t="shared" si="48"/>
        <v>5722.067</v>
      </c>
    </row>
    <row r="27" spans="1:33" s="28" customFormat="1" ht="12.65" customHeight="1" thickTop="1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182"/>
      <c r="AB27" s="54"/>
      <c r="AC27" s="54"/>
      <c r="AD27" s="54"/>
      <c r="AE27" s="54"/>
      <c r="AF27" s="54"/>
      <c r="AG27" s="54"/>
    </row>
    <row r="28" spans="1:33" s="26" customFormat="1" ht="12.65" customHeight="1">
      <c r="A28" s="202" t="s">
        <v>181</v>
      </c>
      <c r="B28" s="317">
        <v>1564.3530000000001</v>
      </c>
      <c r="C28" s="317">
        <v>1648.7239999999999</v>
      </c>
      <c r="D28" s="317">
        <v>1539.02</v>
      </c>
      <c r="E28" s="317">
        <v>1385.779</v>
      </c>
      <c r="F28" s="317">
        <v>1777.67</v>
      </c>
      <c r="G28" s="317">
        <v>2322.8530000000001</v>
      </c>
      <c r="H28" s="317">
        <v>1992.9010000000001</v>
      </c>
      <c r="I28" s="317">
        <v>1679.79</v>
      </c>
      <c r="J28" s="317">
        <v>2616.3670000000002</v>
      </c>
      <c r="K28" s="317">
        <v>1482.75</v>
      </c>
      <c r="L28" s="317">
        <v>3571.3760000000002</v>
      </c>
      <c r="M28" s="317">
        <v>4547.8649999999998</v>
      </c>
      <c r="N28" s="317">
        <v>5170.3829999999998</v>
      </c>
      <c r="O28" s="317">
        <v>6347.3519999999999</v>
      </c>
      <c r="P28" s="317">
        <v>4765.3190000000004</v>
      </c>
      <c r="Q28" s="317">
        <v>5165.8980000000001</v>
      </c>
      <c r="R28" s="317">
        <v>5773.1880000000001</v>
      </c>
      <c r="S28" s="317">
        <v>4981.1549999999997</v>
      </c>
      <c r="T28" s="317">
        <v>4794.9859999999999</v>
      </c>
      <c r="U28" s="317">
        <v>4944.607</v>
      </c>
      <c r="V28" s="317">
        <v>6426.7156440699946</v>
      </c>
      <c r="W28" s="317">
        <v>5835.7640000000001</v>
      </c>
      <c r="X28" s="317">
        <v>5735.152</v>
      </c>
      <c r="Y28" s="317">
        <v>5337.9009999999998</v>
      </c>
      <c r="Z28" s="317">
        <v>4917.067</v>
      </c>
      <c r="AB28" s="317">
        <f>E28</f>
        <v>1385.779</v>
      </c>
      <c r="AC28" s="317">
        <f>I28</f>
        <v>1679.79</v>
      </c>
      <c r="AD28" s="317">
        <f>M28</f>
        <v>4547.8649999999998</v>
      </c>
      <c r="AE28" s="317">
        <f>Q28</f>
        <v>5165.8980000000001</v>
      </c>
      <c r="AF28" s="317">
        <f>U28</f>
        <v>4944.607</v>
      </c>
      <c r="AG28" s="317">
        <f t="shared" si="48"/>
        <v>5337.9009999999998</v>
      </c>
    </row>
    <row r="29" spans="1:33" s="28" customFormat="1" ht="12.65" customHeight="1">
      <c r="A29" s="318" t="s">
        <v>182</v>
      </c>
      <c r="B29" s="209">
        <f t="shared" ref="B29:M29" si="57">B28+B21+B26</f>
        <v>2145.9379999999996</v>
      </c>
      <c r="C29" s="209">
        <f t="shared" si="57"/>
        <v>2157.4809999999998</v>
      </c>
      <c r="D29" s="209">
        <f t="shared" si="57"/>
        <v>2306.8519999999999</v>
      </c>
      <c r="E29" s="209">
        <f t="shared" si="57"/>
        <v>1714.1159999999988</v>
      </c>
      <c r="F29" s="209">
        <f t="shared" si="57"/>
        <v>2561.7440000000011</v>
      </c>
      <c r="G29" s="209">
        <f t="shared" si="57"/>
        <v>2574.9169999999999</v>
      </c>
      <c r="H29" s="209">
        <f t="shared" si="57"/>
        <v>2665.3540000000003</v>
      </c>
      <c r="I29" s="209">
        <f t="shared" si="57"/>
        <v>2228.5640000000008</v>
      </c>
      <c r="J29" s="209">
        <f t="shared" si="57"/>
        <v>5134.4369999999999</v>
      </c>
      <c r="K29" s="209">
        <f t="shared" si="57"/>
        <v>4317.9169999999995</v>
      </c>
      <c r="L29" s="209">
        <f t="shared" si="57"/>
        <v>6298.536000000001</v>
      </c>
      <c r="M29" s="209">
        <f t="shared" si="57"/>
        <v>7085.6609999999982</v>
      </c>
      <c r="N29" s="209">
        <f t="shared" ref="N29:S29" si="58">N28+N21+N26</f>
        <v>8774.5749999999971</v>
      </c>
      <c r="O29" s="209">
        <f t="shared" si="58"/>
        <v>9581.1560000000027</v>
      </c>
      <c r="P29" s="209">
        <f t="shared" si="58"/>
        <v>9613.255000000001</v>
      </c>
      <c r="Q29" s="209">
        <f t="shared" si="58"/>
        <v>11692.578398000001</v>
      </c>
      <c r="R29" s="209">
        <f t="shared" si="58"/>
        <v>13465.562000000002</v>
      </c>
      <c r="S29" s="209">
        <f t="shared" si="58"/>
        <v>12166.642</v>
      </c>
      <c r="T29" s="209">
        <f t="shared" ref="T29:U29" si="59">T28+T21+T26</f>
        <v>11406.758999999998</v>
      </c>
      <c r="U29" s="209">
        <f t="shared" si="59"/>
        <v>10569.560000000001</v>
      </c>
      <c r="V29" s="209">
        <f t="shared" ref="V29:Y29" si="60">V28+V21+V26</f>
        <v>11269.529644069997</v>
      </c>
      <c r="W29" s="209">
        <f t="shared" si="60"/>
        <v>10480.661000000002</v>
      </c>
      <c r="X29" s="209">
        <f t="shared" si="60"/>
        <v>8258.5290000000005</v>
      </c>
      <c r="Y29" s="209">
        <f t="shared" si="60"/>
        <v>8241.2249999999985</v>
      </c>
      <c r="Z29" s="209">
        <f t="shared" ref="Z29" si="61">Z28+Z21+Z26</f>
        <v>9513.8949999999968</v>
      </c>
      <c r="AB29" s="209">
        <f t="shared" ref="AB29:AD29" si="62">AB28+AB21+AB26</f>
        <v>1714.1159999999988</v>
      </c>
      <c r="AC29" s="209">
        <f t="shared" si="62"/>
        <v>2228.5640000000008</v>
      </c>
      <c r="AD29" s="209">
        <f t="shared" si="62"/>
        <v>7085.6609999999982</v>
      </c>
      <c r="AE29" s="209">
        <f t="shared" ref="AE29" si="63">AE28+AE21+AE26</f>
        <v>11692.578398000001</v>
      </c>
      <c r="AF29" s="209">
        <f t="shared" ref="AF29" si="64">AF28+AF21+AF26</f>
        <v>10569.560000000001</v>
      </c>
      <c r="AG29" s="209">
        <f t="shared" si="48"/>
        <v>8241.2249999999985</v>
      </c>
    </row>
    <row r="30" spans="1:33" s="26" customFormat="1" ht="12.65" customHeight="1">
      <c r="A30" s="207" t="s">
        <v>180</v>
      </c>
      <c r="B30" s="210">
        <f t="shared" ref="B30:AD30" si="65">B29/B32</f>
        <v>0.13992452985694942</v>
      </c>
      <c r="C30" s="210">
        <f t="shared" si="65"/>
        <v>0.12991842676823695</v>
      </c>
      <c r="D30" s="210">
        <f t="shared" si="65"/>
        <v>0.13091816295334457</v>
      </c>
      <c r="E30" s="210">
        <f t="shared" si="65"/>
        <v>9.0710704138906417E-2</v>
      </c>
      <c r="F30" s="210">
        <f t="shared" si="65"/>
        <v>0.12909780342476981</v>
      </c>
      <c r="G30" s="210">
        <f t="shared" si="65"/>
        <v>0.12528584339163748</v>
      </c>
      <c r="H30" s="210">
        <f t="shared" si="65"/>
        <v>0.1205643089651474</v>
      </c>
      <c r="I30" s="210">
        <f t="shared" si="65"/>
        <v>9.1420266690098492E-2</v>
      </c>
      <c r="J30" s="210">
        <f t="shared" si="65"/>
        <v>0.20095482599846065</v>
      </c>
      <c r="K30" s="210">
        <f t="shared" si="65"/>
        <v>0.1589187092726175</v>
      </c>
      <c r="L30" s="210">
        <f t="shared" si="65"/>
        <v>0.19982252270106987</v>
      </c>
      <c r="M30" s="210">
        <f t="shared" si="65"/>
        <v>0.19619155314253067</v>
      </c>
      <c r="N30" s="210">
        <f t="shared" si="65"/>
        <v>0.22075439367177313</v>
      </c>
      <c r="O30" s="210">
        <f t="shared" si="65"/>
        <v>0.21852631409928625</v>
      </c>
      <c r="P30" s="210">
        <f t="shared" ref="P30:Q30" si="66">P29/P32</f>
        <v>0.21863285156085116</v>
      </c>
      <c r="Q30" s="210">
        <f t="shared" si="66"/>
        <v>0.27202995471176572</v>
      </c>
      <c r="R30" s="210">
        <f t="shared" ref="R30:S30" si="67">R29/R32</f>
        <v>0.30997182516292987</v>
      </c>
      <c r="S30" s="210">
        <f t="shared" si="67"/>
        <v>0.28363365380271205</v>
      </c>
      <c r="T30" s="210">
        <f t="shared" ref="T30:U30" si="68">T29/T32</f>
        <v>0.26435292674791794</v>
      </c>
      <c r="U30" s="210">
        <f t="shared" si="68"/>
        <v>0.23389671372722828</v>
      </c>
      <c r="V30" s="210">
        <f t="shared" ref="V30:Y30" si="69">V29/V32</f>
        <v>0.24539727839074851</v>
      </c>
      <c r="W30" s="210">
        <f t="shared" si="69"/>
        <v>0.22684260057859831</v>
      </c>
      <c r="X30" s="210">
        <f t="shared" si="69"/>
        <v>0.17936044094214709</v>
      </c>
      <c r="Y30" s="210">
        <f t="shared" si="69"/>
        <v>0.18076436298818122</v>
      </c>
      <c r="Z30" s="210">
        <f t="shared" ref="Z30" si="70">Z29/Z32</f>
        <v>0.20768388653008649</v>
      </c>
      <c r="AA30" s="182"/>
      <c r="AB30" s="210">
        <f t="shared" si="65"/>
        <v>9.0710704138906417E-2</v>
      </c>
      <c r="AC30" s="210">
        <f t="shared" si="65"/>
        <v>9.1420266690098492E-2</v>
      </c>
      <c r="AD30" s="210">
        <f t="shared" si="65"/>
        <v>0.19619155314253067</v>
      </c>
      <c r="AE30" s="210">
        <f t="shared" ref="AE30" si="71">AE29/AE32</f>
        <v>0.27202995471176572</v>
      </c>
      <c r="AF30" s="210">
        <f t="shared" ref="AF30" si="72">AF29/AF32</f>
        <v>0.23389671372722828</v>
      </c>
      <c r="AG30" s="210">
        <f t="shared" si="48"/>
        <v>0.18076436298818122</v>
      </c>
    </row>
    <row r="31" spans="1:33" s="26" customFormat="1" ht="12.65" customHeight="1">
      <c r="A31" s="5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192"/>
      <c r="AB31" s="55"/>
      <c r="AC31" s="55"/>
      <c r="AD31" s="55"/>
      <c r="AE31" s="55"/>
      <c r="AF31" s="55"/>
      <c r="AG31" s="55"/>
    </row>
    <row r="32" spans="1:33" s="26" customFormat="1" ht="12.65" customHeight="1">
      <c r="A32" s="208" t="s">
        <v>183</v>
      </c>
      <c r="B32" s="218">
        <v>15336.396000000001</v>
      </c>
      <c r="C32" s="218">
        <v>16606.428</v>
      </c>
      <c r="D32" s="218">
        <v>17620.564999999999</v>
      </c>
      <c r="E32" s="218">
        <v>18896.512999999999</v>
      </c>
      <c r="F32" s="218">
        <v>19843.436000000002</v>
      </c>
      <c r="G32" s="218">
        <v>20552.338</v>
      </c>
      <c r="H32" s="218">
        <v>22107.322</v>
      </c>
      <c r="I32" s="218">
        <v>24377.133000000002</v>
      </c>
      <c r="J32" s="218">
        <v>25550.205000000002</v>
      </c>
      <c r="K32" s="218">
        <v>27170.601999999999</v>
      </c>
      <c r="L32" s="218">
        <v>31520.651000000002</v>
      </c>
      <c r="M32" s="218">
        <v>36116.035000000003</v>
      </c>
      <c r="N32" s="218">
        <v>39748.133000000002</v>
      </c>
      <c r="O32" s="218">
        <v>43844.404000000002</v>
      </c>
      <c r="P32" s="218">
        <v>43969.856</v>
      </c>
      <c r="Q32" s="218">
        <v>42982.686999999998</v>
      </c>
      <c r="R32" s="218">
        <v>43441.245000000003</v>
      </c>
      <c r="S32" s="218">
        <v>42895.622000000003</v>
      </c>
      <c r="T32" s="218">
        <v>43149.736000000004</v>
      </c>
      <c r="U32" s="218">
        <v>45189.006000000001</v>
      </c>
      <c r="V32" s="218">
        <v>45923.612999999998</v>
      </c>
      <c r="W32" s="218">
        <v>46202.349000000002</v>
      </c>
      <c r="X32" s="218">
        <v>46044.317000000003</v>
      </c>
      <c r="Y32" s="218">
        <v>45590.983</v>
      </c>
      <c r="Z32" s="218">
        <f>SUM('3. DRE Consolidado'!W4:Z4)</f>
        <v>45809.5</v>
      </c>
      <c r="AA32" s="192"/>
      <c r="AB32" s="218">
        <f>E32</f>
        <v>18896.512999999999</v>
      </c>
      <c r="AC32" s="218">
        <f>I32</f>
        <v>24377.133000000002</v>
      </c>
      <c r="AD32" s="218">
        <f>M32</f>
        <v>36116.035000000003</v>
      </c>
      <c r="AE32" s="218">
        <f>Q32</f>
        <v>42982.686999999998</v>
      </c>
      <c r="AF32" s="218">
        <f>U32</f>
        <v>45189.006000000001</v>
      </c>
      <c r="AG32" s="218">
        <f t="shared" si="48"/>
        <v>45590.983</v>
      </c>
    </row>
    <row r="33" spans="1:33" s="26" customFormat="1" ht="12.65" customHeight="1">
      <c r="A33" s="208" t="s">
        <v>184</v>
      </c>
      <c r="B33" s="219">
        <f t="shared" ref="B33:O33" si="73">B28/B32</f>
        <v>0.10200264781895303</v>
      </c>
      <c r="C33" s="219">
        <f t="shared" si="73"/>
        <v>9.9282277922741718E-2</v>
      </c>
      <c r="D33" s="219">
        <f t="shared" si="73"/>
        <v>8.7342261726567796E-2</v>
      </c>
      <c r="E33" s="219">
        <f t="shared" si="73"/>
        <v>7.3335170356562618E-2</v>
      </c>
      <c r="F33" s="219">
        <f t="shared" si="73"/>
        <v>8.9584787634560861E-2</v>
      </c>
      <c r="G33" s="219">
        <f t="shared" si="73"/>
        <v>0.11302135066093211</v>
      </c>
      <c r="H33" s="219">
        <f t="shared" si="73"/>
        <v>9.0146649150901231E-2</v>
      </c>
      <c r="I33" s="219">
        <f t="shared" si="73"/>
        <v>6.8908431520638622E-2</v>
      </c>
      <c r="J33" s="219">
        <f t="shared" si="73"/>
        <v>0.10240101791746876</v>
      </c>
      <c r="K33" s="219">
        <f t="shared" si="73"/>
        <v>5.4571849383388708E-2</v>
      </c>
      <c r="L33" s="219">
        <f t="shared" si="73"/>
        <v>0.11330273603803424</v>
      </c>
      <c r="M33" s="219">
        <f t="shared" si="73"/>
        <v>0.12592370674134076</v>
      </c>
      <c r="N33" s="219">
        <f t="shared" si="73"/>
        <v>0.13007863790734522</v>
      </c>
      <c r="O33" s="219">
        <f t="shared" si="73"/>
        <v>0.14476994601181029</v>
      </c>
      <c r="P33" s="219">
        <f t="shared" ref="P33:Q33" si="74">P28/P32</f>
        <v>0.10837695261044294</v>
      </c>
      <c r="Q33" s="219">
        <f t="shared" si="74"/>
        <v>0.12018555284828983</v>
      </c>
      <c r="R33" s="219">
        <f t="shared" ref="R33:S33" si="75">R28/R32</f>
        <v>0.13289646740096883</v>
      </c>
      <c r="S33" s="219">
        <f t="shared" si="75"/>
        <v>0.11612268963019115</v>
      </c>
      <c r="T33" s="219">
        <f t="shared" ref="T33:U33" si="76">T28/T32</f>
        <v>0.11112434152551939</v>
      </c>
      <c r="U33" s="219">
        <f t="shared" si="76"/>
        <v>0.10942057455302291</v>
      </c>
      <c r="V33" s="219">
        <f t="shared" ref="V33:Y33" si="77">V28/V32</f>
        <v>0.13994359816746116</v>
      </c>
      <c r="W33" s="219">
        <f t="shared" si="77"/>
        <v>0.12630881603011138</v>
      </c>
      <c r="X33" s="219">
        <f t="shared" si="77"/>
        <v>0.1245572173434563</v>
      </c>
      <c r="Y33" s="219">
        <f t="shared" si="77"/>
        <v>0.11708238447063095</v>
      </c>
      <c r="Z33" s="219">
        <f t="shared" ref="Z33" si="78">Z28/Z32</f>
        <v>0.10733727720232702</v>
      </c>
      <c r="AA33" s="192"/>
      <c r="AB33" s="219">
        <f t="shared" ref="AB33:AD33" si="79">AB28/AB32</f>
        <v>7.3335170356562618E-2</v>
      </c>
      <c r="AC33" s="219">
        <f t="shared" si="79"/>
        <v>6.8908431520638622E-2</v>
      </c>
      <c r="AD33" s="219">
        <f t="shared" si="79"/>
        <v>0.12592370674134076</v>
      </c>
      <c r="AE33" s="219">
        <f t="shared" ref="AE33" si="80">AE28/AE32</f>
        <v>0.12018555284828983</v>
      </c>
      <c r="AF33" s="219">
        <f t="shared" ref="AF33" si="81">AF28/AF32</f>
        <v>0.10942057455302291</v>
      </c>
      <c r="AG33" s="219">
        <f t="shared" si="48"/>
        <v>0.11708238447063095</v>
      </c>
    </row>
    <row r="34" spans="1:33" s="26" customFormat="1" ht="12.65" customHeight="1">
      <c r="A34" s="5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2"/>
      <c r="AB34" s="211"/>
      <c r="AC34" s="211"/>
      <c r="AD34" s="211"/>
      <c r="AE34" s="211"/>
      <c r="AF34" s="211"/>
      <c r="AG34" s="211"/>
    </row>
    <row r="35" spans="1:33" s="30" customFormat="1" ht="12.65" customHeight="1">
      <c r="A35" s="51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196"/>
      <c r="AB35" s="212"/>
      <c r="AC35" s="212"/>
      <c r="AD35" s="212"/>
      <c r="AE35" s="212"/>
      <c r="AF35" s="212"/>
      <c r="AG35" s="212"/>
    </row>
    <row r="36" spans="1:33" s="30" customFormat="1" ht="12.65" customHeight="1">
      <c r="A36" s="51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196"/>
      <c r="AB36" s="213"/>
      <c r="AC36" s="213"/>
      <c r="AD36" s="213"/>
      <c r="AE36" s="213"/>
      <c r="AF36" s="213"/>
      <c r="AG36" s="213"/>
    </row>
    <row r="38" spans="1:33" ht="12.65" customHeight="1">
      <c r="AA38" s="181"/>
      <c r="AC38" s="214"/>
      <c r="AD38" s="214"/>
      <c r="AE38" s="214"/>
      <c r="AG38" s="214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D9:AD33 AD4:AD7 AE4:AE32 AF4:AF19 AF21:AF33" formula="1"/>
    <ignoredError sqref="R22 R30:R31 R33:R36 S22:S23 S26:S27 S29:S31 S33 T22:T23 T26:T27 T29:T31 T33:T34 V22:V23 V26:V27 V29:V31 V33:V36" evalError="1"/>
    <ignoredError sqref="Z3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8"/>
  <sheetViews>
    <sheetView showGridLines="0" tabSelected="1" zoomScale="140" zoomScaleNormal="140" workbookViewId="0">
      <pane xSplit="1" ySplit="2" topLeftCell="S3" activePane="bottomRight" state="frozen"/>
      <selection activeCell="AD10" sqref="AD10"/>
      <selection pane="topRight" activeCell="AD10" sqref="AD10"/>
      <selection pane="bottomLeft" activeCell="AD10" sqref="AD10"/>
      <selection pane="bottomRight" activeCell="Z15" sqref="Z15:Z16"/>
    </sheetView>
  </sheetViews>
  <sheetFormatPr defaultColWidth="9.1796875" defaultRowHeight="12.65" customHeight="1"/>
  <cols>
    <col min="1" max="1" width="35.7265625" style="17" customWidth="1"/>
    <col min="2" max="26" width="8.7265625" style="19" customWidth="1"/>
    <col min="27" max="27" width="9.453125" style="17" bestFit="1" customWidth="1"/>
    <col min="28" max="29" width="8.7265625" style="19" customWidth="1"/>
    <col min="30" max="31" width="9.1796875" style="17"/>
    <col min="32" max="32" width="9.453125" style="17" bestFit="1" customWidth="1"/>
    <col min="33" max="16384" width="9.1796875" style="17"/>
  </cols>
  <sheetData>
    <row r="1" spans="1:33" ht="12.65" customHeight="1" thickBot="1"/>
    <row r="2" spans="1:33" ht="12.65" customHeight="1" thickTop="1">
      <c r="A2" s="220" t="s">
        <v>190</v>
      </c>
      <c r="B2" s="197">
        <v>43190</v>
      </c>
      <c r="C2" s="197">
        <v>43281</v>
      </c>
      <c r="D2" s="197">
        <v>43373</v>
      </c>
      <c r="E2" s="197">
        <v>43465</v>
      </c>
      <c r="F2" s="197">
        <v>43555</v>
      </c>
      <c r="G2" s="197">
        <v>43646</v>
      </c>
      <c r="H2" s="197">
        <v>43738</v>
      </c>
      <c r="I2" s="197">
        <v>43800</v>
      </c>
      <c r="J2" s="197">
        <v>43921</v>
      </c>
      <c r="K2" s="197">
        <v>43983</v>
      </c>
      <c r="L2" s="197">
        <v>44076</v>
      </c>
      <c r="M2" s="197">
        <v>44166</v>
      </c>
      <c r="N2" s="197">
        <v>44257</v>
      </c>
      <c r="O2" s="197">
        <v>44350</v>
      </c>
      <c r="P2" s="197">
        <v>44443</v>
      </c>
      <c r="Q2" s="197">
        <v>44561</v>
      </c>
      <c r="R2" s="197">
        <v>44621</v>
      </c>
      <c r="S2" s="197">
        <v>44714</v>
      </c>
      <c r="T2" s="197">
        <v>44807</v>
      </c>
      <c r="U2" s="197">
        <v>44899</v>
      </c>
      <c r="V2" s="197">
        <v>44990</v>
      </c>
      <c r="W2" s="197">
        <v>45082</v>
      </c>
      <c r="X2" s="197">
        <v>45174</v>
      </c>
      <c r="Y2" s="197">
        <v>45265</v>
      </c>
      <c r="Z2" s="197">
        <v>45352</v>
      </c>
      <c r="AA2" s="30"/>
      <c r="AB2" s="215">
        <f>E2</f>
        <v>43465</v>
      </c>
      <c r="AC2" s="215">
        <f>I2</f>
        <v>43800</v>
      </c>
      <c r="AD2" s="215">
        <f>M2</f>
        <v>44166</v>
      </c>
      <c r="AE2" s="215">
        <f>Q2</f>
        <v>44561</v>
      </c>
      <c r="AF2" s="215">
        <f>U2</f>
        <v>44899</v>
      </c>
      <c r="AG2" s="215">
        <f>Y2</f>
        <v>45265</v>
      </c>
    </row>
    <row r="3" spans="1:33" ht="5.25" customHeight="1">
      <c r="A3" s="99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B3" s="226"/>
      <c r="AC3" s="226"/>
      <c r="AD3" s="226"/>
      <c r="AE3" s="226"/>
      <c r="AF3" s="226"/>
      <c r="AG3" s="226"/>
    </row>
    <row r="4" spans="1:33" s="30" customFormat="1" ht="12.65" customHeight="1">
      <c r="A4" s="221" t="s">
        <v>215</v>
      </c>
      <c r="B4" s="92">
        <v>-381.416</v>
      </c>
      <c r="C4" s="92">
        <v>-254.50399999999999</v>
      </c>
      <c r="D4" s="92">
        <v>-252.41</v>
      </c>
      <c r="E4" s="92">
        <v>-130.74299999999999</v>
      </c>
      <c r="F4" s="92">
        <v>-128.911</v>
      </c>
      <c r="G4" s="92">
        <v>-43.258000000000003</v>
      </c>
      <c r="H4" s="92">
        <v>-313.387</v>
      </c>
      <c r="I4" s="92">
        <v>-9.9670000000000005</v>
      </c>
      <c r="J4" s="92">
        <v>-6.4770000000000003</v>
      </c>
      <c r="K4" s="92">
        <v>-1650.78</v>
      </c>
      <c r="L4" s="92">
        <v>-1658.9829999999999</v>
      </c>
      <c r="M4" s="92">
        <v>-1667.181</v>
      </c>
      <c r="N4" s="92">
        <v>-847.48400000000004</v>
      </c>
      <c r="O4" s="92">
        <v>-11.99</v>
      </c>
      <c r="P4" s="92">
        <v>-12.412000000000001</v>
      </c>
      <c r="Q4" s="92">
        <v>-407.96800000000002</v>
      </c>
      <c r="R4" s="92">
        <v>-494.447</v>
      </c>
      <c r="S4" s="92">
        <v>-377.69400000000002</v>
      </c>
      <c r="T4" s="92">
        <v>-224.19300000000001</v>
      </c>
      <c r="U4" s="92">
        <v>-124.297</v>
      </c>
      <c r="V4" s="92">
        <v>-1046.501</v>
      </c>
      <c r="W4" s="92">
        <v>-2831.3760000000002</v>
      </c>
      <c r="X4" s="92">
        <v>-3002.748</v>
      </c>
      <c r="Y4" s="92">
        <v>-2954.3470000000002</v>
      </c>
      <c r="Z4" s="92">
        <v>-2269.4250000000002</v>
      </c>
      <c r="AB4" s="92">
        <f>E4</f>
        <v>-130.74299999999999</v>
      </c>
      <c r="AC4" s="92">
        <f>I4</f>
        <v>-9.9670000000000005</v>
      </c>
      <c r="AD4" s="92">
        <f>M4</f>
        <v>-1667.181</v>
      </c>
      <c r="AE4" s="92">
        <f>Q4</f>
        <v>-407.96800000000002</v>
      </c>
      <c r="AF4" s="92">
        <f>U4</f>
        <v>-124.297</v>
      </c>
      <c r="AG4" s="92">
        <f>Y4</f>
        <v>-2954.3470000000002</v>
      </c>
    </row>
    <row r="5" spans="1:33" s="30" customFormat="1" ht="12.65" customHeight="1" thickBot="1">
      <c r="A5" s="221" t="s">
        <v>216</v>
      </c>
      <c r="B5" s="92">
        <v>-437.35899999999998</v>
      </c>
      <c r="C5" s="92">
        <v>-327.38299999999998</v>
      </c>
      <c r="D5" s="92">
        <v>-325.40600000000001</v>
      </c>
      <c r="E5" s="92">
        <v>-325.22399999999999</v>
      </c>
      <c r="F5" s="92">
        <v>-321.60500000000002</v>
      </c>
      <c r="G5" s="92">
        <v>-1120.4090000000001</v>
      </c>
      <c r="H5" s="92">
        <v>-832.697</v>
      </c>
      <c r="I5" s="92">
        <v>-838.86199999999997</v>
      </c>
      <c r="J5" s="92">
        <v>-847.37199999999996</v>
      </c>
      <c r="K5" s="92">
        <v>-14</v>
      </c>
      <c r="L5" s="92">
        <v>-16.611999999999998</v>
      </c>
      <c r="M5" s="92">
        <v>-19.581</v>
      </c>
      <c r="N5" s="92">
        <v>-822.29399999999998</v>
      </c>
      <c r="O5" s="92">
        <v>-2319.8969999999999</v>
      </c>
      <c r="P5" s="92">
        <v>-2339.623</v>
      </c>
      <c r="Q5" s="92">
        <v>-6384.9040000000005</v>
      </c>
      <c r="R5" s="92">
        <v>-6417.0770000000002</v>
      </c>
      <c r="S5" s="92">
        <v>-6468.8829999999998</v>
      </c>
      <c r="T5" s="92">
        <v>-6923.7719999999999</v>
      </c>
      <c r="U5" s="92">
        <v>-6984.46</v>
      </c>
      <c r="V5" s="92">
        <v>-6224.6319999999996</v>
      </c>
      <c r="W5" s="92">
        <v>-4400.3519999999999</v>
      </c>
      <c r="X5" s="92">
        <v>-4400.5680000000002</v>
      </c>
      <c r="Y5" s="92">
        <v>-4400.5079999999998</v>
      </c>
      <c r="Z5" s="92">
        <v>-4400.3999999999996</v>
      </c>
      <c r="AB5" s="92">
        <f>E5</f>
        <v>-325.22399999999999</v>
      </c>
      <c r="AC5" s="92">
        <f>I5</f>
        <v>-838.86199999999997</v>
      </c>
      <c r="AD5" s="92">
        <f>M5</f>
        <v>-19.581</v>
      </c>
      <c r="AE5" s="92">
        <f>Q5</f>
        <v>-6384.9040000000005</v>
      </c>
      <c r="AF5" s="92">
        <f>U5</f>
        <v>-6984.46</v>
      </c>
      <c r="AG5" s="92">
        <f>Y5</f>
        <v>-4400.5079999999998</v>
      </c>
    </row>
    <row r="6" spans="1:33" s="30" customFormat="1" ht="12.65" customHeight="1" thickTop="1" thickBot="1">
      <c r="A6" s="206" t="s">
        <v>185</v>
      </c>
      <c r="B6" s="216">
        <f t="shared" ref="B6:E6" si="0">B4+B5</f>
        <v>-818.77499999999998</v>
      </c>
      <c r="C6" s="216">
        <f t="shared" si="0"/>
        <v>-581.88699999999994</v>
      </c>
      <c r="D6" s="216">
        <f t="shared" si="0"/>
        <v>-577.81600000000003</v>
      </c>
      <c r="E6" s="216">
        <f t="shared" si="0"/>
        <v>-455.96699999999998</v>
      </c>
      <c r="F6" s="216">
        <f t="shared" ref="F6:K6" si="1">F4+F5</f>
        <v>-450.51600000000002</v>
      </c>
      <c r="G6" s="216">
        <f t="shared" si="1"/>
        <v>-1163.6670000000001</v>
      </c>
      <c r="H6" s="216">
        <f t="shared" si="1"/>
        <v>-1146.0840000000001</v>
      </c>
      <c r="I6" s="216">
        <f t="shared" si="1"/>
        <v>-848.82899999999995</v>
      </c>
      <c r="J6" s="216">
        <f t="shared" si="1"/>
        <v>-853.84899999999993</v>
      </c>
      <c r="K6" s="216">
        <f t="shared" si="1"/>
        <v>-1664.78</v>
      </c>
      <c r="L6" s="216">
        <f t="shared" ref="L6:M6" si="2">L4+L5</f>
        <v>-1675.595</v>
      </c>
      <c r="M6" s="216">
        <f t="shared" si="2"/>
        <v>-1686.7619999999999</v>
      </c>
      <c r="N6" s="216">
        <f t="shared" ref="N6:O6" si="3">N4+N5</f>
        <v>-1669.778</v>
      </c>
      <c r="O6" s="216">
        <f t="shared" si="3"/>
        <v>-2331.8869999999997</v>
      </c>
      <c r="P6" s="216">
        <f t="shared" ref="P6:Q6" si="4">P4+P5</f>
        <v>-2352.0349999999999</v>
      </c>
      <c r="Q6" s="216">
        <f t="shared" si="4"/>
        <v>-6792.8720000000003</v>
      </c>
      <c r="R6" s="216">
        <f t="shared" ref="R6:S6" si="5">R4+R5</f>
        <v>-6911.5240000000003</v>
      </c>
      <c r="S6" s="216">
        <f t="shared" si="5"/>
        <v>-6846.5770000000002</v>
      </c>
      <c r="T6" s="216">
        <f t="shared" ref="T6:U6" si="6">T4+T5</f>
        <v>-7147.9650000000001</v>
      </c>
      <c r="U6" s="216">
        <f t="shared" si="6"/>
        <v>-7108.7569999999996</v>
      </c>
      <c r="V6" s="216">
        <f t="shared" ref="V6:Y6" si="7">V4+V5</f>
        <v>-7271.1329999999998</v>
      </c>
      <c r="W6" s="216">
        <f t="shared" si="7"/>
        <v>-7231.7280000000001</v>
      </c>
      <c r="X6" s="216">
        <f t="shared" si="7"/>
        <v>-7403.3160000000007</v>
      </c>
      <c r="Y6" s="216">
        <f t="shared" si="7"/>
        <v>-7354.8549999999996</v>
      </c>
      <c r="Z6" s="216">
        <f t="shared" ref="Z6" si="8">Z4+Z5</f>
        <v>-6669.8249999999998</v>
      </c>
      <c r="AB6" s="216">
        <f t="shared" ref="AB6" si="9">AB4+AB5</f>
        <v>-455.96699999999998</v>
      </c>
      <c r="AC6" s="216">
        <f t="shared" ref="AC6" si="10">AC4+AC5</f>
        <v>-848.82899999999995</v>
      </c>
      <c r="AD6" s="216">
        <f t="shared" ref="AD6" si="11">AD4+AD5</f>
        <v>-1686.7619999999999</v>
      </c>
      <c r="AE6" s="216">
        <f t="shared" ref="AE6" si="12">AE4+AE5</f>
        <v>-6792.8720000000003</v>
      </c>
      <c r="AF6" s="216">
        <f t="shared" ref="AF6:AG6" si="13">AF4+AF5</f>
        <v>-7108.7569999999996</v>
      </c>
      <c r="AG6" s="216">
        <f t="shared" si="13"/>
        <v>-7354.8549999999996</v>
      </c>
    </row>
    <row r="7" spans="1:33" s="30" customFormat="1" ht="8.25" customHeight="1" thickTop="1">
      <c r="A7" s="222"/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B7" s="227"/>
      <c r="AC7" s="227"/>
      <c r="AD7" s="227"/>
      <c r="AE7" s="227"/>
      <c r="AF7" s="227"/>
      <c r="AG7" s="227"/>
    </row>
    <row r="8" spans="1:33" s="30" customFormat="1" ht="12.65" customHeight="1">
      <c r="A8" s="221" t="s">
        <v>217</v>
      </c>
      <c r="B8" s="92">
        <v>775.15200000000004</v>
      </c>
      <c r="C8" s="92">
        <v>680.45100000000002</v>
      </c>
      <c r="D8" s="92">
        <v>419.01299999999998</v>
      </c>
      <c r="E8" s="92">
        <v>599.08699999999999</v>
      </c>
      <c r="F8" s="92">
        <v>293.18900000000002</v>
      </c>
      <c r="G8" s="92">
        <v>625.70500000000004</v>
      </c>
      <c r="H8" s="92">
        <v>221.79400000000001</v>
      </c>
      <c r="I8" s="92">
        <v>305.74599999999998</v>
      </c>
      <c r="J8" s="92">
        <v>388.904</v>
      </c>
      <c r="K8" s="92">
        <v>1103.5229999999999</v>
      </c>
      <c r="L8" s="92">
        <v>1190.4390000000001</v>
      </c>
      <c r="M8" s="92">
        <v>1681.376</v>
      </c>
      <c r="N8" s="92">
        <v>639.86900000000003</v>
      </c>
      <c r="O8" s="92">
        <v>1288.3409999999999</v>
      </c>
      <c r="P8" s="92">
        <v>751.22299999999996</v>
      </c>
      <c r="Q8" s="92">
        <v>2566.2179999999998</v>
      </c>
      <c r="R8" s="92">
        <v>1407.204</v>
      </c>
      <c r="S8" s="92">
        <v>1710.712</v>
      </c>
      <c r="T8" s="92">
        <v>1812.21</v>
      </c>
      <c r="U8" s="92">
        <v>2420.0450000000001</v>
      </c>
      <c r="V8" s="92">
        <v>1784.8879999999999</v>
      </c>
      <c r="W8" s="92">
        <v>2100.61</v>
      </c>
      <c r="X8" s="92">
        <v>2804.0230000000001</v>
      </c>
      <c r="Y8" s="92">
        <v>2593.346</v>
      </c>
      <c r="Z8" s="92">
        <v>1978.2650000000001</v>
      </c>
      <c r="AB8" s="92">
        <f>E8</f>
        <v>599.08699999999999</v>
      </c>
      <c r="AC8" s="92">
        <f>I8</f>
        <v>305.74599999999998</v>
      </c>
      <c r="AD8" s="92">
        <f>M8</f>
        <v>1681.376</v>
      </c>
      <c r="AE8" s="92">
        <f>Q8</f>
        <v>2566.2179999999998</v>
      </c>
      <c r="AF8" s="92">
        <f>U8</f>
        <v>2420.0450000000001</v>
      </c>
      <c r="AG8" s="92">
        <f t="shared" ref="AG8:AG10" si="14">Y8</f>
        <v>2593.346</v>
      </c>
    </row>
    <row r="9" spans="1:33" s="30" customFormat="1" ht="12.65" customHeight="1">
      <c r="A9" s="221" t="s">
        <v>218</v>
      </c>
      <c r="B9" s="92">
        <v>299.34500000000003</v>
      </c>
      <c r="C9" s="92">
        <v>182.84</v>
      </c>
      <c r="D9" s="92">
        <v>253.756</v>
      </c>
      <c r="E9" s="92">
        <v>409.11099999999999</v>
      </c>
      <c r="F9" s="92">
        <v>217.285</v>
      </c>
      <c r="G9" s="92">
        <v>441.096</v>
      </c>
      <c r="H9" s="92">
        <v>238.71700000000001</v>
      </c>
      <c r="I9" s="92">
        <v>4448.1580000000004</v>
      </c>
      <c r="J9" s="92">
        <v>2231.2689999999998</v>
      </c>
      <c r="K9" s="92">
        <v>1878.8030000000001</v>
      </c>
      <c r="L9" s="92">
        <v>1725.5989999999999</v>
      </c>
      <c r="M9" s="92">
        <v>1221.779</v>
      </c>
      <c r="N9" s="92">
        <v>745.39400000000001</v>
      </c>
      <c r="O9" s="92">
        <v>468.46600000000001</v>
      </c>
      <c r="P9" s="92">
        <v>1354.19</v>
      </c>
      <c r="Q9" s="92">
        <v>1556.3710000000001</v>
      </c>
      <c r="R9" s="92">
        <v>584.42700000000002</v>
      </c>
      <c r="S9" s="92">
        <v>211.31299999999999</v>
      </c>
      <c r="T9" s="92">
        <v>293.88499999999999</v>
      </c>
      <c r="U9" s="92">
        <v>304.298</v>
      </c>
      <c r="V9" s="92">
        <v>447.91</v>
      </c>
      <c r="W9" s="92">
        <v>386.19400000000002</v>
      </c>
      <c r="X9" s="92">
        <v>480.82900000000001</v>
      </c>
      <c r="Y9" s="92">
        <v>779.072</v>
      </c>
      <c r="Z9" s="92">
        <v>352.06099999999998</v>
      </c>
      <c r="AB9" s="92">
        <f>E9</f>
        <v>409.11099999999999</v>
      </c>
      <c r="AC9" s="92">
        <f>I9</f>
        <v>4448.1580000000004</v>
      </c>
      <c r="AD9" s="92">
        <f>M9</f>
        <v>1221.779</v>
      </c>
      <c r="AE9" s="92">
        <f>Q9</f>
        <v>1556.3710000000001</v>
      </c>
      <c r="AF9" s="92">
        <f>U9</f>
        <v>304.298</v>
      </c>
      <c r="AG9" s="92">
        <f t="shared" si="14"/>
        <v>779.072</v>
      </c>
    </row>
    <row r="10" spans="1:33" s="30" customFormat="1" ht="12.65" customHeight="1" thickBot="1">
      <c r="A10" s="221" t="s">
        <v>219</v>
      </c>
      <c r="B10" s="92">
        <v>0</v>
      </c>
      <c r="C10" s="92">
        <v>0</v>
      </c>
      <c r="D10" s="92">
        <v>0</v>
      </c>
      <c r="E10" s="92">
        <v>0.214</v>
      </c>
      <c r="F10" s="92">
        <v>0.214</v>
      </c>
      <c r="G10" s="92">
        <v>0.26400000000000001</v>
      </c>
      <c r="H10" s="92">
        <v>0.26400000000000001</v>
      </c>
      <c r="I10" s="92">
        <v>0.214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B10" s="92">
        <f>E10</f>
        <v>0.214</v>
      </c>
      <c r="AC10" s="92">
        <f>I10</f>
        <v>0.214</v>
      </c>
      <c r="AD10" s="92">
        <f>M10</f>
        <v>0</v>
      </c>
      <c r="AE10" s="92">
        <f>Q10</f>
        <v>0</v>
      </c>
      <c r="AF10" s="92">
        <f>U10</f>
        <v>0</v>
      </c>
      <c r="AG10" s="92">
        <f t="shared" si="14"/>
        <v>0</v>
      </c>
    </row>
    <row r="11" spans="1:33" ht="12.65" customHeight="1" thickTop="1" thickBot="1">
      <c r="A11" s="206" t="s">
        <v>220</v>
      </c>
      <c r="B11" s="216">
        <f t="shared" ref="B11:C11" si="15">SUM(B8:B10)</f>
        <v>1074.4970000000001</v>
      </c>
      <c r="C11" s="216">
        <f t="shared" si="15"/>
        <v>863.29100000000005</v>
      </c>
      <c r="D11" s="216">
        <f t="shared" ref="D11:E11" si="16">SUM(D8:D10)</f>
        <v>672.76900000000001</v>
      </c>
      <c r="E11" s="216">
        <f t="shared" si="16"/>
        <v>1008.412</v>
      </c>
      <c r="F11" s="216">
        <f t="shared" ref="F11:G11" si="17">SUM(F8:F10)</f>
        <v>510.68800000000005</v>
      </c>
      <c r="G11" s="216">
        <f t="shared" si="17"/>
        <v>1067.0649999999998</v>
      </c>
      <c r="H11" s="216">
        <f t="shared" ref="H11:I11" si="18">SUM(H8:H10)</f>
        <v>460.77500000000003</v>
      </c>
      <c r="I11" s="216">
        <f t="shared" si="18"/>
        <v>4754.1180000000004</v>
      </c>
      <c r="J11" s="216">
        <f t="shared" ref="J11:K11" si="19">SUM(J8:J10)</f>
        <v>2620.1729999999998</v>
      </c>
      <c r="K11" s="216">
        <f t="shared" si="19"/>
        <v>2982.326</v>
      </c>
      <c r="L11" s="216">
        <f t="shared" ref="L11:M11" si="20">SUM(L8:L10)</f>
        <v>2916.038</v>
      </c>
      <c r="M11" s="216">
        <f t="shared" si="20"/>
        <v>2903.1549999999997</v>
      </c>
      <c r="N11" s="216">
        <f t="shared" ref="N11:O11" si="21">SUM(N8:N10)</f>
        <v>1385.2629999999999</v>
      </c>
      <c r="O11" s="216">
        <f t="shared" si="21"/>
        <v>1756.8069999999998</v>
      </c>
      <c r="P11" s="216">
        <f t="shared" ref="P11:Q11" si="22">SUM(P8:P10)</f>
        <v>2105.413</v>
      </c>
      <c r="Q11" s="216">
        <f t="shared" si="22"/>
        <v>4122.5889999999999</v>
      </c>
      <c r="R11" s="216">
        <f t="shared" ref="R11:S11" si="23">SUM(R8:R10)</f>
        <v>1991.6309999999999</v>
      </c>
      <c r="S11" s="216">
        <f t="shared" si="23"/>
        <v>1922.0250000000001</v>
      </c>
      <c r="T11" s="216">
        <f t="shared" ref="T11:U11" si="24">SUM(T8:T10)</f>
        <v>2106.0950000000003</v>
      </c>
      <c r="U11" s="216">
        <f t="shared" si="24"/>
        <v>2724.3429999999998</v>
      </c>
      <c r="V11" s="216">
        <f t="shared" ref="V11:Y11" si="25">SUM(V8:V10)</f>
        <v>2232.7979999999998</v>
      </c>
      <c r="W11" s="216">
        <f t="shared" si="25"/>
        <v>2486.8040000000001</v>
      </c>
      <c r="X11" s="216">
        <f t="shared" si="25"/>
        <v>3284.8520000000003</v>
      </c>
      <c r="Y11" s="216">
        <f t="shared" si="25"/>
        <v>3372.4180000000001</v>
      </c>
      <c r="Z11" s="216">
        <f t="shared" ref="Z11" si="26">SUM(Z8:Z10)</f>
        <v>2330.326</v>
      </c>
      <c r="AB11" s="216">
        <f t="shared" ref="AB11" si="27">SUM(AB8:AB10)</f>
        <v>1008.412</v>
      </c>
      <c r="AC11" s="216">
        <f t="shared" ref="AC11" si="28">SUM(AC8:AC10)</f>
        <v>4754.1180000000004</v>
      </c>
      <c r="AD11" s="216">
        <f t="shared" ref="AD11" si="29">SUM(AD8:AD10)</f>
        <v>2903.1549999999997</v>
      </c>
      <c r="AE11" s="216">
        <f t="shared" ref="AE11" si="30">SUM(AE8:AE10)</f>
        <v>4122.5889999999999</v>
      </c>
      <c r="AF11" s="216">
        <f t="shared" ref="AF11:AG11" si="31">SUM(AF8:AF10)</f>
        <v>2724.3429999999998</v>
      </c>
      <c r="AG11" s="216">
        <f t="shared" si="31"/>
        <v>3372.4180000000001</v>
      </c>
    </row>
    <row r="12" spans="1:33" ht="8.25" customHeight="1" thickTop="1" thickBot="1">
      <c r="A12" s="63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B12" s="227"/>
      <c r="AC12" s="227"/>
      <c r="AD12" s="227"/>
      <c r="AE12" s="227"/>
      <c r="AF12" s="227"/>
      <c r="AG12" s="227"/>
    </row>
    <row r="13" spans="1:33" ht="12.65" customHeight="1" thickTop="1" thickBot="1">
      <c r="A13" s="206" t="s">
        <v>211</v>
      </c>
      <c r="B13" s="216">
        <f t="shared" ref="B13:C13" si="32">B6+B11</f>
        <v>255.72200000000009</v>
      </c>
      <c r="C13" s="216">
        <f t="shared" si="32"/>
        <v>281.40400000000011</v>
      </c>
      <c r="D13" s="216">
        <f t="shared" ref="D13:F13" si="33">D6+D11</f>
        <v>94.952999999999975</v>
      </c>
      <c r="E13" s="216">
        <f t="shared" si="33"/>
        <v>552.44500000000005</v>
      </c>
      <c r="F13" s="216">
        <f t="shared" si="33"/>
        <v>60.172000000000025</v>
      </c>
      <c r="G13" s="216">
        <f t="shared" ref="G13:I13" si="34">G6+G11</f>
        <v>-96.602000000000317</v>
      </c>
      <c r="H13" s="216">
        <f t="shared" si="34"/>
        <v>-685.30899999999997</v>
      </c>
      <c r="I13" s="216">
        <f t="shared" si="34"/>
        <v>3905.2890000000007</v>
      </c>
      <c r="J13" s="216">
        <f t="shared" ref="J13:K13" si="35">J6+J11</f>
        <v>1766.3239999999998</v>
      </c>
      <c r="K13" s="216">
        <f t="shared" si="35"/>
        <v>1317.546</v>
      </c>
      <c r="L13" s="216">
        <f t="shared" ref="L13:M13" si="36">L6+L11</f>
        <v>1240.443</v>
      </c>
      <c r="M13" s="216">
        <f t="shared" si="36"/>
        <v>1216.3929999999998</v>
      </c>
      <c r="N13" s="216">
        <f t="shared" ref="N13:O13" si="37">N6+N11</f>
        <v>-284.5150000000001</v>
      </c>
      <c r="O13" s="216">
        <f t="shared" si="37"/>
        <v>-575.07999999999993</v>
      </c>
      <c r="P13" s="216">
        <f t="shared" ref="P13:Q13" si="38">P6+P11</f>
        <v>-246.62199999999984</v>
      </c>
      <c r="Q13" s="216">
        <f t="shared" si="38"/>
        <v>-2670.2830000000004</v>
      </c>
      <c r="R13" s="216">
        <f t="shared" ref="R13:S13" si="39">R6+R11</f>
        <v>-4919.893</v>
      </c>
      <c r="S13" s="216">
        <f t="shared" si="39"/>
        <v>-4924.5519999999997</v>
      </c>
      <c r="T13" s="216">
        <f t="shared" ref="T13:U13" si="40">T6+T11</f>
        <v>-5041.87</v>
      </c>
      <c r="U13" s="216">
        <f t="shared" si="40"/>
        <v>-4384.4139999999998</v>
      </c>
      <c r="V13" s="216">
        <f t="shared" ref="V13:Y13" si="41">V6+V11</f>
        <v>-5038.335</v>
      </c>
      <c r="W13" s="216">
        <f t="shared" si="41"/>
        <v>-4744.924</v>
      </c>
      <c r="X13" s="216">
        <f t="shared" si="41"/>
        <v>-4118.4639999999999</v>
      </c>
      <c r="Y13" s="216">
        <f t="shared" si="41"/>
        <v>-3982.4369999999994</v>
      </c>
      <c r="Z13" s="216">
        <f t="shared" ref="Z13" si="42">Z6+Z11</f>
        <v>-4339.4989999999998</v>
      </c>
      <c r="AB13" s="216">
        <f t="shared" ref="AB13" si="43">AB6+AB11</f>
        <v>552.44500000000005</v>
      </c>
      <c r="AC13" s="216">
        <f t="shared" ref="AC13" si="44">AC6+AC11</f>
        <v>3905.2890000000007</v>
      </c>
      <c r="AD13" s="216">
        <f t="shared" ref="AD13" si="45">AD6+AD11</f>
        <v>1216.3929999999998</v>
      </c>
      <c r="AE13" s="216">
        <f t="shared" ref="AE13" si="46">AE6+AE11</f>
        <v>-2670.2830000000004</v>
      </c>
      <c r="AF13" s="216">
        <f t="shared" ref="AF13:AG13" si="47">AF6+AF11</f>
        <v>-4384.4139999999998</v>
      </c>
      <c r="AG13" s="216">
        <f t="shared" si="47"/>
        <v>-3982.4369999999994</v>
      </c>
    </row>
    <row r="14" spans="1:33" ht="6" customHeight="1" thickTop="1">
      <c r="A14" s="222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B14" s="227"/>
      <c r="AC14" s="227"/>
      <c r="AD14" s="227"/>
      <c r="AE14" s="227"/>
      <c r="AF14" s="227"/>
      <c r="AG14" s="227"/>
    </row>
    <row r="15" spans="1:33" ht="12.65" customHeight="1">
      <c r="A15" s="205" t="s">
        <v>221</v>
      </c>
      <c r="B15" s="228">
        <v>992.54300000000001</v>
      </c>
      <c r="C15" s="228">
        <v>1018.947</v>
      </c>
      <c r="D15" s="228">
        <v>1120.202</v>
      </c>
      <c r="E15" s="228">
        <v>1492.316</v>
      </c>
      <c r="F15" s="228">
        <v>1146.7829999999999</v>
      </c>
      <c r="G15" s="228">
        <v>817.23500000000001</v>
      </c>
      <c r="H15" s="228">
        <v>1141.9849999999999</v>
      </c>
      <c r="I15" s="228">
        <v>2121.0079999999998</v>
      </c>
      <c r="J15" s="228">
        <v>1365.742</v>
      </c>
      <c r="K15" s="228">
        <v>3705.308</v>
      </c>
      <c r="L15" s="228">
        <v>3327.5509999999999</v>
      </c>
      <c r="M15" s="228">
        <v>3847.3240000000001</v>
      </c>
      <c r="N15" s="228">
        <v>2891.0219999999999</v>
      </c>
      <c r="O15" s="228">
        <v>2610.0540000000001</v>
      </c>
      <c r="P15" s="228">
        <v>4187.2839999999997</v>
      </c>
      <c r="Q15" s="228">
        <v>4618.0140000000001</v>
      </c>
      <c r="R15" s="228">
        <v>3676.4520000000002</v>
      </c>
      <c r="S15" s="228">
        <v>4545.57</v>
      </c>
      <c r="T15" s="228">
        <v>4422.5439999999999</v>
      </c>
      <c r="U15" s="228">
        <v>5383.8280000000004</v>
      </c>
      <c r="V15" s="228">
        <v>3490</v>
      </c>
      <c r="W15" s="228">
        <v>4320.2969999999996</v>
      </c>
      <c r="X15" s="228">
        <v>3618.3969999999999</v>
      </c>
      <c r="Y15" s="228">
        <v>4499.2740000000003</v>
      </c>
      <c r="Z15" s="228">
        <v>4697.8249999999998</v>
      </c>
      <c r="AB15" s="228">
        <f>E15</f>
        <v>1492.316</v>
      </c>
      <c r="AC15" s="228">
        <f>I15</f>
        <v>2121.0079999999998</v>
      </c>
      <c r="AD15" s="228">
        <f>M15</f>
        <v>3847.3240000000001</v>
      </c>
      <c r="AE15" s="228">
        <f>Q15</f>
        <v>4618.0140000000001</v>
      </c>
      <c r="AF15" s="228">
        <f>U15</f>
        <v>5383.8280000000004</v>
      </c>
      <c r="AG15" s="228">
        <f t="shared" ref="AG15:AG16" si="48">Y15</f>
        <v>4499.2740000000003</v>
      </c>
    </row>
    <row r="16" spans="1:33" ht="12.65" customHeight="1" thickBot="1">
      <c r="A16" s="205" t="s">
        <v>222</v>
      </c>
      <c r="B16" s="228">
        <v>35.93</v>
      </c>
      <c r="C16" s="228">
        <v>44.325000000000003</v>
      </c>
      <c r="D16" s="228">
        <v>98.757999999999996</v>
      </c>
      <c r="E16" s="228">
        <v>106.687</v>
      </c>
      <c r="F16" s="228">
        <v>175.89699999999999</v>
      </c>
      <c r="G16" s="228">
        <v>68.171999999999997</v>
      </c>
      <c r="H16" s="228">
        <v>157.43199999999999</v>
      </c>
      <c r="I16" s="228">
        <v>269.48500000000001</v>
      </c>
      <c r="J16" s="228">
        <v>649.15800000000002</v>
      </c>
      <c r="K16" s="228">
        <v>782.55399999999997</v>
      </c>
      <c r="L16" s="228">
        <v>1308.3330000000001</v>
      </c>
      <c r="M16" s="228">
        <v>2249.0140000000001</v>
      </c>
      <c r="N16" s="228">
        <v>1614.925</v>
      </c>
      <c r="O16" s="228">
        <v>1729.02</v>
      </c>
      <c r="P16" s="228">
        <v>2819.7959999999998</v>
      </c>
      <c r="Q16" s="228">
        <v>3592.4430000000002</v>
      </c>
      <c r="R16" s="228">
        <v>2818.3739999999998</v>
      </c>
      <c r="S16" s="228">
        <v>2508.0630000000001</v>
      </c>
      <c r="T16" s="228">
        <v>2445.2379999999998</v>
      </c>
      <c r="U16" s="228">
        <v>2500.36</v>
      </c>
      <c r="V16" s="228">
        <v>1403</v>
      </c>
      <c r="W16" s="228">
        <v>1339.7670000000001</v>
      </c>
      <c r="X16" s="228">
        <v>1157.4159999999999</v>
      </c>
      <c r="Y16" s="228">
        <v>1222.7929999999999</v>
      </c>
      <c r="Z16" s="228">
        <v>2009.309</v>
      </c>
      <c r="AB16" s="228">
        <f>E16</f>
        <v>106.687</v>
      </c>
      <c r="AC16" s="228">
        <f>I16</f>
        <v>269.48500000000001</v>
      </c>
      <c r="AD16" s="228">
        <f>M16</f>
        <v>2249.0140000000001</v>
      </c>
      <c r="AE16" s="228">
        <f>Q16</f>
        <v>3592.4430000000002</v>
      </c>
      <c r="AF16" s="228">
        <f>U16</f>
        <v>2500.36</v>
      </c>
      <c r="AG16" s="228">
        <f t="shared" si="48"/>
        <v>1222.7929999999999</v>
      </c>
    </row>
    <row r="17" spans="1:33" ht="12.65" customHeight="1" thickTop="1" thickBot="1">
      <c r="A17" s="206" t="s">
        <v>223</v>
      </c>
      <c r="B17" s="216">
        <f t="shared" ref="B17:C17" si="49">B15+B16</f>
        <v>1028.473</v>
      </c>
      <c r="C17" s="216">
        <f t="shared" si="49"/>
        <v>1063.2719999999999</v>
      </c>
      <c r="D17" s="216">
        <f t="shared" ref="D17:F17" si="50">D15+D16</f>
        <v>1218.96</v>
      </c>
      <c r="E17" s="216">
        <f t="shared" si="50"/>
        <v>1599.0029999999999</v>
      </c>
      <c r="F17" s="216">
        <f t="shared" si="50"/>
        <v>1322.6799999999998</v>
      </c>
      <c r="G17" s="216">
        <f t="shared" ref="G17:I17" si="51">G15+G16</f>
        <v>885.40700000000004</v>
      </c>
      <c r="H17" s="216">
        <f t="shared" si="51"/>
        <v>1299.4169999999999</v>
      </c>
      <c r="I17" s="216">
        <f t="shared" si="51"/>
        <v>2390.4929999999999</v>
      </c>
      <c r="J17" s="216">
        <f t="shared" ref="J17:K17" si="52">J15+J16</f>
        <v>2014.9</v>
      </c>
      <c r="K17" s="216">
        <f t="shared" si="52"/>
        <v>4487.8620000000001</v>
      </c>
      <c r="L17" s="216">
        <f t="shared" ref="L17:M17" si="53">L15+L16</f>
        <v>4635.884</v>
      </c>
      <c r="M17" s="216">
        <f t="shared" si="53"/>
        <v>6096.3379999999997</v>
      </c>
      <c r="N17" s="216">
        <f t="shared" ref="N17:O17" si="54">N15+N16</f>
        <v>4505.9470000000001</v>
      </c>
      <c r="O17" s="216">
        <f t="shared" si="54"/>
        <v>4339.0740000000005</v>
      </c>
      <c r="P17" s="216">
        <f t="shared" ref="P17:Q17" si="55">P15+P16</f>
        <v>7007.08</v>
      </c>
      <c r="Q17" s="216">
        <f t="shared" si="55"/>
        <v>8210.4570000000003</v>
      </c>
      <c r="R17" s="216">
        <f t="shared" ref="R17:S17" si="56">R15+R16</f>
        <v>6494.826</v>
      </c>
      <c r="S17" s="216">
        <f t="shared" si="56"/>
        <v>7053.6329999999998</v>
      </c>
      <c r="T17" s="216">
        <f t="shared" ref="T17:U17" si="57">T15+T16</f>
        <v>6867.7819999999992</v>
      </c>
      <c r="U17" s="216">
        <f t="shared" si="57"/>
        <v>7884.1880000000001</v>
      </c>
      <c r="V17" s="216">
        <f t="shared" ref="V17:Y17" si="58">V15+V16</f>
        <v>4893</v>
      </c>
      <c r="W17" s="216">
        <f t="shared" si="58"/>
        <v>5660.0639999999994</v>
      </c>
      <c r="X17" s="216">
        <f t="shared" si="58"/>
        <v>4775.8130000000001</v>
      </c>
      <c r="Y17" s="216">
        <f t="shared" si="58"/>
        <v>5722.067</v>
      </c>
      <c r="Z17" s="216">
        <f t="shared" ref="Z17" si="59">Z15+Z16</f>
        <v>6707.134</v>
      </c>
      <c r="AB17" s="216">
        <f t="shared" ref="AB17" si="60">AB15+AB16</f>
        <v>1599.0029999999999</v>
      </c>
      <c r="AC17" s="216">
        <f t="shared" ref="AC17" si="61">AC15+AC16</f>
        <v>2390.4929999999999</v>
      </c>
      <c r="AD17" s="216">
        <f t="shared" ref="AD17" si="62">AD15+AD16</f>
        <v>6096.3379999999997</v>
      </c>
      <c r="AE17" s="216">
        <f t="shared" ref="AE17" si="63">AE15+AE16</f>
        <v>8210.4570000000003</v>
      </c>
      <c r="AF17" s="216">
        <f t="shared" ref="AF17:AG17" si="64">AF15+AF16</f>
        <v>7884.1880000000001</v>
      </c>
      <c r="AG17" s="216">
        <f t="shared" si="64"/>
        <v>5722.067</v>
      </c>
    </row>
    <row r="18" spans="1:33" ht="12.65" customHeight="1" thickTop="1" thickBot="1">
      <c r="A18" s="223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B18" s="227"/>
      <c r="AC18" s="227"/>
      <c r="AD18" s="227"/>
      <c r="AE18" s="227"/>
      <c r="AF18" s="227"/>
      <c r="AG18" s="227"/>
    </row>
    <row r="19" spans="1:33" ht="12.65" customHeight="1" thickTop="1" thickBot="1">
      <c r="A19" s="206" t="s">
        <v>212</v>
      </c>
      <c r="B19" s="216">
        <f t="shared" ref="B19:C19" si="65">B13+B17</f>
        <v>1284.1950000000002</v>
      </c>
      <c r="C19" s="216">
        <f t="shared" si="65"/>
        <v>1344.6759999999999</v>
      </c>
      <c r="D19" s="216">
        <f t="shared" ref="D19:F19" si="66">D13+D17</f>
        <v>1313.913</v>
      </c>
      <c r="E19" s="216">
        <f t="shared" si="66"/>
        <v>2151.4479999999999</v>
      </c>
      <c r="F19" s="216">
        <f t="shared" si="66"/>
        <v>1382.8519999999999</v>
      </c>
      <c r="G19" s="216">
        <f t="shared" ref="G19:I19" si="67">G13+G17</f>
        <v>788.80499999999972</v>
      </c>
      <c r="H19" s="216">
        <f t="shared" si="67"/>
        <v>614.10799999999995</v>
      </c>
      <c r="I19" s="216">
        <f t="shared" si="67"/>
        <v>6295.7820000000011</v>
      </c>
      <c r="J19" s="216">
        <f t="shared" ref="J19:K19" si="68">J13+J17</f>
        <v>3781.2240000000002</v>
      </c>
      <c r="K19" s="216">
        <f t="shared" si="68"/>
        <v>5805.4080000000004</v>
      </c>
      <c r="L19" s="216">
        <f t="shared" ref="L19:M19" si="69">L13+L17</f>
        <v>5876.3270000000002</v>
      </c>
      <c r="M19" s="216">
        <f t="shared" si="69"/>
        <v>7312.7309999999998</v>
      </c>
      <c r="N19" s="216">
        <f t="shared" ref="N19:O19" si="70">N13+N17</f>
        <v>4221.4319999999998</v>
      </c>
      <c r="O19" s="216">
        <f t="shared" si="70"/>
        <v>3763.9940000000006</v>
      </c>
      <c r="P19" s="216">
        <f t="shared" ref="P19:Q19" si="71">P13+P17</f>
        <v>6760.4580000000005</v>
      </c>
      <c r="Q19" s="216">
        <f t="shared" si="71"/>
        <v>5540.174</v>
      </c>
      <c r="R19" s="216">
        <f t="shared" ref="R19:S19" si="72">R13+R17</f>
        <v>1574.933</v>
      </c>
      <c r="S19" s="216">
        <f t="shared" si="72"/>
        <v>2129.0810000000001</v>
      </c>
      <c r="T19" s="216">
        <f t="shared" ref="T19:U19" si="73">T13+T17</f>
        <v>1825.9119999999994</v>
      </c>
      <c r="U19" s="216">
        <f t="shared" si="73"/>
        <v>3499.7740000000003</v>
      </c>
      <c r="V19" s="216">
        <f t="shared" ref="V19:Y19" si="74">V13+V17</f>
        <v>-145.33500000000004</v>
      </c>
      <c r="W19" s="216">
        <f t="shared" si="74"/>
        <v>915.13999999999942</v>
      </c>
      <c r="X19" s="216">
        <f t="shared" si="74"/>
        <v>657.34900000000016</v>
      </c>
      <c r="Y19" s="216">
        <f t="shared" si="74"/>
        <v>1739.6300000000006</v>
      </c>
      <c r="Z19" s="216">
        <f t="shared" ref="Z19" si="75">Z13+Z17</f>
        <v>2367.6350000000002</v>
      </c>
      <c r="AA19" s="357"/>
      <c r="AB19" s="216">
        <f t="shared" ref="AB19" si="76">AB13+AB17</f>
        <v>2151.4479999999999</v>
      </c>
      <c r="AC19" s="216">
        <f t="shared" ref="AC19" si="77">AC13+AC17</f>
        <v>6295.7820000000011</v>
      </c>
      <c r="AD19" s="216">
        <f t="shared" ref="AD19" si="78">AD13+AD17</f>
        <v>7312.7309999999998</v>
      </c>
      <c r="AE19" s="216">
        <f t="shared" ref="AE19" si="79">AE13+AE17</f>
        <v>5540.174</v>
      </c>
      <c r="AF19" s="216">
        <f t="shared" ref="AF19:AG19" si="80">AF13+AF17</f>
        <v>3499.7740000000003</v>
      </c>
      <c r="AG19" s="216">
        <f t="shared" si="80"/>
        <v>1739.6300000000006</v>
      </c>
    </row>
    <row r="20" spans="1:33" ht="6.75" customHeight="1" thickTop="1">
      <c r="A20" s="62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B20" s="229"/>
      <c r="AC20" s="229"/>
      <c r="AD20" s="229"/>
      <c r="AE20" s="229"/>
      <c r="AF20" s="229"/>
      <c r="AG20" s="229"/>
    </row>
    <row r="21" spans="1:33" ht="12.65" customHeight="1">
      <c r="A21" s="221" t="s">
        <v>186</v>
      </c>
      <c r="B21" s="230">
        <f t="shared" ref="B21:C21" si="81">(B4)/(B4+B5)</f>
        <v>0.46583737901132793</v>
      </c>
      <c r="C21" s="230">
        <f t="shared" si="81"/>
        <v>0.43737701649976718</v>
      </c>
      <c r="D21" s="230">
        <f t="shared" ref="D21:F21" si="82">(D4)/(D4+D5)</f>
        <v>0.43683456325196945</v>
      </c>
      <c r="E21" s="230">
        <f t="shared" si="82"/>
        <v>0.28673785602905472</v>
      </c>
      <c r="F21" s="230">
        <f t="shared" si="82"/>
        <v>0.28614078079357891</v>
      </c>
      <c r="G21" s="230">
        <f t="shared" ref="G21:I21" si="83">(G4)/(G4+G5)</f>
        <v>3.7173865031834709E-2</v>
      </c>
      <c r="H21" s="230">
        <f t="shared" si="83"/>
        <v>0.27344156274758219</v>
      </c>
      <c r="I21" s="230">
        <f t="shared" si="83"/>
        <v>1.1742058765664228E-2</v>
      </c>
      <c r="J21" s="230">
        <f t="shared" ref="J21:K21" si="84">(J4)/(J4+J5)</f>
        <v>7.5856503901743757E-3</v>
      </c>
      <c r="K21" s="230">
        <f t="shared" si="84"/>
        <v>0.99159048042383979</v>
      </c>
      <c r="L21" s="230">
        <f t="shared" ref="L21:M21" si="85">(L4)/(L4+L5)</f>
        <v>0.99008590978130151</v>
      </c>
      <c r="M21" s="230">
        <f t="shared" si="85"/>
        <v>0.98839136760254265</v>
      </c>
      <c r="N21" s="230">
        <f t="shared" ref="N21:O21" si="86">(N4)/(N4+N5)</f>
        <v>0.50754291887903658</v>
      </c>
      <c r="O21" s="230">
        <f t="shared" si="86"/>
        <v>5.1417585843567901E-3</v>
      </c>
      <c r="P21" s="230">
        <f t="shared" ref="P21:Q21" si="87">(P4)/(P4+P5)</f>
        <v>5.2771323555984503E-3</v>
      </c>
      <c r="Q21" s="230">
        <f t="shared" si="87"/>
        <v>6.0058249294260221E-2</v>
      </c>
      <c r="R21" s="230">
        <f t="shared" ref="R21:S21" si="88">(R4)/(R4+R5)</f>
        <v>7.1539504167243001E-2</v>
      </c>
      <c r="S21" s="230">
        <f t="shared" si="88"/>
        <v>5.5165376800699092E-2</v>
      </c>
      <c r="T21" s="230">
        <f t="shared" ref="T21:Y21" si="89">(T4)/(T4+T5)</f>
        <v>3.1364591180846578E-2</v>
      </c>
      <c r="U21" s="230">
        <f t="shared" si="89"/>
        <v>1.7485053997485074E-2</v>
      </c>
      <c r="V21" s="230">
        <f t="shared" si="89"/>
        <v>0.14392543775502387</v>
      </c>
      <c r="W21" s="353">
        <f t="shared" si="89"/>
        <v>0.39152136252912167</v>
      </c>
      <c r="X21" s="353">
        <f t="shared" si="89"/>
        <v>0.40559500634580503</v>
      </c>
      <c r="Y21" s="353">
        <f t="shared" si="89"/>
        <v>0.40168664100108031</v>
      </c>
      <c r="Z21" s="353">
        <f t="shared" ref="Z21" si="90">(Z4)/(Z4+Z5)</f>
        <v>0.34025255535190208</v>
      </c>
      <c r="AB21" s="230">
        <f t="shared" ref="AB21" si="91">(AB4)/(AB4+AB5)</f>
        <v>0.28673785602905472</v>
      </c>
      <c r="AC21" s="230">
        <f t="shared" ref="AC21" si="92">(AC4)/(AC4+AC5)</f>
        <v>1.1742058765664228E-2</v>
      </c>
      <c r="AD21" s="230">
        <f t="shared" ref="AD21" si="93">(AD4)/(AD4+AD5)</f>
        <v>0.98839136760254265</v>
      </c>
      <c r="AE21" s="230">
        <f t="shared" ref="AE21" si="94">(AE4)/(AE4+AE5)</f>
        <v>6.0058249294260221E-2</v>
      </c>
      <c r="AF21" s="230">
        <f t="shared" ref="AF21" si="95">(AF4)/(AF4+AF5)</f>
        <v>1.7485053997485074E-2</v>
      </c>
      <c r="AG21" s="230">
        <f t="shared" ref="AG21" si="96">(AG4)/(AG4+AG5)</f>
        <v>0.40168664100108031</v>
      </c>
    </row>
    <row r="22" spans="1:33" ht="12.65" customHeight="1">
      <c r="A22" s="221" t="s">
        <v>187</v>
      </c>
      <c r="B22" s="230">
        <f t="shared" ref="B22:C22" si="97">B5/(B4+B5)</f>
        <v>0.53416262098867207</v>
      </c>
      <c r="C22" s="230">
        <f t="shared" si="97"/>
        <v>0.56262298350023288</v>
      </c>
      <c r="D22" s="230">
        <f t="shared" ref="D22:F22" si="98">D5/(D4+D5)</f>
        <v>0.56316543674803055</v>
      </c>
      <c r="E22" s="230">
        <f t="shared" si="98"/>
        <v>0.71326214397094523</v>
      </c>
      <c r="F22" s="230">
        <f t="shared" si="98"/>
        <v>0.71385921920642104</v>
      </c>
      <c r="G22" s="230">
        <f t="shared" ref="G22:I22" si="99">G5/(G4+G5)</f>
        <v>0.96282613496816527</v>
      </c>
      <c r="H22" s="230">
        <f t="shared" si="99"/>
        <v>0.72655843725241775</v>
      </c>
      <c r="I22" s="230">
        <f t="shared" si="99"/>
        <v>0.98825794123433575</v>
      </c>
      <c r="J22" s="230">
        <f t="shared" ref="J22:K22" si="100">J5/(J4+J5)</f>
        <v>0.99241434960982566</v>
      </c>
      <c r="K22" s="230">
        <f t="shared" si="100"/>
        <v>8.409519576160214E-3</v>
      </c>
      <c r="L22" s="230">
        <f t="shared" ref="L22:M22" si="101">L5/(L4+L5)</f>
        <v>9.9140902186984313E-3</v>
      </c>
      <c r="M22" s="230">
        <f t="shared" si="101"/>
        <v>1.1608632397457377E-2</v>
      </c>
      <c r="N22" s="230">
        <f t="shared" ref="N22:O22" si="102">N5/(N4+N5)</f>
        <v>0.49245708112096337</v>
      </c>
      <c r="O22" s="230">
        <f t="shared" si="102"/>
        <v>0.99485824141564327</v>
      </c>
      <c r="P22" s="230">
        <f t="shared" ref="P22:Q22" si="103">P5/(P4+P5)</f>
        <v>0.99472286764440165</v>
      </c>
      <c r="Q22" s="230">
        <f t="shared" si="103"/>
        <v>0.93994175070573982</v>
      </c>
      <c r="R22" s="230">
        <f t="shared" ref="R22:S22" si="104">R5/(R4+R5)</f>
        <v>0.92846049583275703</v>
      </c>
      <c r="S22" s="230">
        <f t="shared" si="104"/>
        <v>0.94483462319930089</v>
      </c>
      <c r="T22" s="230">
        <f t="shared" ref="T22:Y22" si="105">T5/(T4+T5)</f>
        <v>0.96863540881915344</v>
      </c>
      <c r="U22" s="230">
        <f t="shared" si="105"/>
        <v>0.98251494600251499</v>
      </c>
      <c r="V22" s="230">
        <f t="shared" si="105"/>
        <v>0.85607456224497613</v>
      </c>
      <c r="W22" s="353">
        <f t="shared" si="105"/>
        <v>0.60847863747087827</v>
      </c>
      <c r="X22" s="353">
        <f t="shared" si="105"/>
        <v>0.59440499365419497</v>
      </c>
      <c r="Y22" s="353">
        <f t="shared" si="105"/>
        <v>0.5983133589989198</v>
      </c>
      <c r="Z22" s="353">
        <f t="shared" ref="Z22" si="106">Z5/(Z4+Z5)</f>
        <v>0.65974744464809798</v>
      </c>
      <c r="AB22" s="230">
        <f t="shared" ref="AB22" si="107">AB5/(AB4+AB5)</f>
        <v>0.71326214397094523</v>
      </c>
      <c r="AC22" s="230">
        <f t="shared" ref="AC22" si="108">AC5/(AC4+AC5)</f>
        <v>0.98825794123433575</v>
      </c>
      <c r="AD22" s="230">
        <f t="shared" ref="AD22" si="109">AD5/(AD4+AD5)</f>
        <v>1.1608632397457377E-2</v>
      </c>
      <c r="AE22" s="230">
        <f t="shared" ref="AE22" si="110">AE5/(AE4+AE5)</f>
        <v>0.93994175070573982</v>
      </c>
      <c r="AF22" s="230">
        <f t="shared" ref="AF22" si="111">AF5/(AF4+AF5)</f>
        <v>0.98251494600251499</v>
      </c>
      <c r="AG22" s="230">
        <f t="shared" ref="AG22" si="112">AG5/(AG4+AG5)</f>
        <v>0.5983133589989198</v>
      </c>
    </row>
    <row r="23" spans="1:33" ht="12.65" customHeight="1">
      <c r="A23" s="221" t="s">
        <v>188</v>
      </c>
      <c r="B23" s="92">
        <v>1103.1089999999999</v>
      </c>
      <c r="C23" s="92">
        <v>1181.1479999999999</v>
      </c>
      <c r="D23" s="92">
        <v>1201.203</v>
      </c>
      <c r="E23" s="92">
        <v>1268.711</v>
      </c>
      <c r="F23" s="92">
        <v>1328.9479999999999</v>
      </c>
      <c r="G23" s="92">
        <v>1395.2477282</v>
      </c>
      <c r="H23" s="92">
        <v>1511.7719999999999</v>
      </c>
      <c r="I23" s="92">
        <v>1659.7190000000001</v>
      </c>
      <c r="J23" s="92">
        <v>1548.0250000000001</v>
      </c>
      <c r="K23" s="92">
        <v>1314.7432718</v>
      </c>
      <c r="L23" s="92">
        <v>1478.4</v>
      </c>
      <c r="M23" s="92">
        <v>1506.0419999999999</v>
      </c>
      <c r="N23" s="92">
        <v>1659.3440000000001</v>
      </c>
      <c r="O23" s="92">
        <v>1967.5450000000001</v>
      </c>
      <c r="P23" s="92">
        <v>1757.77</v>
      </c>
      <c r="Q23" s="92">
        <v>1477.116</v>
      </c>
      <c r="R23" s="92">
        <v>1484.1660000000002</v>
      </c>
      <c r="S23" s="92">
        <v>1520.80780996</v>
      </c>
      <c r="T23" s="92">
        <v>1697.2919999999999</v>
      </c>
      <c r="U23" s="92">
        <v>2127.4557125991682</v>
      </c>
      <c r="V23" s="92">
        <v>2141.3049999999998</v>
      </c>
      <c r="W23" s="92">
        <v>2089.0100000000002</v>
      </c>
      <c r="X23" s="92">
        <v>2048.9949999999999</v>
      </c>
      <c r="Y23" s="92">
        <v>2131.8229999999999</v>
      </c>
      <c r="Z23" s="92">
        <f>SUM('1. Indicadores'!W15:Z15)</f>
        <v>2371.5600000000004</v>
      </c>
      <c r="AB23" s="92">
        <f>E23</f>
        <v>1268.711</v>
      </c>
      <c r="AC23" s="92">
        <f>I23</f>
        <v>1659.7190000000001</v>
      </c>
      <c r="AD23" s="92">
        <f>M23</f>
        <v>1506.0419999999999</v>
      </c>
      <c r="AE23" s="92">
        <f>Q23</f>
        <v>1477.116</v>
      </c>
      <c r="AF23" s="92">
        <f>U23</f>
        <v>2127.4557125991682</v>
      </c>
      <c r="AG23" s="92">
        <f>Y23</f>
        <v>2131.8229999999999</v>
      </c>
    </row>
    <row r="24" spans="1:33" ht="12.65" customHeight="1" thickBot="1">
      <c r="A24" s="224" t="s">
        <v>238</v>
      </c>
      <c r="B24" s="231">
        <f t="shared" ref="B24" si="113">B19/B23</f>
        <v>1.1641596614659115</v>
      </c>
      <c r="C24" s="231">
        <f>C19/C23</f>
        <v>1.1384483570221513</v>
      </c>
      <c r="D24" s="231">
        <f>D19/D23</f>
        <v>1.0938309344881756</v>
      </c>
      <c r="E24" s="231">
        <f>E19/E23</f>
        <v>1.6957746878524738</v>
      </c>
      <c r="F24" s="231">
        <f>F19/F23</f>
        <v>1.0405614064658661</v>
      </c>
      <c r="G24" s="231">
        <f>G19/G23</f>
        <v>0.56535121617265194</v>
      </c>
      <c r="H24" s="231">
        <f t="shared" ref="H24:I24" si="114">H19/H23</f>
        <v>0.40621733965174639</v>
      </c>
      <c r="I24" s="231">
        <f t="shared" si="114"/>
        <v>3.7932818748233892</v>
      </c>
      <c r="J24" s="231">
        <f t="shared" ref="J24:K24" si="115">J19/J23</f>
        <v>2.4426117149270845</v>
      </c>
      <c r="K24" s="231">
        <f t="shared" si="115"/>
        <v>4.4156209995673779</v>
      </c>
      <c r="L24" s="231">
        <f t="shared" ref="L24:N24" si="116">L19/L23</f>
        <v>3.9747882846320346</v>
      </c>
      <c r="M24" s="231">
        <f t="shared" si="116"/>
        <v>4.8555956606787856</v>
      </c>
      <c r="N24" s="231">
        <f t="shared" si="116"/>
        <v>2.544036679555294</v>
      </c>
      <c r="O24" s="231">
        <f t="shared" ref="O24:P24" si="117">O19/O23</f>
        <v>1.9130408707297675</v>
      </c>
      <c r="P24" s="231">
        <f t="shared" si="117"/>
        <v>3.8460424287591666</v>
      </c>
      <c r="Q24" s="231">
        <f t="shared" ref="Q24:R24" si="118">Q19/Q23</f>
        <v>3.7506695479569649</v>
      </c>
      <c r="R24" s="231">
        <f t="shared" si="118"/>
        <v>1.0611569056291545</v>
      </c>
      <c r="S24" s="231">
        <f t="shared" ref="S24:T24" si="119">S19/S23</f>
        <v>1.39996716617072</v>
      </c>
      <c r="T24" s="231">
        <f t="shared" si="119"/>
        <v>1.0757795358724365</v>
      </c>
      <c r="U24" s="231">
        <f t="shared" ref="U24:V24" si="120">U19/U23</f>
        <v>1.6450514007289181</v>
      </c>
      <c r="V24" s="231">
        <f t="shared" si="120"/>
        <v>-6.7872162069392283E-2</v>
      </c>
      <c r="W24" s="231">
        <f t="shared" ref="W24:Y24" si="121">W19/W23</f>
        <v>0.43807353722576692</v>
      </c>
      <c r="X24" s="231">
        <f t="shared" si="121"/>
        <v>0.32081532653813222</v>
      </c>
      <c r="Y24" s="231">
        <f t="shared" si="121"/>
        <v>0.8160292857333844</v>
      </c>
      <c r="Z24" s="231">
        <f t="shared" ref="Z24" si="122">Z19/Z23</f>
        <v>0.99834497124255761</v>
      </c>
      <c r="AB24" s="231">
        <f t="shared" ref="AB24" si="123">AB19/AB23</f>
        <v>1.6957746878524738</v>
      </c>
      <c r="AC24" s="231">
        <f t="shared" ref="AC24:AD24" si="124">AC19/AC23</f>
        <v>3.7932818748233892</v>
      </c>
      <c r="AD24" s="231">
        <f t="shared" si="124"/>
        <v>4.8555956606787856</v>
      </c>
      <c r="AE24" s="231">
        <f t="shared" ref="AE24" si="125">AE19/AE23</f>
        <v>3.7506695479569649</v>
      </c>
      <c r="AF24" s="231">
        <f t="shared" ref="AF24:AG24" si="126">AF19/AF23</f>
        <v>1.6450514007289181</v>
      </c>
      <c r="AG24" s="231">
        <f t="shared" si="126"/>
        <v>0.8160292857333844</v>
      </c>
    </row>
    <row r="25" spans="1:33" ht="12.65" customHeight="1" thickTop="1" thickBot="1">
      <c r="A25" s="225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B25" s="232"/>
      <c r="AC25" s="232"/>
      <c r="AD25" s="232"/>
      <c r="AE25" s="232"/>
      <c r="AF25" s="232"/>
      <c r="AG25" s="232"/>
    </row>
    <row r="26" spans="1:33" ht="12.65" customHeight="1" thickTop="1" thickBot="1">
      <c r="A26" s="206" t="s">
        <v>224</v>
      </c>
      <c r="B26" s="216">
        <f t="shared" ref="B26:C26" si="127">B11+B17</f>
        <v>2102.9700000000003</v>
      </c>
      <c r="C26" s="216">
        <f t="shared" si="127"/>
        <v>1926.5630000000001</v>
      </c>
      <c r="D26" s="216">
        <f t="shared" ref="D26:F26" si="128">D11+D17</f>
        <v>1891.729</v>
      </c>
      <c r="E26" s="216">
        <f t="shared" si="128"/>
        <v>2607.415</v>
      </c>
      <c r="F26" s="216">
        <f t="shared" si="128"/>
        <v>1833.3679999999999</v>
      </c>
      <c r="G26" s="216">
        <f t="shared" ref="G26:I26" si="129">G11+G17</f>
        <v>1952.4719999999998</v>
      </c>
      <c r="H26" s="216">
        <f t="shared" si="129"/>
        <v>1760.192</v>
      </c>
      <c r="I26" s="216">
        <f t="shared" si="129"/>
        <v>7144.6110000000008</v>
      </c>
      <c r="J26" s="216">
        <f t="shared" ref="J26:K26" si="130">J11+J17</f>
        <v>4635.0730000000003</v>
      </c>
      <c r="K26" s="216">
        <f t="shared" si="130"/>
        <v>7470.1880000000001</v>
      </c>
      <c r="L26" s="216">
        <f t="shared" ref="L26:M26" si="131">L11+L17</f>
        <v>7551.9220000000005</v>
      </c>
      <c r="M26" s="216">
        <f t="shared" si="131"/>
        <v>8999.4929999999986</v>
      </c>
      <c r="N26" s="216">
        <f t="shared" ref="N26:O26" si="132">N11+N17</f>
        <v>5891.21</v>
      </c>
      <c r="O26" s="216">
        <f t="shared" si="132"/>
        <v>6095.8810000000003</v>
      </c>
      <c r="P26" s="216">
        <f t="shared" ref="P26:Q26" si="133">P11+P17</f>
        <v>9112.4930000000004</v>
      </c>
      <c r="Q26" s="216">
        <f t="shared" si="133"/>
        <v>12333.046</v>
      </c>
      <c r="R26" s="216">
        <f t="shared" ref="R26:S26" si="134">R11+R17</f>
        <v>8486.4570000000003</v>
      </c>
      <c r="S26" s="216">
        <f t="shared" si="134"/>
        <v>8975.6579999999994</v>
      </c>
      <c r="T26" s="216">
        <f t="shared" ref="T26:Y26" si="135">T11+T17</f>
        <v>8973.8770000000004</v>
      </c>
      <c r="U26" s="216">
        <f t="shared" si="135"/>
        <v>10608.530999999999</v>
      </c>
      <c r="V26" s="216">
        <f t="shared" si="135"/>
        <v>7125.7979999999998</v>
      </c>
      <c r="W26" s="216">
        <f t="shared" si="135"/>
        <v>8146.8679999999995</v>
      </c>
      <c r="X26" s="216">
        <f t="shared" si="135"/>
        <v>8060.6650000000009</v>
      </c>
      <c r="Y26" s="216">
        <f t="shared" si="135"/>
        <v>9094.4850000000006</v>
      </c>
      <c r="Z26" s="216">
        <f t="shared" ref="Z26" si="136">Z11+Z17</f>
        <v>9037.4599999999991</v>
      </c>
      <c r="AB26" s="216">
        <f t="shared" ref="AB26" si="137">AB11+AB17</f>
        <v>2607.415</v>
      </c>
      <c r="AC26" s="216">
        <f t="shared" ref="AC26" si="138">AC11+AC17</f>
        <v>7144.6110000000008</v>
      </c>
      <c r="AD26" s="216">
        <f t="shared" ref="AD26" si="139">AD11+AD17</f>
        <v>8999.4929999999986</v>
      </c>
      <c r="AE26" s="216">
        <f t="shared" ref="AE26" si="140">AE11+AE17</f>
        <v>12333.046</v>
      </c>
      <c r="AF26" s="216">
        <f t="shared" ref="AF26:AG26" si="141">AF11+AF17</f>
        <v>10608.530999999999</v>
      </c>
      <c r="AG26" s="216">
        <f t="shared" si="141"/>
        <v>9094.4850000000006</v>
      </c>
    </row>
    <row r="27" spans="1:33" ht="12.65" customHeight="1" thickTop="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B27" s="56"/>
      <c r="AC27" s="56"/>
    </row>
    <row r="28" spans="1:33" ht="12.65" customHeight="1"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F28" s="357"/>
      <c r="AG28" s="357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B4:AB24 AD4:AD23 AE4:AE20 AE2 AF4:AF24" formula="1"/>
    <ignoredError sqref="Q24 R24:R29 S24:S25 Q21:T22 T24 AA21:AA28 V24:V28 V21:V22" evalError="1"/>
    <ignoredError sqref="AE21:AE26" evalError="1" formula="1"/>
    <ignoredError sqref="Z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5</vt:i4>
      </vt:variant>
    </vt:vector>
  </HeadingPairs>
  <TitlesOfParts>
    <vt:vector size="25" baseType="lpstr">
      <vt:lpstr>1. Indicadores</vt:lpstr>
      <vt:lpstr>2. Ajustado</vt:lpstr>
      <vt:lpstr>2.1 Ajustes Não Recorrentes</vt:lpstr>
      <vt:lpstr>3. DRE Consolidado</vt:lpstr>
      <vt:lpstr>3.1 Reap DRE Consolidado</vt:lpstr>
      <vt:lpstr>4. Balanço Patrimonial</vt:lpstr>
      <vt:lpstr>4.1 Reap. Balanço Patrimonial</vt:lpstr>
      <vt:lpstr>5. Capital de Giro Ajustado</vt:lpstr>
      <vt:lpstr>6. Estrutura de Capital</vt:lpstr>
      <vt:lpstr>7. Fluxo de Caixa Gerencial</vt:lpstr>
      <vt:lpstr>7.1 Reap Fluxo de Caixa Ger.</vt:lpstr>
      <vt:lpstr>8. Fluxo de Caixa Ajustado</vt:lpstr>
      <vt:lpstr>8.1 Reap Fluxo de Caixa Aj.</vt:lpstr>
      <vt:lpstr>9. Resultado Financeiro</vt:lpstr>
      <vt:lpstr>10.Investimentos</vt:lpstr>
      <vt:lpstr>11. Receita e Lojas por Canal</vt:lpstr>
      <vt:lpstr>12. Vendas e Lojas por Canal</vt:lpstr>
      <vt:lpstr>13. Luizacred - DRE</vt:lpstr>
      <vt:lpstr>14. Luizacred - Carteira Atraso</vt:lpstr>
      <vt:lpstr>15. DRE Proforma</vt:lpstr>
      <vt:lpstr>'13. Luizacred - DRE'!Area_de_impressao</vt:lpstr>
      <vt:lpstr>'14. Luizacred - Carteira Atraso'!Area_de_impressao</vt:lpstr>
      <vt:lpstr>'2. Ajustado'!Area_de_impressao</vt:lpstr>
      <vt:lpstr>'3. DRE Consolidado'!Area_de_impressao</vt:lpstr>
      <vt:lpstr>'9. Resultado Financeiro'!Area_de_impressao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an_rezende</dc:creator>
  <cp:lastModifiedBy>Lucas Gabriel Rodrigues Ozorio</cp:lastModifiedBy>
  <dcterms:created xsi:type="dcterms:W3CDTF">2011-08-15T21:10:06Z</dcterms:created>
  <dcterms:modified xsi:type="dcterms:W3CDTF">2024-05-10T14:20:06Z</dcterms:modified>
</cp:coreProperties>
</file>