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SEPARAÇÃO" sheetId="12" r:id="rId1"/>
    <sheet name="PRODUÇÃO" sheetId="13" r:id="rId2"/>
    <sheet name="SEPARAÇÃO + PRODUÇÃO" sheetId="14" r:id="rId3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C26" i="14"/>
  <c r="A26"/>
  <c r="A24"/>
  <c r="A23"/>
  <c r="C22"/>
  <c r="A22"/>
  <c r="I15"/>
  <c r="G15"/>
  <c r="E15"/>
  <c r="C25" s="1"/>
  <c r="D15"/>
  <c r="C24" s="1"/>
  <c r="C15"/>
  <c r="C23" s="1"/>
  <c r="B15"/>
  <c r="A26" i="13"/>
  <c r="A24"/>
  <c r="A23"/>
  <c r="A22"/>
  <c r="I15"/>
  <c r="G15"/>
  <c r="C26" s="1"/>
  <c r="E15"/>
  <c r="C25" s="1"/>
  <c r="D15"/>
  <c r="C24" s="1"/>
  <c r="B15"/>
  <c r="C22" s="1"/>
  <c r="C15"/>
  <c r="C4" i="12"/>
  <c r="C27" i="14" l="1"/>
  <c r="B16"/>
  <c r="B17"/>
  <c r="B18"/>
  <c r="B16" i="13"/>
  <c r="C23"/>
  <c r="C27" s="1"/>
  <c r="B18"/>
  <c r="B17"/>
  <c r="E15" i="12"/>
  <c r="C25" s="1"/>
  <c r="B15" l="1"/>
  <c r="D15"/>
  <c r="C15"/>
  <c r="A26" l="1"/>
  <c r="A24"/>
  <c r="A23"/>
  <c r="A22"/>
  <c r="C24"/>
  <c r="C22"/>
  <c r="C23" l="1"/>
  <c r="I15" l="1"/>
  <c r="G15"/>
  <c r="B18" s="1"/>
  <c r="C26" l="1"/>
  <c r="C27" s="1"/>
  <c r="B16"/>
  <c r="B17"/>
</calcChain>
</file>

<file path=xl/sharedStrings.xml><?xml version="1.0" encoding="utf-8"?>
<sst xmlns="http://schemas.openxmlformats.org/spreadsheetml/2006/main" count="90" uniqueCount="29">
  <si>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</si>
  <si>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</si>
  <si>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</si>
  <si>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</si>
  <si>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</si>
  <si>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</si>
  <si>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</si>
  <si>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</si>
  <si>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</si>
  <si>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</si>
  <si>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</si>
  <si>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</si>
  <si>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</si>
  <si>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</si>
  <si>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</si>
  <si>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</si>
  <si>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</si>
  <si>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</si>
  <si>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</si>
  <si>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</si>
  <si>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</si>
  <si>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DOCUMENTAÇÃO DO SISTEMA</t>
  </si>
  <si>
    <t>Acompanhamento</t>
  </si>
  <si>
    <t>INSTALAÇÃO / CONFIGURAÇÃO DO SISTEMA DE VOZ (HOM. / PRD)</t>
  </si>
  <si>
    <t>CUSTOMIZAÇÃO / DESENVOLVIMENTO</t>
  </si>
  <si>
    <t>MODELAGEM DE BANCO DE DADOS</t>
  </si>
  <si>
    <t>DBA</t>
  </si>
  <si>
    <t>Preço de Venda</t>
  </si>
  <si>
    <t>OIA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</si>
</sst>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6" xfId="0" applyFont="1" applyBorder="1"/>
    <xf numFmtId="2" fontId="3" fillId="0" borderId="7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topLeftCell="A4" zoomScale="110" zoomScaleNormal="110" workbookViewId="0">
      <selection activeCell="B15" sqref="B15"/>
    </sheetView>
  </sheetViews>
  <sheetFormatPr defaultRowHeight="1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>
      <c r="A4" s="32" t="s">
        <v>24</v>
      </c>
      <c r="B4" s="5"/>
      <c r="C4" s="35">
        <f>160*2</f>
        <v>320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>
      <c r="A5" s="32" t="s">
        <v>16</v>
      </c>
      <c r="B5" s="4"/>
      <c r="C5" s="35">
        <v>120</v>
      </c>
      <c r="D5" s="33"/>
      <c r="E5" s="4"/>
      <c r="F5" s="26"/>
      <c r="G5" s="4"/>
      <c r="H5" s="3"/>
      <c r="I5" s="18"/>
      <c r="J5" s="3"/>
      <c r="K5" s="3"/>
      <c r="L5" s="3"/>
    </row>
    <row r="6" spans="1:12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>
      <c r="A7" s="32" t="s">
        <v>18</v>
      </c>
      <c r="B7" s="4"/>
      <c r="C7" s="35">
        <v>40</v>
      </c>
      <c r="D7" s="33"/>
      <c r="E7" s="4"/>
      <c r="F7" s="26"/>
      <c r="G7" s="4"/>
      <c r="H7" s="3"/>
      <c r="I7" s="18"/>
      <c r="J7" s="3"/>
      <c r="K7" s="3"/>
      <c r="L7" s="3"/>
    </row>
    <row r="8" spans="1:12">
      <c r="A8" s="32" t="s">
        <v>25</v>
      </c>
      <c r="B8" s="4"/>
      <c r="C8" s="35"/>
      <c r="D8" s="33"/>
      <c r="E8" s="35">
        <v>60</v>
      </c>
      <c r="F8" s="26"/>
      <c r="G8" s="4"/>
      <c r="H8" s="3"/>
      <c r="I8" s="18"/>
      <c r="J8" s="3"/>
      <c r="K8" s="3"/>
      <c r="L8" s="3"/>
    </row>
    <row r="9" spans="1:12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>
      <c r="A10" s="32" t="s">
        <v>20</v>
      </c>
      <c r="B10" s="4"/>
      <c r="C10" s="35">
        <v>24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>
      <c r="A12" s="32" t="s">
        <v>28</v>
      </c>
      <c r="B12" s="4"/>
      <c r="C12" s="35">
        <v>40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>
      <c r="A14" s="36" t="s">
        <v>22</v>
      </c>
      <c r="B14" s="4">
        <v>110</v>
      </c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>
      <c r="A15" s="6"/>
      <c r="B15" s="7">
        <f>SUM(B2:B14)</f>
        <v>114</v>
      </c>
      <c r="C15" s="7">
        <f>SUM(C2:C14)</f>
        <v>756</v>
      </c>
      <c r="D15" s="7">
        <f>SUM(D2:D14)</f>
        <v>0</v>
      </c>
      <c r="E15" s="7">
        <f>SUM(E2:E14)</f>
        <v>60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>
      <c r="A16" s="8" t="s">
        <v>4</v>
      </c>
      <c r="B16" s="9">
        <f>(C15+D15+G15)*0.2</f>
        <v>151.20000000000002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>
      <c r="A17" s="8" t="s">
        <v>5</v>
      </c>
      <c r="B17" s="9">
        <f>(C15+D15+G15)*0.15</f>
        <v>113.39999999999999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>
      <c r="A18" s="8" t="s">
        <v>6</v>
      </c>
      <c r="B18" s="9">
        <f>(C15+D15+G15)*0.1</f>
        <v>75.600000000000009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>
      <c r="A22" s="12" t="str">
        <f>B1</f>
        <v>GP</v>
      </c>
      <c r="B22" s="13">
        <v>150</v>
      </c>
      <c r="C22" s="14">
        <f>B22*B15</f>
        <v>17100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>
      <c r="A23" s="12" t="str">
        <f>C1</f>
        <v>Analista PL.</v>
      </c>
      <c r="B23" s="13">
        <v>105</v>
      </c>
      <c r="C23" s="14">
        <f>B23*C15</f>
        <v>79380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>
      <c r="A25" s="23" t="s">
        <v>26</v>
      </c>
      <c r="B25" s="24">
        <v>210</v>
      </c>
      <c r="C25" s="14">
        <f>B25*E15</f>
        <v>12600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>
      <c r="A27" s="15"/>
      <c r="B27" s="16"/>
      <c r="C27" s="19">
        <f>SUM(C22:C26)</f>
        <v>109080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opLeftCell="A19" workbookViewId="0">
      <selection activeCell="B15" sqref="B15"/>
    </sheetView>
  </sheetViews>
  <sheetFormatPr defaultRowHeight="1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>
      <c r="A4" s="32" t="s">
        <v>24</v>
      </c>
      <c r="B4" s="5"/>
      <c r="C4" s="35">
        <v>180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>
      <c r="A5" s="32" t="s">
        <v>16</v>
      </c>
      <c r="B5" s="4"/>
      <c r="C5" s="35">
        <v>80</v>
      </c>
      <c r="D5" s="33"/>
      <c r="E5" s="4"/>
      <c r="F5" s="26"/>
      <c r="G5" s="4"/>
      <c r="H5" s="3"/>
      <c r="I5" s="18"/>
      <c r="J5" s="3"/>
      <c r="K5" s="3"/>
      <c r="L5" s="3"/>
    </row>
    <row r="6" spans="1:12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>
      <c r="A7" s="32" t="s">
        <v>18</v>
      </c>
      <c r="B7" s="4"/>
      <c r="C7" s="35"/>
      <c r="D7" s="33"/>
      <c r="E7" s="4"/>
      <c r="F7" s="26"/>
      <c r="G7" s="4"/>
      <c r="H7" s="3"/>
      <c r="I7" s="18"/>
      <c r="J7" s="3"/>
      <c r="K7" s="3"/>
      <c r="L7" s="3"/>
    </row>
    <row r="8" spans="1:12">
      <c r="A8" s="32" t="s">
        <v>25</v>
      </c>
      <c r="B8" s="4"/>
      <c r="C8" s="35"/>
      <c r="D8" s="33"/>
      <c r="E8" s="35">
        <v>40</v>
      </c>
      <c r="F8" s="26"/>
      <c r="G8" s="4"/>
      <c r="H8" s="3"/>
      <c r="I8" s="18"/>
      <c r="J8" s="3"/>
      <c r="K8" s="3"/>
      <c r="L8" s="3"/>
    </row>
    <row r="9" spans="1:12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>
      <c r="A10" s="32" t="s">
        <v>20</v>
      </c>
      <c r="B10" s="4"/>
      <c r="C10" s="35">
        <v>16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>
      <c r="A12" s="32" t="s">
        <v>28</v>
      </c>
      <c r="B12" s="4"/>
      <c r="C12" s="35">
        <v>40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>
      <c r="A14" s="36" t="s">
        <v>22</v>
      </c>
      <c r="B14" s="4">
        <v>75</v>
      </c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>
      <c r="A15" s="6"/>
      <c r="B15" s="7">
        <f>SUM(B2:B14)</f>
        <v>79</v>
      </c>
      <c r="C15" s="7">
        <f>SUM(C2:C14)</f>
        <v>528</v>
      </c>
      <c r="D15" s="7">
        <f>SUM(D2:D14)</f>
        <v>0</v>
      </c>
      <c r="E15" s="7">
        <f>SUM(E2:E14)</f>
        <v>40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>
      <c r="A16" s="8" t="s">
        <v>4</v>
      </c>
      <c r="B16" s="9">
        <f>(C15+D15+G15)*0.2</f>
        <v>105.60000000000001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>
      <c r="A17" s="8" t="s">
        <v>5</v>
      </c>
      <c r="B17" s="9">
        <f>(C15+D15+G15)*0.15</f>
        <v>79.2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>
      <c r="A18" s="8" t="s">
        <v>6</v>
      </c>
      <c r="B18" s="9">
        <f>(C15+D15+G15)*0.1</f>
        <v>52.800000000000004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>
      <c r="A22" s="12" t="str">
        <f>B1</f>
        <v>GP</v>
      </c>
      <c r="B22" s="13">
        <v>150</v>
      </c>
      <c r="C22" s="14">
        <f>B22*B15</f>
        <v>11850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>
      <c r="A23" s="12" t="str">
        <f>C1</f>
        <v>Analista PL.</v>
      </c>
      <c r="B23" s="13">
        <v>105</v>
      </c>
      <c r="C23" s="14">
        <f>B23*C15</f>
        <v>55440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>
      <c r="A25" s="23" t="s">
        <v>26</v>
      </c>
      <c r="B25" s="24">
        <v>210</v>
      </c>
      <c r="C25" s="14">
        <f>B25*E15</f>
        <v>8400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>
      <c r="A27" s="15"/>
      <c r="B27" s="16"/>
      <c r="C27" s="19">
        <f>SUM(C22:C26)</f>
        <v>75690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topLeftCell="A13" workbookViewId="0">
      <selection activeCell="B15" sqref="B15"/>
    </sheetView>
  </sheetViews>
  <sheetFormatPr defaultRowHeight="1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>
      <c r="A4" s="32" t="s">
        <v>24</v>
      </c>
      <c r="B4" s="5"/>
      <c r="C4" s="35">
        <v>500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>
      <c r="A5" s="32" t="s">
        <v>16</v>
      </c>
      <c r="B5" s="4"/>
      <c r="C5" s="35">
        <v>120</v>
      </c>
      <c r="D5" s="33"/>
      <c r="E5" s="4"/>
      <c r="F5" s="26"/>
      <c r="G5" s="4"/>
      <c r="H5" s="3"/>
      <c r="I5" s="18"/>
      <c r="J5" s="3"/>
      <c r="K5" s="3"/>
      <c r="L5" s="3"/>
    </row>
    <row r="6" spans="1:12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>
      <c r="A7" s="32" t="s">
        <v>18</v>
      </c>
      <c r="B7" s="4"/>
      <c r="C7" s="35">
        <v>40</v>
      </c>
      <c r="D7" s="33"/>
      <c r="E7" s="4"/>
      <c r="F7" s="26"/>
      <c r="G7" s="4"/>
      <c r="H7" s="3"/>
      <c r="I7" s="18"/>
      <c r="J7" s="3"/>
      <c r="K7" s="3"/>
      <c r="L7" s="3"/>
    </row>
    <row r="8" spans="1:12">
      <c r="A8" s="32" t="s">
        <v>25</v>
      </c>
      <c r="B8" s="4"/>
      <c r="C8" s="35"/>
      <c r="D8" s="33"/>
      <c r="E8" s="35">
        <v>60</v>
      </c>
      <c r="F8" s="26"/>
      <c r="G8" s="4"/>
      <c r="H8" s="3"/>
      <c r="I8" s="18"/>
      <c r="J8" s="3"/>
      <c r="K8" s="3"/>
      <c r="L8" s="3"/>
    </row>
    <row r="9" spans="1:12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>
      <c r="A10" s="32" t="s">
        <v>20</v>
      </c>
      <c r="B10" s="4"/>
      <c r="C10" s="35">
        <v>24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>
      <c r="A12" s="32" t="s">
        <v>28</v>
      </c>
      <c r="B12" s="4"/>
      <c r="C12" s="35">
        <v>80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>
      <c r="A14" s="36" t="s">
        <v>22</v>
      </c>
      <c r="B14" s="4">
        <v>140</v>
      </c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>
      <c r="A15" s="6"/>
      <c r="B15" s="7">
        <f>SUM(B2:B14)</f>
        <v>144</v>
      </c>
      <c r="C15" s="7">
        <f>SUM(C2:C14)</f>
        <v>976</v>
      </c>
      <c r="D15" s="7">
        <f>SUM(D2:D14)</f>
        <v>0</v>
      </c>
      <c r="E15" s="7">
        <f>SUM(E2:E14)</f>
        <v>60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>
      <c r="A16" s="8" t="s">
        <v>4</v>
      </c>
      <c r="B16" s="9">
        <f>(C15+D15+G15)*0.2</f>
        <v>195.20000000000002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>
      <c r="A17" s="8" t="s">
        <v>5</v>
      </c>
      <c r="B17" s="9">
        <f>(C15+D15+G15)*0.15</f>
        <v>146.4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>
      <c r="A18" s="8" t="s">
        <v>6</v>
      </c>
      <c r="B18" s="9">
        <f>(C15+D15+G15)*0.1</f>
        <v>97.600000000000009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>
      <c r="A22" s="12" t="str">
        <f>B1</f>
        <v>GP</v>
      </c>
      <c r="B22" s="13">
        <v>150</v>
      </c>
      <c r="C22" s="14">
        <f>B22*B15</f>
        <v>21600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>
      <c r="A23" s="12" t="str">
        <f>C1</f>
        <v>Analista PL.</v>
      </c>
      <c r="B23" s="13">
        <v>105</v>
      </c>
      <c r="C23" s="14">
        <f>B23*C15</f>
        <v>102480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>
      <c r="A25" s="23" t="s">
        <v>26</v>
      </c>
      <c r="B25" s="24">
        <v>210</v>
      </c>
      <c r="C25" s="14">
        <f>B25*E15</f>
        <v>12600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>
      <c r="A27" s="15"/>
      <c r="B27" s="16"/>
      <c r="C27" s="19">
        <f>SUM(C22:C26)</f>
        <v>136680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SEPARAÇÃO</vt:lpstr>
      <vt:lpstr>PRODUÇÃO</vt:lpstr>
      <vt:lpstr>SEPARAÇÃO + PRODUÇÃO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2013-03-11T20:56:34Z</dcterms:modified>
</cp:coreProperties>
</file>