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40" windowHeight="7875" tabRatio="736"/>
  </bookViews>
  <sheets>
    <sheet name="MELHORIAS - PRIORIDADE 1" sheetId="12" r:id="rId1"/>
    <sheet name="MELHORIAS - PRIORIDADE 2" sheetId="13" r:id="rId2"/>
    <sheet name="MELHORIAS - PRIORIDADE 3" sheetId="14" r:id="rId3"/>
    <sheet name="SEPARAÇÃO POR SETOR" sheetId="15" r:id="rId4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7" i="15" l="1"/>
  <c r="A25" i="15"/>
  <c r="C24" i="15"/>
  <c r="A24" i="15"/>
  <c r="A23" i="15"/>
  <c r="I16" i="15"/>
  <c r="G16" i="15"/>
  <c r="C27" i="15" s="1"/>
  <c r="E16" i="15"/>
  <c r="C26" i="15" s="1"/>
  <c r="D16" i="15"/>
  <c r="C25" i="15" s="1"/>
  <c r="C16" i="15"/>
  <c r="B18" i="15" s="1"/>
  <c r="B16" i="15"/>
  <c r="C23" i="15" s="1"/>
  <c r="C28" i="15" s="1"/>
  <c r="B19" i="15" l="1"/>
  <c r="B17" i="15"/>
  <c r="A26" i="14"/>
  <c r="A24" i="14"/>
  <c r="A23" i="14"/>
  <c r="C22" i="14"/>
  <c r="A22" i="14"/>
  <c r="I15" i="14"/>
  <c r="G15" i="14"/>
  <c r="C26" i="14" s="1"/>
  <c r="E15" i="14"/>
  <c r="C25" i="14" s="1"/>
  <c r="D15" i="14"/>
  <c r="C15" i="14"/>
  <c r="C23" i="14" s="1"/>
  <c r="B15" i="14"/>
  <c r="A27" i="13"/>
  <c r="A25" i="13"/>
  <c r="A24" i="13"/>
  <c r="C23" i="13"/>
  <c r="A23" i="13"/>
  <c r="I16" i="13"/>
  <c r="G16" i="13"/>
  <c r="C27" i="13" s="1"/>
  <c r="E16" i="13"/>
  <c r="C26" i="13" s="1"/>
  <c r="D16" i="13"/>
  <c r="C16" i="13"/>
  <c r="C24" i="13" s="1"/>
  <c r="B16" i="13"/>
  <c r="B18" i="14" l="1"/>
  <c r="C27" i="14"/>
  <c r="B16" i="14"/>
  <c r="C24" i="14"/>
  <c r="B17" i="14"/>
  <c r="B19" i="13"/>
  <c r="C28" i="13"/>
  <c r="B17" i="13"/>
  <c r="C25" i="13"/>
  <c r="B18" i="13"/>
  <c r="E15" i="12"/>
  <c r="C25" i="12" s="1"/>
  <c r="B15" i="12" l="1"/>
  <c r="D15" i="12"/>
  <c r="C15" i="12"/>
  <c r="A26" i="12" l="1"/>
  <c r="A24" i="12"/>
  <c r="A23" i="12"/>
  <c r="A22" i="12"/>
  <c r="C24" i="12"/>
  <c r="C22" i="12"/>
  <c r="C23" i="12" l="1"/>
  <c r="I15" i="12" l="1"/>
  <c r="G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<sst xmlns="http://schemas.openxmlformats.org/spreadsheetml/2006/main" count="100" uniqueCount="30">
  <si>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</si>
  <si>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</si>
  <si>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</si>
  <si>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</si>
  <si>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</si>
  <si>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</si>
  <si>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</si>
  <si>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</si>
  <si>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</si>
  <si>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</si>
  <si>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</si>
  <si>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</si>
  <si>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</si>
  <si>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</si>
  <si>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HOMOLOGAÇÃO</t>
  </si>
  <si>
    <t>Acompanhamento</t>
  </si>
  <si>
    <t>DBA</t>
  </si>
  <si>
    <t>Preço de Venda</t>
  </si>
  <si>
    <t>ESPECIFICAÇÃO FUNCIONAL - MELHORIAS PRIORIDADE 1</t>
  </si>
  <si>
    <t>CUSTOMIZAÇÕES DAS MELHORIAS</t>
  </si>
  <si>
    <t>PUBLICAÇÃO HOMOLOGAÇÃO</t>
  </si>
  <si>
    <t>PUBLICAÇÃO PRODUÇÃO</t>
  </si>
  <si>
    <t>ACOMPANHAMENTO</t>
  </si>
  <si>
    <t>ESPECIFICAÇÃO FUNCIONAL - MELHORIAS PRIORIDADE 2</t>
  </si>
  <si>
    <t>RETIRAR A CONSUTA - (QUANTO FALTA, PESO, CUBAGEM)</t>
  </si>
  <si>
    <t>PALETE PARCIAL  - SOMENTE 20 MINUTOS ANTES DO FECHAMENTO DE CADA TURNO.</t>
  </si>
  <si>
    <t>COLOCAR DIGITO VERIFICADOR NA ETIQUETA</t>
  </si>
  <si>
    <t>REGISTAR USUARIO NO ATO DA ABERTURA DO PALETE</t>
  </si>
  <si>
    <t>TESTES INTEGRADOS</t>
  </si>
  <si>
    <t>ESPECIFICAÇÃO FUNCIONAL - MELHORIAS PRIORIDADE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</si>
</sst>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6" xfId="0" applyFont="1" applyBorder="1"/>
    <xf numFmtId="2" fontId="3" fillId="0" borderId="7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0" zoomScaleNormal="110" workbookViewId="0">
      <selection activeCell="A4" sqref="A4"/>
    </sheetView>
  </sheetViews>
  <sheetFormatPr defaultRowHeight="15" x14ac:dyDescent="0.25"/>
  <cols>
    <col min="1" max="1" width="58.140625" style="1" bestFit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18</v>
      </c>
      <c r="B2" s="4"/>
      <c r="C2" s="35">
        <v>8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24</v>
      </c>
      <c r="B3" s="4"/>
      <c r="C3" s="35">
        <v>4</v>
      </c>
      <c r="D3" s="33"/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25</v>
      </c>
      <c r="B4" s="5"/>
      <c r="C4" s="35">
        <v>24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26</v>
      </c>
      <c r="B5" s="4"/>
      <c r="C5" s="35">
        <v>24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27</v>
      </c>
      <c r="B6" s="4"/>
      <c r="C6" s="35">
        <v>32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28</v>
      </c>
      <c r="B7" s="4"/>
      <c r="C7" s="35">
        <v>24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14</v>
      </c>
      <c r="B8" s="4"/>
      <c r="C8" s="35">
        <v>16</v>
      </c>
      <c r="D8" s="33"/>
      <c r="E8" s="35"/>
      <c r="F8" s="26"/>
      <c r="G8" s="4"/>
      <c r="H8" s="3"/>
      <c r="I8" s="18"/>
      <c r="J8" s="3"/>
      <c r="K8" s="3"/>
      <c r="L8" s="3"/>
    </row>
    <row r="9" spans="1:12" x14ac:dyDescent="0.25">
      <c r="A9" s="32" t="s">
        <v>22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/>
      <c r="B10" s="4"/>
      <c r="C10" s="35"/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/>
      <c r="B11" s="4"/>
      <c r="C11" s="35"/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/>
      <c r="B12" s="4"/>
      <c r="C12" s="35"/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/>
      <c r="B13" s="4"/>
      <c r="C13" s="35"/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15</v>
      </c>
      <c r="B14" s="4">
        <v>7.6</v>
      </c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7.6</v>
      </c>
      <c r="C15" s="7">
        <f>SUM(C2:C14)</f>
        <v>156</v>
      </c>
      <c r="D15" s="7">
        <f>SUM(D2:D14)</f>
        <v>0</v>
      </c>
      <c r="E15" s="7">
        <f>SUM(E2:E14)</f>
        <v>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31.200000000000003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23.4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15.600000000000001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1140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16380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16</v>
      </c>
      <c r="B25" s="24">
        <v>210</v>
      </c>
      <c r="C25" s="14">
        <f>B25*E15</f>
        <v>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17520</v>
      </c>
      <c r="D27" s="10" t="s">
        <v>17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9" sqref="C9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23</v>
      </c>
      <c r="B2" s="4"/>
      <c r="C2" s="35">
        <v>40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19</v>
      </c>
      <c r="B3" s="4"/>
      <c r="C3" s="35">
        <v>686</v>
      </c>
      <c r="D3" s="33"/>
      <c r="E3" s="4">
        <v>24</v>
      </c>
      <c r="F3" s="26"/>
      <c r="G3" s="4"/>
      <c r="H3" s="3"/>
      <c r="I3" s="18"/>
      <c r="J3" s="3"/>
      <c r="K3" s="3"/>
      <c r="L3" s="3"/>
    </row>
    <row r="4" spans="1:12" x14ac:dyDescent="0.25">
      <c r="A4" s="32" t="s">
        <v>20</v>
      </c>
      <c r="B4" s="5"/>
      <c r="C4" s="35">
        <v>16</v>
      </c>
      <c r="D4" s="34"/>
      <c r="E4" s="5"/>
      <c r="F4" s="27"/>
      <c r="G4" s="4"/>
      <c r="H4" s="3"/>
      <c r="I4" s="18"/>
      <c r="J4" s="3"/>
      <c r="K4" s="3"/>
      <c r="L4" s="3"/>
    </row>
    <row r="5" spans="1:12" x14ac:dyDescent="0.25">
      <c r="A5" s="32" t="s">
        <v>28</v>
      </c>
      <c r="B5" s="5"/>
      <c r="C5" s="35">
        <v>40</v>
      </c>
      <c r="D5" s="34"/>
      <c r="E5" s="5"/>
      <c r="F5" s="27"/>
      <c r="G5" s="4"/>
      <c r="H5" s="3"/>
      <c r="I5" s="18"/>
      <c r="J5" s="3"/>
      <c r="K5" s="3"/>
      <c r="L5" s="3"/>
    </row>
    <row r="6" spans="1:12" ht="15.75" customHeight="1" x14ac:dyDescent="0.25">
      <c r="A6" s="32" t="s">
        <v>14</v>
      </c>
      <c r="B6" s="4"/>
      <c r="C6" s="35">
        <v>40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21</v>
      </c>
      <c r="B7" s="4"/>
      <c r="C7" s="35">
        <v>8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22</v>
      </c>
      <c r="B8" s="4"/>
      <c r="C8" s="35">
        <v>40</v>
      </c>
      <c r="D8" s="33"/>
      <c r="E8" s="4"/>
      <c r="F8" s="26"/>
      <c r="G8" s="4"/>
      <c r="H8" s="3"/>
      <c r="I8" s="18"/>
      <c r="J8" s="3"/>
      <c r="K8" s="3"/>
      <c r="L8" s="3"/>
    </row>
    <row r="9" spans="1:12" x14ac:dyDescent="0.25">
      <c r="A9" s="32"/>
      <c r="B9" s="4"/>
      <c r="C9" s="35"/>
      <c r="D9" s="33"/>
      <c r="E9" s="35"/>
      <c r="F9" s="26"/>
      <c r="G9" s="4"/>
      <c r="H9" s="3"/>
      <c r="I9" s="18"/>
      <c r="J9" s="3"/>
      <c r="K9" s="3"/>
      <c r="L9" s="3"/>
    </row>
    <row r="10" spans="1:12" x14ac:dyDescent="0.25">
      <c r="A10" s="32"/>
      <c r="B10" s="4"/>
      <c r="C10" s="35"/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/>
      <c r="B11" s="4"/>
      <c r="C11" s="35"/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/>
      <c r="B12" s="4"/>
      <c r="C12" s="35"/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/>
      <c r="B13" s="4"/>
      <c r="C13" s="35"/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2"/>
      <c r="B14" s="4"/>
      <c r="C14" s="35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36" t="s">
        <v>15</v>
      </c>
      <c r="B15" s="4"/>
      <c r="C15" s="4"/>
      <c r="D15" s="33"/>
      <c r="E15" s="4"/>
      <c r="F15" s="26"/>
      <c r="G15" s="4"/>
      <c r="H15" s="3"/>
      <c r="I15" s="18"/>
      <c r="J15" s="3"/>
      <c r="K15" s="3"/>
      <c r="L15" s="3"/>
    </row>
    <row r="16" spans="1:12" x14ac:dyDescent="0.25">
      <c r="A16" s="6"/>
      <c r="B16" s="7">
        <f>SUM(B2:B15)</f>
        <v>0</v>
      </c>
      <c r="C16" s="7">
        <f>SUM(C2:C15)</f>
        <v>870</v>
      </c>
      <c r="D16" s="7">
        <f>SUM(D2:D15)</f>
        <v>0</v>
      </c>
      <c r="E16" s="7">
        <f>SUM(E2:E15)</f>
        <v>24</v>
      </c>
      <c r="F16" s="7"/>
      <c r="G16" s="7">
        <f>SUM(G2:G15)</f>
        <v>0</v>
      </c>
      <c r="H16" s="3"/>
      <c r="I16" s="17">
        <f>SUM(I2:I15)</f>
        <v>0</v>
      </c>
      <c r="J16" s="3"/>
      <c r="K16" s="3"/>
      <c r="L16" s="3"/>
    </row>
    <row r="17" spans="1:12" x14ac:dyDescent="0.25">
      <c r="A17" s="8" t="s">
        <v>4</v>
      </c>
      <c r="B17" s="9">
        <f>(C16+D16+G16)*0.2</f>
        <v>174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5</v>
      </c>
      <c r="B18" s="9">
        <f>(C16+D16+G16)*0.15</f>
        <v>130.5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8" t="s">
        <v>6</v>
      </c>
      <c r="B19" s="9">
        <f>(C16+D16+G16)*0.1</f>
        <v>87</v>
      </c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10"/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2" t="s">
        <v>7</v>
      </c>
      <c r="B21" s="10"/>
      <c r="C21" s="10"/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1" t="s">
        <v>8</v>
      </c>
      <c r="B22" s="11" t="s">
        <v>9</v>
      </c>
      <c r="C22" s="11" t="s">
        <v>10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B1</f>
        <v>GP</v>
      </c>
      <c r="B23" s="13">
        <v>150</v>
      </c>
      <c r="C23" s="14">
        <f>B23*B16</f>
        <v>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C1</f>
        <v>Analista PL.</v>
      </c>
      <c r="B24" s="13">
        <v>105</v>
      </c>
      <c r="C24" s="14">
        <f>B24*C16</f>
        <v>91350</v>
      </c>
      <c r="D24" s="10"/>
      <c r="E24" s="10"/>
      <c r="F24" s="10"/>
      <c r="G24" s="10"/>
      <c r="H24" s="3"/>
      <c r="I24" s="3"/>
      <c r="J24" s="3"/>
      <c r="K24" s="3"/>
      <c r="L24" s="3"/>
    </row>
    <row r="25" spans="1:12" x14ac:dyDescent="0.25">
      <c r="A25" s="12" t="str">
        <f>D1</f>
        <v>Eng. PL</v>
      </c>
      <c r="B25" s="13">
        <v>105</v>
      </c>
      <c r="C25" s="14">
        <f>B25*D16</f>
        <v>0</v>
      </c>
      <c r="D25" s="10"/>
      <c r="E25" s="10"/>
      <c r="F25" s="10"/>
      <c r="G25" s="28" t="s">
        <v>13</v>
      </c>
      <c r="H25" s="29">
        <v>1.8</v>
      </c>
      <c r="I25" s="3"/>
      <c r="J25" s="3"/>
      <c r="K25" s="3"/>
      <c r="L25" s="3"/>
    </row>
    <row r="26" spans="1:12" ht="15.75" thickBot="1" x14ac:dyDescent="0.3">
      <c r="A26" s="23" t="s">
        <v>16</v>
      </c>
      <c r="B26" s="24">
        <v>210</v>
      </c>
      <c r="C26" s="14">
        <f>B26*E16</f>
        <v>5040</v>
      </c>
      <c r="D26" s="10"/>
      <c r="E26" s="10"/>
      <c r="F26" s="10"/>
      <c r="G26" s="10"/>
      <c r="H26" s="3"/>
      <c r="I26" s="3"/>
      <c r="J26" s="3"/>
      <c r="K26" s="3"/>
      <c r="L26" s="3"/>
    </row>
    <row r="27" spans="1:12" ht="15.75" thickBot="1" x14ac:dyDescent="0.3">
      <c r="A27" s="20" t="str">
        <f>G1</f>
        <v>Desloc.  Dias</v>
      </c>
      <c r="B27" s="21">
        <v>120</v>
      </c>
      <c r="C27" s="22">
        <f>B27*G16</f>
        <v>0</v>
      </c>
      <c r="D27" s="10"/>
      <c r="E27" s="10"/>
      <c r="F27" s="10"/>
      <c r="G27" s="37"/>
      <c r="H27" s="37"/>
      <c r="I27" s="37"/>
      <c r="J27" s="30"/>
      <c r="K27" s="30"/>
      <c r="L27" s="3"/>
    </row>
    <row r="28" spans="1:12" x14ac:dyDescent="0.25">
      <c r="A28" s="15"/>
      <c r="B28" s="16"/>
      <c r="C28" s="19">
        <f>SUM(C23:C27)</f>
        <v>96390</v>
      </c>
      <c r="D28" s="10" t="s">
        <v>17</v>
      </c>
      <c r="E28" s="10"/>
      <c r="F28" s="10"/>
      <c r="G28" s="37"/>
      <c r="H28" s="37"/>
      <c r="I28" s="37"/>
      <c r="J28" s="30"/>
      <c r="K28" s="5"/>
      <c r="L28" s="3"/>
    </row>
    <row r="30" spans="1:12" x14ac:dyDescent="0.25">
      <c r="C30" s="31"/>
    </row>
  </sheetData>
  <mergeCells count="2">
    <mergeCell ref="G27:I27"/>
    <mergeCell ref="G28:I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C8" sqref="C8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29</v>
      </c>
      <c r="B2" s="4"/>
      <c r="C2" s="35">
        <v>40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19</v>
      </c>
      <c r="B3" s="4"/>
      <c r="C3" s="35">
        <v>444</v>
      </c>
      <c r="D3" s="33"/>
      <c r="E3" s="4">
        <v>24</v>
      </c>
      <c r="F3" s="26"/>
      <c r="G3" s="4"/>
      <c r="H3" s="3"/>
      <c r="I3" s="18"/>
      <c r="J3" s="3"/>
      <c r="K3" s="3"/>
      <c r="L3" s="3"/>
    </row>
    <row r="4" spans="1:12" x14ac:dyDescent="0.25">
      <c r="A4" s="32" t="s">
        <v>20</v>
      </c>
      <c r="B4" s="5"/>
      <c r="C4" s="35">
        <v>8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14</v>
      </c>
      <c r="B5" s="4"/>
      <c r="C5" s="35">
        <v>40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21</v>
      </c>
      <c r="B6" s="4"/>
      <c r="C6" s="35">
        <v>8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22</v>
      </c>
      <c r="B7" s="4"/>
      <c r="C7" s="35">
        <v>24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/>
      <c r="B8" s="4"/>
      <c r="C8" s="35"/>
      <c r="D8" s="33"/>
      <c r="E8" s="35"/>
      <c r="F8" s="26"/>
      <c r="G8" s="4"/>
      <c r="H8" s="3"/>
      <c r="I8" s="18"/>
      <c r="J8" s="3"/>
      <c r="K8" s="3"/>
      <c r="L8" s="3"/>
    </row>
    <row r="9" spans="1:12" x14ac:dyDescent="0.25">
      <c r="A9" s="32"/>
      <c r="B9" s="4"/>
      <c r="C9" s="35"/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/>
      <c r="B10" s="4"/>
      <c r="C10" s="35"/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/>
      <c r="B11" s="4"/>
      <c r="C11" s="35"/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/>
      <c r="B12" s="4"/>
      <c r="C12" s="35"/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/>
      <c r="B13" s="4"/>
      <c r="C13" s="35"/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15</v>
      </c>
      <c r="B14" s="4"/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0</v>
      </c>
      <c r="C15" s="7">
        <f>SUM(C2:C14)</f>
        <v>564</v>
      </c>
      <c r="D15" s="7">
        <f>SUM(D2:D14)</f>
        <v>0</v>
      </c>
      <c r="E15" s="7">
        <f>SUM(E2:E14)</f>
        <v>24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112.80000000000001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84.6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56.400000000000006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59220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16</v>
      </c>
      <c r="B25" s="24">
        <v>210</v>
      </c>
      <c r="C25" s="14">
        <f>B25*E15</f>
        <v>5040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64260</v>
      </c>
      <c r="D27" s="10" t="s">
        <v>17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9" sqref="C9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23</v>
      </c>
      <c r="B2" s="4"/>
      <c r="C2" s="35">
        <v>40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19</v>
      </c>
      <c r="B3" s="4"/>
      <c r="C3" s="35">
        <v>320</v>
      </c>
      <c r="D3" s="33"/>
      <c r="E3" s="4">
        <v>24</v>
      </c>
      <c r="F3" s="26"/>
      <c r="G3" s="4"/>
      <c r="H3" s="3"/>
      <c r="I3" s="18"/>
      <c r="J3" s="3"/>
      <c r="K3" s="3"/>
      <c r="L3" s="3"/>
    </row>
    <row r="4" spans="1:12" x14ac:dyDescent="0.25">
      <c r="A4" s="32" t="s">
        <v>20</v>
      </c>
      <c r="B4" s="5"/>
      <c r="C4" s="35">
        <v>8</v>
      </c>
      <c r="D4" s="34"/>
      <c r="E4" s="5"/>
      <c r="F4" s="27"/>
      <c r="G4" s="4"/>
      <c r="H4" s="3"/>
      <c r="I4" s="18"/>
      <c r="J4" s="3"/>
      <c r="K4" s="3"/>
      <c r="L4" s="3"/>
    </row>
    <row r="5" spans="1:12" x14ac:dyDescent="0.25">
      <c r="A5" s="32" t="s">
        <v>28</v>
      </c>
      <c r="B5" s="5"/>
      <c r="C5" s="35">
        <v>80</v>
      </c>
      <c r="D5" s="34"/>
      <c r="E5" s="5"/>
      <c r="F5" s="27"/>
      <c r="G5" s="4"/>
      <c r="H5" s="3"/>
      <c r="I5" s="18"/>
      <c r="J5" s="3"/>
      <c r="K5" s="3"/>
      <c r="L5" s="3"/>
    </row>
    <row r="6" spans="1:12" ht="15.75" customHeight="1" x14ac:dyDescent="0.25">
      <c r="A6" s="32" t="s">
        <v>14</v>
      </c>
      <c r="B6" s="4"/>
      <c r="C6" s="35">
        <v>40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21</v>
      </c>
      <c r="B7" s="4"/>
      <c r="C7" s="35">
        <v>8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22</v>
      </c>
      <c r="B8" s="4"/>
      <c r="C8" s="35">
        <v>40</v>
      </c>
      <c r="D8" s="33"/>
      <c r="E8" s="4"/>
      <c r="F8" s="26"/>
      <c r="G8" s="4"/>
      <c r="H8" s="3"/>
      <c r="I8" s="18"/>
      <c r="J8" s="3"/>
      <c r="K8" s="3"/>
      <c r="L8" s="3"/>
    </row>
    <row r="9" spans="1:12" x14ac:dyDescent="0.25">
      <c r="A9" s="32"/>
      <c r="B9" s="4"/>
      <c r="C9" s="35"/>
      <c r="D9" s="33"/>
      <c r="E9" s="35"/>
      <c r="F9" s="26"/>
      <c r="G9" s="4"/>
      <c r="H9" s="3"/>
      <c r="I9" s="18"/>
      <c r="J9" s="3"/>
      <c r="K9" s="3"/>
      <c r="L9" s="3"/>
    </row>
    <row r="10" spans="1:12" x14ac:dyDescent="0.25">
      <c r="A10" s="32"/>
      <c r="B10" s="4"/>
      <c r="C10" s="35"/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/>
      <c r="B11" s="4"/>
      <c r="C11" s="35"/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/>
      <c r="B12" s="4"/>
      <c r="C12" s="35"/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/>
      <c r="B13" s="4"/>
      <c r="C13" s="35"/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2"/>
      <c r="B14" s="4"/>
      <c r="C14" s="35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36" t="s">
        <v>15</v>
      </c>
      <c r="B15" s="4"/>
      <c r="C15" s="4"/>
      <c r="D15" s="33"/>
      <c r="E15" s="4"/>
      <c r="F15" s="26"/>
      <c r="G15" s="4"/>
      <c r="H15" s="3"/>
      <c r="I15" s="18"/>
      <c r="J15" s="3"/>
      <c r="K15" s="3"/>
      <c r="L15" s="3"/>
    </row>
    <row r="16" spans="1:12" x14ac:dyDescent="0.25">
      <c r="A16" s="6"/>
      <c r="B16" s="7">
        <f>SUM(B2:B15)</f>
        <v>0</v>
      </c>
      <c r="C16" s="7">
        <f>SUM(C2:C15)</f>
        <v>536</v>
      </c>
      <c r="D16" s="7">
        <f>SUM(D2:D15)</f>
        <v>0</v>
      </c>
      <c r="E16" s="7">
        <f>SUM(E2:E15)</f>
        <v>24</v>
      </c>
      <c r="F16" s="7"/>
      <c r="G16" s="7">
        <f>SUM(G2:G15)</f>
        <v>0</v>
      </c>
      <c r="H16" s="3"/>
      <c r="I16" s="17">
        <f>SUM(I2:I15)</f>
        <v>0</v>
      </c>
      <c r="J16" s="3"/>
      <c r="K16" s="3"/>
      <c r="L16" s="3"/>
    </row>
    <row r="17" spans="1:12" x14ac:dyDescent="0.25">
      <c r="A17" s="8" t="s">
        <v>4</v>
      </c>
      <c r="B17" s="9">
        <f>(C16+D16+G16)*0.2</f>
        <v>107.2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5</v>
      </c>
      <c r="B18" s="9">
        <f>(C16+D16+G16)*0.15</f>
        <v>80.399999999999991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8" t="s">
        <v>6</v>
      </c>
      <c r="B19" s="9">
        <f>(C16+D16+G16)*0.1</f>
        <v>53.6</v>
      </c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10"/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2" t="s">
        <v>7</v>
      </c>
      <c r="B21" s="10"/>
      <c r="C21" s="10"/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1" t="s">
        <v>8</v>
      </c>
      <c r="B22" s="11" t="s">
        <v>9</v>
      </c>
      <c r="C22" s="11" t="s">
        <v>10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B1</f>
        <v>GP</v>
      </c>
      <c r="B23" s="13">
        <v>150</v>
      </c>
      <c r="C23" s="14">
        <f>B23*B16</f>
        <v>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C1</f>
        <v>Analista PL.</v>
      </c>
      <c r="B24" s="13">
        <v>105</v>
      </c>
      <c r="C24" s="14">
        <f>B24*C16</f>
        <v>56280</v>
      </c>
      <c r="D24" s="10"/>
      <c r="E24" s="10"/>
      <c r="F24" s="10"/>
      <c r="G24" s="10"/>
      <c r="H24" s="3"/>
      <c r="I24" s="3"/>
      <c r="J24" s="3"/>
      <c r="K24" s="3"/>
      <c r="L24" s="3"/>
    </row>
    <row r="25" spans="1:12" x14ac:dyDescent="0.25">
      <c r="A25" s="12" t="str">
        <f>D1</f>
        <v>Eng. PL</v>
      </c>
      <c r="B25" s="13">
        <v>105</v>
      </c>
      <c r="C25" s="14">
        <f>B25*D16</f>
        <v>0</v>
      </c>
      <c r="D25" s="10"/>
      <c r="E25" s="10"/>
      <c r="F25" s="10"/>
      <c r="G25" s="28" t="s">
        <v>13</v>
      </c>
      <c r="H25" s="29">
        <v>1.8</v>
      </c>
      <c r="I25" s="3"/>
      <c r="J25" s="3"/>
      <c r="K25" s="3"/>
      <c r="L25" s="3"/>
    </row>
    <row r="26" spans="1:12" ht="15.75" thickBot="1" x14ac:dyDescent="0.3">
      <c r="A26" s="23" t="s">
        <v>16</v>
      </c>
      <c r="B26" s="24">
        <v>210</v>
      </c>
      <c r="C26" s="14">
        <f>B26*E16</f>
        <v>5040</v>
      </c>
      <c r="D26" s="10"/>
      <c r="E26" s="10"/>
      <c r="F26" s="10"/>
      <c r="G26" s="10"/>
      <c r="H26" s="3"/>
      <c r="I26" s="3"/>
      <c r="J26" s="3"/>
      <c r="K26" s="3"/>
      <c r="L26" s="3"/>
    </row>
    <row r="27" spans="1:12" ht="15.75" thickBot="1" x14ac:dyDescent="0.3">
      <c r="A27" s="20" t="str">
        <f>G1</f>
        <v>Desloc.  Dias</v>
      </c>
      <c r="B27" s="21">
        <v>120</v>
      </c>
      <c r="C27" s="22">
        <f>B27*G16</f>
        <v>0</v>
      </c>
      <c r="D27" s="10"/>
      <c r="E27" s="10"/>
      <c r="F27" s="10"/>
      <c r="G27" s="37"/>
      <c r="H27" s="37"/>
      <c r="I27" s="37"/>
      <c r="J27" s="30"/>
      <c r="K27" s="30"/>
      <c r="L27" s="3"/>
    </row>
    <row r="28" spans="1:12" x14ac:dyDescent="0.25">
      <c r="A28" s="15"/>
      <c r="B28" s="16"/>
      <c r="C28" s="19">
        <f>SUM(C23:C27)</f>
        <v>61320</v>
      </c>
      <c r="D28" s="10" t="s">
        <v>17</v>
      </c>
      <c r="E28" s="10"/>
      <c r="F28" s="10"/>
      <c r="G28" s="37"/>
      <c r="H28" s="37"/>
      <c r="I28" s="37"/>
      <c r="J28" s="30"/>
      <c r="K28" s="5"/>
      <c r="L28" s="3"/>
    </row>
    <row r="30" spans="1:12" x14ac:dyDescent="0.25">
      <c r="C30" s="31"/>
    </row>
  </sheetData>
  <mergeCells count="2">
    <mergeCell ref="G27:I27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MELHORIAS - PRIORIDADE 1</vt:lpstr>
      <vt:lpstr>MELHORIAS - PRIORIDADE 2</vt:lpstr>
      <vt:lpstr>MELHORIAS - PRIORIDADE 3</vt:lpstr>
      <vt:lpstr>SEPARAÇÃO POR SETOR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2013-04-16T11:52:17Z</dcterms:modified>
</cp:coreProperties>
</file>