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19440" windowHeight="7995" tabRatio="736" activeTab="1"/>
  </bookViews>
  <sheets>
    <sheet name="SP REVISADA" sheetId="15" r:id="rId1"/>
    <sheet name="RJ REVISADA" sheetId="13" r:id="rId2"/>
  </sheets>
  <definedNames>
    <definedName name="NOME_TPF" localSheetId="1">#REF!</definedName>
    <definedName name="NOME_TPF" localSheetId="0">#REF!</definedName>
    <definedName name="NOME_TPF">#REF!</definedName>
    <definedName name="REQ_COMPLEXIDADE" localSheetId="1">#REF!</definedName>
    <definedName name="REQ_COMPLEXIDADE" localSheetId="0">#REF!</definedName>
    <definedName name="REQ_COMPLEXIDADE">#REF!</definedName>
    <definedName name="REQ_CONHECIMENTO" localSheetId="1">#REF!</definedName>
    <definedName name="REQ_CONHECIMENTO" localSheetId="0">#REF!</definedName>
    <definedName name="REQ_CONHECIMENTO">#REF!</definedName>
    <definedName name="REQ_ESTADO" localSheetId="1">#REF!</definedName>
    <definedName name="REQ_ESTADO" localSheetId="0">#REF!</definedName>
    <definedName name="REQ_ESTADO">#REF!</definedName>
    <definedName name="REQ_STATUS" localSheetId="1">#REF!</definedName>
    <definedName name="REQ_STATUS" localSheetId="0">#REF!</definedName>
    <definedName name="REQ_STATUS">#REF!</definedName>
    <definedName name="REQ_TIPO" localSheetId="1">#REF!</definedName>
    <definedName name="REQ_TIPO" localSheetId="0">#REF!</definedName>
    <definedName name="REQ_TIPO">#REF!</definedName>
  </definedNames>
  <calcPr calcId="145621"/>
</workbook>
</file>

<file path=xl/calcChain.xml><?xml version="1.0" encoding="utf-8"?>
<calcChain xmlns="http://schemas.openxmlformats.org/spreadsheetml/2006/main">
  <c r="B33" i="15" l="1"/>
  <c r="A33" i="15"/>
  <c r="A32" i="15"/>
  <c r="A31" i="15"/>
  <c r="A30" i="15"/>
  <c r="A29" i="15"/>
  <c r="A28" i="15"/>
  <c r="A27" i="15"/>
  <c r="H19" i="15"/>
  <c r="G19" i="15"/>
  <c r="C32" i="15" s="1"/>
  <c r="F19" i="15"/>
  <c r="C31" i="15" s="1"/>
  <c r="E19" i="15"/>
  <c r="C30" i="15" s="1"/>
  <c r="D19" i="15"/>
  <c r="C29" i="15" s="1"/>
  <c r="C19" i="15"/>
  <c r="C28" i="15" s="1"/>
  <c r="B19" i="15"/>
  <c r="C27" i="15" s="1"/>
  <c r="C33" i="15" l="1"/>
  <c r="C34" i="15" s="1"/>
  <c r="C38" i="15" s="1"/>
  <c r="B21" i="15"/>
  <c r="B22" i="15"/>
  <c r="B23" i="15"/>
  <c r="B31" i="13"/>
  <c r="A31" i="13"/>
  <c r="A30" i="13"/>
  <c r="A29" i="13"/>
  <c r="A28" i="13"/>
  <c r="A27" i="13"/>
  <c r="A26" i="13"/>
  <c r="A25" i="13"/>
  <c r="H17" i="13"/>
  <c r="C31" i="13" s="1"/>
  <c r="G17" i="13"/>
  <c r="C30" i="13" s="1"/>
  <c r="F17" i="13"/>
  <c r="C29" i="13" s="1"/>
  <c r="E17" i="13"/>
  <c r="C28" i="13" s="1"/>
  <c r="D17" i="13"/>
  <c r="C27" i="13" s="1"/>
  <c r="C17" i="13"/>
  <c r="C26" i="13" s="1"/>
  <c r="B17" i="13"/>
  <c r="C25" i="13" s="1"/>
  <c r="C32" i="13" l="1"/>
  <c r="C35" i="13" s="1"/>
  <c r="B20" i="13"/>
  <c r="B19" i="13"/>
  <c r="B21" i="13"/>
</calcChain>
</file>

<file path=xl/sharedStrings.xml><?xml version="1.0" encoding="utf-8"?>
<sst xmlns="http://schemas.openxmlformats.org/spreadsheetml/2006/main" count="57" uniqueCount="34">
  <si>
    <t>Atividades</t>
  </si>
  <si>
    <t>GP</t>
  </si>
  <si>
    <t>Eng. PL</t>
  </si>
  <si>
    <t>20% GP</t>
  </si>
  <si>
    <t>15% GP</t>
  </si>
  <si>
    <t>10% GP</t>
  </si>
  <si>
    <t>Resumo Geral</t>
  </si>
  <si>
    <t>Perfil</t>
  </si>
  <si>
    <t>H/h (lista) R$</t>
  </si>
  <si>
    <t>Total (R$)</t>
  </si>
  <si>
    <t>Desenvolvedor</t>
  </si>
  <si>
    <t>Engenheiro Sr</t>
  </si>
  <si>
    <t>Analista Sr.</t>
  </si>
  <si>
    <t>DBA</t>
  </si>
  <si>
    <t>Terceiros</t>
  </si>
  <si>
    <t>GESTÃO DO PROJETO</t>
  </si>
  <si>
    <t>Preço de Venda</t>
  </si>
  <si>
    <t>Especificação</t>
  </si>
  <si>
    <t>Customizações Middleware RFID</t>
  </si>
  <si>
    <t>Homologação</t>
  </si>
  <si>
    <t>Teste Integrados</t>
  </si>
  <si>
    <t>Material de Treinamento</t>
  </si>
  <si>
    <t>Treinamento</t>
  </si>
  <si>
    <t>Acompanhamento</t>
  </si>
  <si>
    <t>MiddlewareLite</t>
  </si>
  <si>
    <t>total</t>
  </si>
  <si>
    <t>CONTROLE DE ENTRADA DE MATERIAIS NO ESTOQUE EM SP</t>
  </si>
  <si>
    <t>IMPRESSÃO E REIMPRESSÃO DE ETIQUETA RFID</t>
  </si>
  <si>
    <t>CONTROLE DE SAIDA DE MATERIAIS COM COLETORES DE DADOS RFID EM SP</t>
  </si>
  <si>
    <t xml:space="preserve">CONTROLE DE ENTRADA DE MATERIAIS NO ESTOQUE NO RJ </t>
  </si>
  <si>
    <t>CONTROLE DE ENTRADA DE MATERIAIS COM COLETORES DE DADOS RFID EM SP</t>
  </si>
  <si>
    <t>INVENTÁRIO RFID</t>
  </si>
  <si>
    <t>ESPECIFICAÇÃO</t>
  </si>
  <si>
    <t>CONTROLE DE SAÍDA DE MATERIAIS COM COLETORES DE DADOS RFID NO RJ (reutilizar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</si>
</sst>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 &quot;#,##0.00"/>
  </numFmts>
  <fonts count="1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4"/>
      <color indexed="8"/>
      <name val="Calibri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indexed="10"/>
      <name val="Calibri"/>
      <family val="2"/>
      <scheme val="minor"/>
    </font>
    <font>
      <sz val="14"/>
      <name val="Arial"/>
      <family val="2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sz val="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3" borderId="0" xfId="0" applyFont="1" applyFill="1"/>
    <xf numFmtId="0" fontId="2" fillId="3" borderId="0" xfId="0" applyFont="1" applyFill="1" applyBorder="1"/>
    <xf numFmtId="0" fontId="2" fillId="3" borderId="0" xfId="0" applyFont="1" applyFill="1"/>
    <xf numFmtId="0" fontId="1" fillId="3" borderId="0" xfId="0" applyFont="1" applyFill="1" applyBorder="1"/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0" borderId="9" xfId="0" applyFont="1" applyBorder="1"/>
    <xf numFmtId="2" fontId="6" fillId="0" borderId="1" xfId="0" applyNumberFormat="1" applyFont="1" applyBorder="1" applyAlignment="1">
      <alignment horizontal="center"/>
    </xf>
    <xf numFmtId="164" fontId="6" fillId="0" borderId="8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9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center"/>
    </xf>
    <xf numFmtId="164" fontId="6" fillId="4" borderId="16" xfId="0" applyNumberFormat="1" applyFont="1" applyFill="1" applyBorder="1" applyAlignment="1">
      <alignment horizontal="center"/>
    </xf>
    <xf numFmtId="0" fontId="5" fillId="0" borderId="17" xfId="0" applyFont="1" applyBorder="1"/>
    <xf numFmtId="2" fontId="6" fillId="0" borderId="3" xfId="0" applyNumberFormat="1" applyFont="1" applyBorder="1" applyAlignment="1">
      <alignment horizontal="center"/>
    </xf>
    <xf numFmtId="164" fontId="6" fillId="0" borderId="18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4" fillId="5" borderId="4" xfId="0" applyFont="1" applyFill="1" applyBorder="1" applyAlignment="1">
      <alignment vertical="center" wrapText="1"/>
    </xf>
    <xf numFmtId="0" fontId="10" fillId="3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2" fillId="3" borderId="0" xfId="0" applyFont="1" applyFill="1" applyAlignment="1">
      <alignment horizontal="center"/>
    </xf>
    <xf numFmtId="0" fontId="10" fillId="2" borderId="3" xfId="0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/>
    </xf>
    <xf numFmtId="164" fontId="12" fillId="4" borderId="16" xfId="0" applyNumberFormat="1" applyFont="1" applyFill="1" applyBorder="1" applyAlignment="1">
      <alignment horizontal="center"/>
    </xf>
    <xf numFmtId="4" fontId="0" fillId="2" borderId="0" xfId="0" applyNumberFormat="1" applyFill="1"/>
    <xf numFmtId="0" fontId="5" fillId="4" borderId="12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6B4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zoomScale="80" zoomScaleNormal="80" workbookViewId="0">
      <pane ySplit="1" topLeftCell="A8" activePane="bottomLeft" state="frozen"/>
      <selection pane="bottomLeft" activeCell="D25" sqref="D25"/>
    </sheetView>
  </sheetViews>
  <sheetFormatPr defaultRowHeight="15" x14ac:dyDescent="0.25"/>
  <cols>
    <col min="1" max="1" width="102.85546875" style="1" bestFit="1" customWidth="1"/>
    <col min="2" max="2" width="10" style="1" customWidth="1"/>
    <col min="3" max="3" width="24.4257812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9"/>
    </row>
    <row r="2" spans="1:9" ht="18.75" x14ac:dyDescent="0.3">
      <c r="A2" s="52" t="s">
        <v>32</v>
      </c>
      <c r="B2" s="33"/>
      <c r="C2" s="32">
        <v>24</v>
      </c>
      <c r="D2" s="53"/>
      <c r="E2" s="19"/>
      <c r="F2" s="53"/>
      <c r="G2" s="19"/>
      <c r="H2" s="36"/>
    </row>
    <row r="3" spans="1:9" ht="18.75" x14ac:dyDescent="0.3">
      <c r="A3" s="52" t="s">
        <v>27</v>
      </c>
      <c r="B3" s="33"/>
      <c r="C3" s="32">
        <v>24</v>
      </c>
      <c r="D3" s="53"/>
      <c r="E3" s="19"/>
      <c r="F3" s="53"/>
      <c r="G3" s="19"/>
      <c r="H3" s="36"/>
    </row>
    <row r="4" spans="1:9" ht="18.75" x14ac:dyDescent="0.3">
      <c r="A4" s="52" t="s">
        <v>26</v>
      </c>
      <c r="B4" s="33"/>
      <c r="C4" s="32">
        <v>40</v>
      </c>
      <c r="D4" s="53"/>
      <c r="E4" s="19"/>
      <c r="F4" s="53"/>
      <c r="G4" s="19"/>
      <c r="H4" s="36"/>
    </row>
    <row r="5" spans="1:9" ht="18.75" x14ac:dyDescent="0.3">
      <c r="A5" s="52" t="s">
        <v>28</v>
      </c>
      <c r="B5" s="33"/>
      <c r="C5" s="32">
        <v>40</v>
      </c>
      <c r="D5" s="53"/>
      <c r="E5" s="19"/>
      <c r="F5" s="53"/>
      <c r="G5" s="19"/>
      <c r="H5" s="36"/>
    </row>
    <row r="6" spans="1:9" ht="18.75" x14ac:dyDescent="0.3">
      <c r="A6" s="52" t="s">
        <v>29</v>
      </c>
      <c r="B6" s="33"/>
      <c r="C6" s="32">
        <v>40</v>
      </c>
      <c r="D6" s="53"/>
      <c r="E6" s="19"/>
      <c r="F6" s="53"/>
      <c r="G6" s="19"/>
      <c r="H6" s="36"/>
    </row>
    <row r="7" spans="1:9" ht="18.75" x14ac:dyDescent="0.3">
      <c r="A7" s="52" t="s">
        <v>33</v>
      </c>
      <c r="B7" s="33"/>
      <c r="C7" s="32">
        <v>16</v>
      </c>
      <c r="D7" s="53"/>
      <c r="E7" s="19"/>
      <c r="F7" s="53"/>
      <c r="G7" s="19"/>
      <c r="H7" s="36"/>
    </row>
    <row r="8" spans="1:9" ht="18.75" x14ac:dyDescent="0.3">
      <c r="A8" s="52" t="s">
        <v>30</v>
      </c>
      <c r="B8" s="33"/>
      <c r="C8" s="32">
        <v>40</v>
      </c>
      <c r="D8" s="53"/>
      <c r="E8" s="19"/>
      <c r="F8" s="53"/>
      <c r="G8" s="19"/>
      <c r="H8" s="36"/>
    </row>
    <row r="9" spans="1:9" ht="18.75" x14ac:dyDescent="0.3">
      <c r="A9" s="52" t="s">
        <v>31</v>
      </c>
      <c r="B9" s="33"/>
      <c r="C9" s="32">
        <v>80</v>
      </c>
      <c r="D9" s="53"/>
      <c r="E9" s="19"/>
      <c r="F9" s="53"/>
      <c r="G9" s="19"/>
      <c r="H9" s="36"/>
    </row>
    <row r="10" spans="1:9" ht="18.75" x14ac:dyDescent="0.3">
      <c r="A10" s="50" t="s">
        <v>20</v>
      </c>
      <c r="B10" s="33"/>
      <c r="C10" s="34">
        <v>40</v>
      </c>
      <c r="D10" s="49"/>
      <c r="E10" s="20"/>
      <c r="F10" s="49"/>
      <c r="G10" s="20"/>
      <c r="H10" s="36"/>
    </row>
    <row r="11" spans="1:9" ht="18.75" x14ac:dyDescent="0.3">
      <c r="A11" s="50" t="s">
        <v>19</v>
      </c>
      <c r="B11" s="20"/>
      <c r="C11" s="34">
        <v>40</v>
      </c>
      <c r="D11" s="49"/>
      <c r="E11" s="20"/>
      <c r="F11" s="49"/>
      <c r="G11" s="20"/>
      <c r="H11" s="37"/>
    </row>
    <row r="12" spans="1:9" ht="18.75" x14ac:dyDescent="0.3">
      <c r="A12" s="50" t="s">
        <v>21</v>
      </c>
      <c r="B12" s="20"/>
      <c r="C12" s="49">
        <v>8</v>
      </c>
      <c r="D12" s="49"/>
      <c r="E12" s="20"/>
      <c r="F12" s="49"/>
      <c r="G12" s="20"/>
      <c r="H12" s="37"/>
    </row>
    <row r="13" spans="1:9" ht="18.75" x14ac:dyDescent="0.3">
      <c r="A13" s="50" t="s">
        <v>22</v>
      </c>
      <c r="B13" s="20"/>
      <c r="C13" s="49">
        <v>16</v>
      </c>
      <c r="D13" s="49"/>
      <c r="E13" s="20"/>
      <c r="F13" s="49"/>
      <c r="G13" s="20"/>
      <c r="H13" s="37"/>
    </row>
    <row r="14" spans="1:9" ht="18.75" x14ac:dyDescent="0.3">
      <c r="A14" s="50" t="s">
        <v>23</v>
      </c>
      <c r="B14" s="20"/>
      <c r="C14" s="49">
        <v>40</v>
      </c>
      <c r="D14" s="49"/>
      <c r="E14" s="20"/>
      <c r="F14" s="49"/>
      <c r="G14" s="20"/>
      <c r="H14" s="37"/>
    </row>
    <row r="15" spans="1:9" ht="18.75" x14ac:dyDescent="0.3">
      <c r="A15" s="50"/>
      <c r="B15" s="20"/>
      <c r="C15" s="20"/>
      <c r="D15" s="20"/>
      <c r="E15" s="20"/>
      <c r="F15" s="49"/>
      <c r="G15" s="20"/>
      <c r="H15" s="37"/>
    </row>
    <row r="16" spans="1:9" ht="18.75" x14ac:dyDescent="0.3">
      <c r="A16" s="50"/>
      <c r="B16" s="20"/>
      <c r="C16" s="49"/>
      <c r="D16" s="49"/>
      <c r="E16" s="20"/>
      <c r="G16" s="20"/>
      <c r="H16" s="37"/>
    </row>
    <row r="17" spans="1:8" ht="19.5" thickBot="1" x14ac:dyDescent="0.35">
      <c r="A17" s="48"/>
      <c r="B17" s="21"/>
      <c r="C17" s="43"/>
      <c r="D17" s="44"/>
      <c r="E17" s="21"/>
      <c r="F17" s="21"/>
      <c r="G17" s="21"/>
      <c r="H17" s="42"/>
    </row>
    <row r="18" spans="1:8" ht="19.5" thickBot="1" x14ac:dyDescent="0.35">
      <c r="A18" s="41" t="s">
        <v>15</v>
      </c>
      <c r="B18" s="47">
        <v>44.8</v>
      </c>
      <c r="C18" s="23"/>
      <c r="D18" s="22"/>
      <c r="E18" s="22"/>
      <c r="F18" s="22"/>
      <c r="G18" s="22"/>
      <c r="H18" s="24"/>
    </row>
    <row r="19" spans="1:8" ht="18.75" x14ac:dyDescent="0.3">
      <c r="A19" s="3"/>
      <c r="B19" s="25">
        <f t="shared" ref="B19:H19" si="0">SUM(B2:B18)</f>
        <v>44.8</v>
      </c>
      <c r="C19" s="25">
        <f t="shared" si="0"/>
        <v>448</v>
      </c>
      <c r="D19" s="25">
        <f t="shared" si="0"/>
        <v>0</v>
      </c>
      <c r="E19" s="25">
        <f t="shared" si="0"/>
        <v>0</v>
      </c>
      <c r="F19" s="25">
        <f t="shared" si="0"/>
        <v>0</v>
      </c>
      <c r="G19" s="25">
        <f t="shared" si="0"/>
        <v>0</v>
      </c>
      <c r="H19" s="25">
        <f t="shared" si="0"/>
        <v>0</v>
      </c>
    </row>
    <row r="20" spans="1:8" ht="18.75" x14ac:dyDescent="0.3">
      <c r="A20" s="3"/>
      <c r="B20" s="25"/>
      <c r="C20" s="25"/>
      <c r="D20" s="25"/>
      <c r="E20" s="25"/>
      <c r="F20" s="25"/>
      <c r="G20" s="25"/>
      <c r="H20" s="38"/>
    </row>
    <row r="21" spans="1:8" ht="15.75" x14ac:dyDescent="0.25">
      <c r="A21" s="26" t="s">
        <v>3</v>
      </c>
      <c r="B21" s="27">
        <f>(C19+D19+E19+F19+G19+H19)*0.2</f>
        <v>89.600000000000009</v>
      </c>
      <c r="C21" s="4"/>
      <c r="D21" s="4"/>
      <c r="E21" s="4"/>
      <c r="F21" s="51"/>
      <c r="G21" s="2"/>
      <c r="H21" s="38"/>
    </row>
    <row r="22" spans="1:8" ht="15.75" x14ac:dyDescent="0.25">
      <c r="A22" s="26" t="s">
        <v>4</v>
      </c>
      <c r="B22" s="27">
        <f>(C19+D19+E19+F19+G19+H19)*0.15</f>
        <v>67.2</v>
      </c>
      <c r="C22" s="4"/>
      <c r="D22" s="4"/>
      <c r="E22" s="4"/>
      <c r="F22" s="51"/>
      <c r="G22" s="2"/>
      <c r="H22" s="38"/>
    </row>
    <row r="23" spans="1:8" ht="15.75" x14ac:dyDescent="0.25">
      <c r="A23" s="26" t="s">
        <v>5</v>
      </c>
      <c r="B23" s="27">
        <f>(C19+D19+E19+F19+G19+H19)*0.1</f>
        <v>44.800000000000004</v>
      </c>
      <c r="C23" s="4"/>
      <c r="D23" s="4"/>
      <c r="E23" s="4"/>
      <c r="F23" s="51"/>
      <c r="G23" s="2"/>
      <c r="H23" s="38"/>
    </row>
    <row r="24" spans="1:8" ht="15.75" thickBot="1" x14ac:dyDescent="0.3">
      <c r="A24" s="4"/>
      <c r="B24" s="4"/>
      <c r="C24" s="4"/>
      <c r="D24" s="4"/>
      <c r="E24" s="4"/>
      <c r="F24" s="51"/>
      <c r="G24" s="2"/>
      <c r="H24" s="38"/>
    </row>
    <row r="25" spans="1:8" ht="19.5" thickBot="1" x14ac:dyDescent="0.35">
      <c r="A25" s="56" t="s">
        <v>6</v>
      </c>
      <c r="B25" s="57"/>
      <c r="C25" s="58"/>
      <c r="D25" s="4"/>
      <c r="E25" s="4"/>
      <c r="F25" s="51"/>
      <c r="G25" s="2"/>
      <c r="H25" s="38"/>
    </row>
    <row r="26" spans="1:8" ht="57" thickBot="1" x14ac:dyDescent="0.3">
      <c r="A26" s="9" t="s">
        <v>7</v>
      </c>
      <c r="B26" s="10" t="s">
        <v>8</v>
      </c>
      <c r="C26" s="11" t="s">
        <v>9</v>
      </c>
      <c r="D26" s="4"/>
      <c r="E26" s="4"/>
      <c r="F26" s="51"/>
      <c r="G26" s="2"/>
      <c r="H26" s="38"/>
    </row>
    <row r="27" spans="1:8" ht="18.75" x14ac:dyDescent="0.3">
      <c r="A27" s="29" t="str">
        <f>B1</f>
        <v>GP</v>
      </c>
      <c r="B27" s="30">
        <v>200</v>
      </c>
      <c r="C27" s="31">
        <f>B27*B19</f>
        <v>8960</v>
      </c>
      <c r="D27" s="4"/>
      <c r="E27" s="4"/>
      <c r="F27" s="51"/>
      <c r="G27" s="2"/>
      <c r="H27" s="38"/>
    </row>
    <row r="28" spans="1:8" ht="18.75" x14ac:dyDescent="0.3">
      <c r="A28" s="12" t="str">
        <f>C1</f>
        <v>Desenvolvedor</v>
      </c>
      <c r="B28" s="14">
        <v>150</v>
      </c>
      <c r="C28" s="15">
        <f>B28*C19</f>
        <v>67200</v>
      </c>
      <c r="D28" s="4"/>
      <c r="E28" s="4"/>
      <c r="F28" s="51"/>
      <c r="G28" s="2"/>
      <c r="H28" s="38"/>
    </row>
    <row r="29" spans="1:8" ht="18.75" x14ac:dyDescent="0.3">
      <c r="A29" s="12" t="str">
        <f>D1</f>
        <v>Eng. PL</v>
      </c>
      <c r="B29" s="14">
        <v>140</v>
      </c>
      <c r="C29" s="15">
        <f>B29*D19</f>
        <v>0</v>
      </c>
      <c r="D29" s="4"/>
      <c r="E29" s="4"/>
    </row>
    <row r="30" spans="1:8" ht="18.75" x14ac:dyDescent="0.3">
      <c r="A30" s="12" t="str">
        <f>E1</f>
        <v>Engenheiro Sr</v>
      </c>
      <c r="B30" s="14">
        <v>180</v>
      </c>
      <c r="C30" s="15">
        <f>B30*E19</f>
        <v>0</v>
      </c>
      <c r="D30" s="4"/>
      <c r="E30" s="4"/>
    </row>
    <row r="31" spans="1:8" ht="18.75" x14ac:dyDescent="0.3">
      <c r="A31" s="12" t="str">
        <f>F1</f>
        <v>Analista Sr.</v>
      </c>
      <c r="B31" s="14">
        <v>180</v>
      </c>
      <c r="C31" s="15">
        <f>B31*F19</f>
        <v>0</v>
      </c>
      <c r="D31" s="4"/>
      <c r="E31" s="4"/>
    </row>
    <row r="32" spans="1:8" ht="18.75" x14ac:dyDescent="0.3">
      <c r="A32" s="12" t="str">
        <f>G1</f>
        <v>DBA</v>
      </c>
      <c r="B32" s="14">
        <v>200</v>
      </c>
      <c r="C32" s="15">
        <f>B32*G19</f>
        <v>0</v>
      </c>
      <c r="D32" s="4"/>
      <c r="E32" s="4"/>
    </row>
    <row r="33" spans="1:8" ht="19.5" thickBot="1" x14ac:dyDescent="0.35">
      <c r="A33" s="13" t="str">
        <f>H1</f>
        <v>Terceiros</v>
      </c>
      <c r="B33" s="16">
        <f>150/8</f>
        <v>18.75</v>
      </c>
      <c r="C33" s="17">
        <f>B33*H19</f>
        <v>0</v>
      </c>
      <c r="D33" s="4"/>
      <c r="E33" s="4"/>
    </row>
    <row r="34" spans="1:8" ht="19.5" thickBot="1" x14ac:dyDescent="0.35">
      <c r="A34" s="5"/>
      <c r="B34" s="18"/>
      <c r="C34" s="28">
        <f>SUM(C27:C33)</f>
        <v>76160</v>
      </c>
      <c r="D34" s="4" t="s">
        <v>16</v>
      </c>
      <c r="E34" s="4"/>
    </row>
    <row r="35" spans="1:8" ht="19.5" thickBot="1" x14ac:dyDescent="0.35">
      <c r="A35" s="5"/>
      <c r="B35" s="18"/>
      <c r="C35" s="28"/>
      <c r="D35" s="4"/>
      <c r="E35" s="4"/>
      <c r="F35" s="1"/>
      <c r="H35" s="1"/>
    </row>
    <row r="36" spans="1:8" ht="24.75" customHeight="1" thickBot="1" x14ac:dyDescent="0.35">
      <c r="C36" s="28"/>
      <c r="F36" s="1"/>
      <c r="H36" s="1"/>
    </row>
    <row r="37" spans="1:8" ht="15.75" thickBot="1" x14ac:dyDescent="0.3">
      <c r="F37" s="1"/>
      <c r="H37" s="1"/>
    </row>
    <row r="38" spans="1:8" ht="29.25" thickBot="1" x14ac:dyDescent="0.5">
      <c r="C38" s="54">
        <f>SUM(C34+C35+C36)</f>
        <v>76160</v>
      </c>
      <c r="D38" s="1" t="s">
        <v>25</v>
      </c>
      <c r="F38" s="1"/>
      <c r="H38" s="1"/>
    </row>
    <row r="41" spans="1:8" x14ac:dyDescent="0.25">
      <c r="C41" s="55"/>
      <c r="E41" s="55"/>
    </row>
    <row r="44" spans="1:8" x14ac:dyDescent="0.25">
      <c r="C44" s="55"/>
    </row>
  </sheetData>
  <mergeCells count="1">
    <mergeCell ref="A25:C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="80" zoomScaleNormal="80" workbookViewId="0">
      <pane ySplit="1" topLeftCell="A2" activePane="bottomLeft" state="frozen"/>
      <selection pane="bottomLeft" activeCell="B17" sqref="B17"/>
    </sheetView>
  </sheetViews>
  <sheetFormatPr defaultRowHeight="15" x14ac:dyDescent="0.25"/>
  <cols>
    <col min="1" max="1" width="77.85546875" style="1" bestFit="1" customWidth="1"/>
    <col min="2" max="2" width="10" style="1" customWidth="1"/>
    <col min="3" max="3" width="24.42578125" style="1" bestFit="1" customWidth="1"/>
    <col min="4" max="4" width="9.28515625" style="1" bestFit="1" customWidth="1"/>
    <col min="5" max="5" width="17.140625" style="1" bestFit="1" customWidth="1"/>
    <col min="6" max="6" width="14.28515625" style="39" customWidth="1"/>
    <col min="7" max="7" width="7.28515625" style="1" customWidth="1"/>
    <col min="8" max="8" width="11.5703125" style="39" customWidth="1"/>
    <col min="9" max="16384" width="9.140625" style="1"/>
  </cols>
  <sheetData>
    <row r="1" spans="1:9" ht="19.5" thickBot="1" x14ac:dyDescent="0.35">
      <c r="A1" s="6" t="s">
        <v>0</v>
      </c>
      <c r="B1" s="7" t="s">
        <v>1</v>
      </c>
      <c r="C1" s="7" t="s">
        <v>10</v>
      </c>
      <c r="D1" s="7" t="s">
        <v>2</v>
      </c>
      <c r="E1" s="7" t="s">
        <v>11</v>
      </c>
      <c r="F1" s="7" t="s">
        <v>12</v>
      </c>
      <c r="G1" s="7" t="s">
        <v>13</v>
      </c>
      <c r="H1" s="8" t="s">
        <v>14</v>
      </c>
      <c r="I1" s="39"/>
    </row>
    <row r="2" spans="1:9" ht="18.75" x14ac:dyDescent="0.3">
      <c r="A2" s="52" t="s">
        <v>17</v>
      </c>
      <c r="B2" s="33"/>
      <c r="C2" s="32"/>
      <c r="D2" s="53"/>
      <c r="E2" s="19"/>
      <c r="F2" s="53">
        <v>0</v>
      </c>
      <c r="G2" s="19"/>
      <c r="H2" s="36"/>
    </row>
    <row r="3" spans="1:9" ht="18.75" x14ac:dyDescent="0.3">
      <c r="A3" s="50" t="s">
        <v>18</v>
      </c>
      <c r="B3" s="33"/>
      <c r="C3" s="20">
        <v>0</v>
      </c>
      <c r="D3" s="49"/>
      <c r="E3" s="20"/>
      <c r="F3" s="49"/>
      <c r="G3" s="20"/>
      <c r="H3" s="36"/>
    </row>
    <row r="4" spans="1:9" ht="18.75" x14ac:dyDescent="0.3">
      <c r="A4" s="50" t="s">
        <v>20</v>
      </c>
      <c r="B4" s="33"/>
      <c r="C4" s="34">
        <v>0</v>
      </c>
      <c r="D4" s="49"/>
      <c r="E4" s="20"/>
      <c r="F4" s="49"/>
      <c r="G4" s="20"/>
      <c r="H4" s="36"/>
    </row>
    <row r="5" spans="1:9" ht="18.75" x14ac:dyDescent="0.3">
      <c r="A5" s="50" t="s">
        <v>19</v>
      </c>
      <c r="B5" s="20"/>
      <c r="C5" s="34">
        <v>0</v>
      </c>
      <c r="D5" s="49"/>
      <c r="E5" s="20"/>
      <c r="F5" s="49"/>
      <c r="G5" s="20"/>
      <c r="H5" s="37"/>
    </row>
    <row r="6" spans="1:9" ht="18.75" x14ac:dyDescent="0.3">
      <c r="A6" s="50" t="s">
        <v>21</v>
      </c>
      <c r="B6" s="20"/>
      <c r="C6" s="49">
        <v>0</v>
      </c>
      <c r="D6" s="49"/>
      <c r="E6" s="20"/>
      <c r="F6" s="49"/>
      <c r="G6" s="20"/>
      <c r="H6" s="37"/>
    </row>
    <row r="7" spans="1:9" ht="18.75" x14ac:dyDescent="0.3">
      <c r="A7" s="50" t="s">
        <v>22</v>
      </c>
      <c r="B7" s="20"/>
      <c r="C7" s="49">
        <v>16</v>
      </c>
      <c r="D7" s="49"/>
      <c r="E7" s="20"/>
      <c r="F7" s="49"/>
      <c r="G7" s="20"/>
      <c r="H7" s="37"/>
    </row>
    <row r="8" spans="1:9" ht="18.75" x14ac:dyDescent="0.3">
      <c r="A8" s="50" t="s">
        <v>23</v>
      </c>
      <c r="B8" s="20"/>
      <c r="C8" s="49">
        <v>40</v>
      </c>
      <c r="D8" s="49"/>
      <c r="E8" s="20"/>
      <c r="F8" s="49"/>
      <c r="G8" s="20"/>
      <c r="H8" s="37"/>
    </row>
    <row r="9" spans="1:9" ht="18.75" x14ac:dyDescent="0.3">
      <c r="A9" s="50"/>
      <c r="B9" s="20"/>
      <c r="C9" s="20"/>
      <c r="D9" s="20"/>
      <c r="E9" s="20"/>
      <c r="F9" s="49"/>
      <c r="G9" s="20"/>
      <c r="H9" s="37"/>
    </row>
    <row r="10" spans="1:9" ht="18.75" x14ac:dyDescent="0.3">
      <c r="A10" s="49"/>
      <c r="B10" s="20"/>
      <c r="C10" s="49"/>
      <c r="D10" s="49"/>
      <c r="E10" s="20"/>
      <c r="G10" s="20"/>
      <c r="H10" s="37"/>
    </row>
    <row r="11" spans="1:9" ht="18.75" x14ac:dyDescent="0.3">
      <c r="A11" s="49"/>
      <c r="B11" s="20"/>
      <c r="C11" s="49"/>
      <c r="D11" s="49"/>
      <c r="E11" s="20"/>
      <c r="F11" s="49"/>
      <c r="G11" s="20"/>
      <c r="H11" s="37"/>
    </row>
    <row r="12" spans="1:9" ht="18.75" x14ac:dyDescent="0.3">
      <c r="A12" s="49"/>
      <c r="B12" s="20"/>
      <c r="C12" s="49"/>
      <c r="D12" s="49"/>
      <c r="E12" s="20"/>
      <c r="F12" s="40"/>
      <c r="G12" s="20"/>
      <c r="H12" s="45"/>
    </row>
    <row r="13" spans="1:9" ht="18.75" x14ac:dyDescent="0.3">
      <c r="A13" s="49"/>
      <c r="B13" s="20"/>
      <c r="C13" s="49"/>
      <c r="D13" s="49"/>
      <c r="E13" s="20"/>
      <c r="F13" s="40"/>
      <c r="G13" s="20"/>
      <c r="H13" s="46"/>
    </row>
    <row r="14" spans="1:9" ht="18.75" x14ac:dyDescent="0.3">
      <c r="A14" s="49"/>
      <c r="B14" s="20"/>
      <c r="C14" s="49"/>
      <c r="D14" s="35"/>
      <c r="E14" s="20"/>
      <c r="G14" s="20"/>
      <c r="H14" s="46"/>
    </row>
    <row r="15" spans="1:9" ht="19.5" thickBot="1" x14ac:dyDescent="0.35">
      <c r="A15" s="48"/>
      <c r="B15" s="21"/>
      <c r="C15" s="43"/>
      <c r="D15" s="44"/>
      <c r="E15" s="21"/>
      <c r="F15" s="21"/>
      <c r="G15" s="21"/>
      <c r="H15" s="42"/>
    </row>
    <row r="16" spans="1:9" ht="19.5" thickBot="1" x14ac:dyDescent="0.35">
      <c r="A16" s="41" t="s">
        <v>15</v>
      </c>
      <c r="B16" s="47">
        <v>5.6</v>
      </c>
      <c r="C16" s="23"/>
      <c r="D16" s="22"/>
      <c r="E16" s="22"/>
      <c r="F16" s="22"/>
      <c r="G16" s="22"/>
      <c r="H16" s="24"/>
    </row>
    <row r="17" spans="1:8" ht="18.75" x14ac:dyDescent="0.3">
      <c r="A17" s="3"/>
      <c r="B17" s="25">
        <f t="shared" ref="B17:H17" si="0">SUM(B2:B16)</f>
        <v>5.6</v>
      </c>
      <c r="C17" s="25">
        <f t="shared" si="0"/>
        <v>56</v>
      </c>
      <c r="D17" s="25">
        <f t="shared" si="0"/>
        <v>0</v>
      </c>
      <c r="E17" s="25">
        <f t="shared" si="0"/>
        <v>0</v>
      </c>
      <c r="F17" s="25">
        <f t="shared" si="0"/>
        <v>0</v>
      </c>
      <c r="G17" s="25">
        <f t="shared" si="0"/>
        <v>0</v>
      </c>
      <c r="H17" s="25">
        <f t="shared" si="0"/>
        <v>0</v>
      </c>
    </row>
    <row r="18" spans="1:8" ht="18.75" x14ac:dyDescent="0.3">
      <c r="A18" s="3"/>
      <c r="B18" s="25"/>
      <c r="C18" s="25"/>
      <c r="D18" s="25"/>
      <c r="E18" s="25"/>
      <c r="F18" s="25"/>
      <c r="G18" s="25"/>
      <c r="H18" s="38"/>
    </row>
    <row r="19" spans="1:8" ht="15.75" x14ac:dyDescent="0.25">
      <c r="A19" s="26" t="s">
        <v>3</v>
      </c>
      <c r="B19" s="27">
        <f>(C17+D17+E17+F17+G17+H17)*0.2</f>
        <v>11.200000000000001</v>
      </c>
      <c r="C19" s="4"/>
      <c r="D19" s="4"/>
      <c r="E19" s="4"/>
      <c r="F19" s="51"/>
      <c r="G19" s="2"/>
      <c r="H19" s="38"/>
    </row>
    <row r="20" spans="1:8" ht="15.75" x14ac:dyDescent="0.25">
      <c r="A20" s="26" t="s">
        <v>4</v>
      </c>
      <c r="B20" s="27">
        <f>(C17+D17+E17+F17+G17+H17)*0.15</f>
        <v>8.4</v>
      </c>
      <c r="C20" s="4"/>
      <c r="D20" s="4"/>
      <c r="E20" s="4"/>
      <c r="F20" s="51"/>
      <c r="G20" s="2"/>
      <c r="H20" s="38"/>
    </row>
    <row r="21" spans="1:8" ht="15.75" x14ac:dyDescent="0.25">
      <c r="A21" s="26" t="s">
        <v>5</v>
      </c>
      <c r="B21" s="27">
        <f>(C17+D17+E17+F17+G17+H17)*0.1</f>
        <v>5.6000000000000005</v>
      </c>
      <c r="C21" s="4"/>
      <c r="D21" s="4"/>
      <c r="E21" s="4"/>
      <c r="F21" s="51"/>
      <c r="G21" s="2"/>
      <c r="H21" s="38"/>
    </row>
    <row r="22" spans="1:8" ht="15.75" thickBot="1" x14ac:dyDescent="0.3">
      <c r="A22" s="4"/>
      <c r="B22" s="4"/>
      <c r="C22" s="4"/>
      <c r="D22" s="4"/>
      <c r="E22" s="4"/>
      <c r="F22" s="51"/>
      <c r="G22" s="2"/>
      <c r="H22" s="38"/>
    </row>
    <row r="23" spans="1:8" ht="19.5" thickBot="1" x14ac:dyDescent="0.35">
      <c r="A23" s="56" t="s">
        <v>6</v>
      </c>
      <c r="B23" s="57"/>
      <c r="C23" s="58"/>
      <c r="D23" s="4"/>
      <c r="E23" s="4"/>
      <c r="F23" s="51"/>
      <c r="G23" s="2"/>
      <c r="H23" s="38"/>
    </row>
    <row r="24" spans="1:8" ht="57" thickBot="1" x14ac:dyDescent="0.3">
      <c r="A24" s="9" t="s">
        <v>7</v>
      </c>
      <c r="B24" s="10" t="s">
        <v>8</v>
      </c>
      <c r="C24" s="11" t="s">
        <v>9</v>
      </c>
      <c r="D24" s="4"/>
      <c r="E24" s="4"/>
      <c r="F24" s="51"/>
      <c r="G24" s="2"/>
      <c r="H24" s="38"/>
    </row>
    <row r="25" spans="1:8" ht="18.75" x14ac:dyDescent="0.3">
      <c r="A25" s="29" t="str">
        <f>B1</f>
        <v>GP</v>
      </c>
      <c r="B25" s="30">
        <v>200</v>
      </c>
      <c r="C25" s="31">
        <f>B25*B17</f>
        <v>1120</v>
      </c>
      <c r="D25" s="4"/>
      <c r="E25" s="4"/>
      <c r="F25" s="51"/>
      <c r="G25" s="2"/>
      <c r="H25" s="38"/>
    </row>
    <row r="26" spans="1:8" ht="18.75" x14ac:dyDescent="0.3">
      <c r="A26" s="12" t="str">
        <f>C1</f>
        <v>Desenvolvedor</v>
      </c>
      <c r="B26" s="14">
        <v>150</v>
      </c>
      <c r="C26" s="15">
        <f>B26*C17</f>
        <v>8400</v>
      </c>
      <c r="D26" s="4"/>
      <c r="E26" s="4"/>
      <c r="F26" s="51"/>
      <c r="G26" s="2"/>
      <c r="H26" s="38"/>
    </row>
    <row r="27" spans="1:8" ht="18.75" x14ac:dyDescent="0.3">
      <c r="A27" s="12" t="str">
        <f>D1</f>
        <v>Eng. PL</v>
      </c>
      <c r="B27" s="14">
        <v>140</v>
      </c>
      <c r="C27" s="15">
        <f>B27*D17</f>
        <v>0</v>
      </c>
      <c r="D27" s="4"/>
      <c r="E27" s="4"/>
    </row>
    <row r="28" spans="1:8" ht="18.75" x14ac:dyDescent="0.3">
      <c r="A28" s="12" t="str">
        <f>E1</f>
        <v>Engenheiro Sr</v>
      </c>
      <c r="B28" s="14">
        <v>180</v>
      </c>
      <c r="C28" s="15">
        <f>B28*E17</f>
        <v>0</v>
      </c>
      <c r="D28" s="4"/>
      <c r="E28" s="4"/>
    </row>
    <row r="29" spans="1:8" ht="18.75" x14ac:dyDescent="0.3">
      <c r="A29" s="12" t="str">
        <f>F1</f>
        <v>Analista Sr.</v>
      </c>
      <c r="B29" s="14">
        <v>180</v>
      </c>
      <c r="C29" s="15">
        <f>B29*F17</f>
        <v>0</v>
      </c>
      <c r="D29" s="4"/>
      <c r="E29" s="4"/>
    </row>
    <row r="30" spans="1:8" ht="18.75" x14ac:dyDescent="0.3">
      <c r="A30" s="12" t="str">
        <f>G1</f>
        <v>DBA</v>
      </c>
      <c r="B30" s="14">
        <v>200</v>
      </c>
      <c r="C30" s="15">
        <f>B30*G17</f>
        <v>0</v>
      </c>
      <c r="D30" s="4"/>
      <c r="E30" s="4"/>
    </row>
    <row r="31" spans="1:8" ht="19.5" thickBot="1" x14ac:dyDescent="0.35">
      <c r="A31" s="13" t="str">
        <f>H1</f>
        <v>Terceiros</v>
      </c>
      <c r="B31" s="16">
        <f>150/8</f>
        <v>18.75</v>
      </c>
      <c r="C31" s="17">
        <f>B31*H17</f>
        <v>0</v>
      </c>
      <c r="D31" s="4"/>
      <c r="E31" s="4"/>
    </row>
    <row r="32" spans="1:8" ht="19.5" thickBot="1" x14ac:dyDescent="0.35">
      <c r="A32" s="5"/>
      <c r="B32" s="18"/>
      <c r="C32" s="28">
        <f>SUM(C25:C31)</f>
        <v>9520</v>
      </c>
      <c r="D32" s="4" t="s">
        <v>16</v>
      </c>
      <c r="E32" s="4"/>
    </row>
    <row r="33" spans="3:4" ht="24.75" customHeight="1" thickBot="1" x14ac:dyDescent="0.35">
      <c r="C33" s="28">
        <v>7500</v>
      </c>
      <c r="D33" s="1" t="s">
        <v>24</v>
      </c>
    </row>
    <row r="34" spans="3:4" ht="15.75" thickBot="1" x14ac:dyDescent="0.3"/>
    <row r="35" spans="3:4" ht="29.25" thickBot="1" x14ac:dyDescent="0.5">
      <c r="C35" s="54">
        <f>SUM(C32+C33)</f>
        <v>17020</v>
      </c>
      <c r="D35" s="1" t="s">
        <v>25</v>
      </c>
    </row>
  </sheetData>
  <mergeCells count="1">
    <mergeCell ref="A23:C2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SP REVISADA</vt:lpstr>
      <vt:lpstr>RJ REVISADA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Ferreira Alves</dc:creator>
  <cp:lastModifiedBy>Seal</cp:lastModifiedBy>
  <cp:lastPrinted>2011-12-19T18:43:02Z</cp:lastPrinted>
  <dcterms:created xsi:type="dcterms:W3CDTF">2011-11-30T11:05:59Z</dcterms:created>
  <dcterms:modified xsi:type="dcterms:W3CDTF">2013-08-18T00:10:30Z</dcterms:modified>
</cp:coreProperties>
</file>