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" sheetId="12" r:id="rId1"/>
    <sheet name="SUPORTE" sheetId="14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3" i="14" l="1"/>
  <c r="C20" i="14" s="1"/>
  <c r="B22" i="14" s="1"/>
  <c r="C2" i="14"/>
  <c r="A31" i="14"/>
  <c r="C29" i="14"/>
  <c r="A29" i="14"/>
  <c r="A28" i="14"/>
  <c r="A27" i="14"/>
  <c r="H20" i="14"/>
  <c r="F20" i="14"/>
  <c r="C31" i="14" s="1"/>
  <c r="D20" i="14"/>
  <c r="B20" i="14"/>
  <c r="C27" i="14" s="1"/>
  <c r="C28" i="14" l="1"/>
  <c r="C32" i="14" s="1"/>
  <c r="B23" i="14"/>
  <c r="B21" i="14"/>
  <c r="B22" i="12" l="1"/>
  <c r="D22" i="12"/>
  <c r="C22" i="12"/>
  <c r="A33" i="12" l="1"/>
  <c r="A31" i="12"/>
  <c r="A30" i="12"/>
  <c r="A29" i="12"/>
  <c r="C31" i="12"/>
  <c r="C29" i="12"/>
  <c r="C30" i="12" l="1"/>
  <c r="H22" i="12" l="1"/>
  <c r="F22" i="12"/>
  <c r="B25" i="12" s="1"/>
  <c r="C33" i="12" l="1"/>
  <c r="C34" i="12" s="1"/>
  <c r="B23" i="12"/>
  <c r="B24" i="12"/>
</calcChain>
</file>

<file path=xl/sharedStrings.xml><?xml version="1.0" encoding="utf-8"?>
<sst xmlns="http://schemas.openxmlformats.org/spreadsheetml/2006/main" count="48" uniqueCount="33">
  <si>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</si>
  <si>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</si>
  <si>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</si>
  <si>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</si>
  <si>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</si>
  <si>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</si>
  <si>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</si>
  <si>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</si>
  <si>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</si>
  <si>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</si>
  <si>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</si>
  <si>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</si>
  <si>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</si>
  <si>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</si>
  <si>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</si>
  <si>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</si>
  <si>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</si>
  <si>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</si>
  <si>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</si>
  <si>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</si>
  <si>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</si>
  <si>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</si>
  <si>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INSTALAÇÃO EM AMBIENTE DE HOMOLOGAÇÃO</t>
  </si>
  <si>
    <t>INSTALAÇÃO EM AMBIENTE DE PRODUÇÃO</t>
  </si>
  <si>
    <t>TREINAMENTO DE MULTIPLICADORES</t>
  </si>
  <si>
    <t>MANUAL DE INSTALAÇÃO E OPERAÇÃO</t>
  </si>
  <si>
    <t>CHAMADOS NIVEL 1 PREVISTOS DURANTE 1 ANO (12 LIGAÇÕES COM TEMPO DE 4 HORAS)</t>
  </si>
  <si>
    <t>CHAMADOS NIVEL 2 (CORREÇÕES) DURANTE 1 ANO (2 CHAMADOS DE 40 HORAS PARA SOLUCIONAMENTO)</t>
  </si>
  <si>
    <t>PROCESSO DE CONFERENCIA DE EXPEDIÇÃO RFID</t>
  </si>
  <si>
    <t>PROCESSO DE CONFERENCIA DE RECEBIMENTO RFID</t>
  </si>
  <si>
    <t>OIA</t>
  </si>
  <si>
    <t>RELATÓRIOS</t>
  </si>
  <si>
    <t>PROCESSO DE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</si>
</sst>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A8" sqref="A8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28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40</v>
      </c>
      <c r="D6" s="35"/>
      <c r="E6" s="28"/>
      <c r="F6" s="4"/>
      <c r="G6" s="3"/>
      <c r="H6" s="18"/>
      <c r="I6" s="3"/>
      <c r="J6" s="3"/>
      <c r="K6" s="3"/>
    </row>
    <row r="7" spans="1:11" x14ac:dyDescent="0.25">
      <c r="A7" s="40" t="s">
        <v>32</v>
      </c>
      <c r="B7" s="41"/>
      <c r="C7" s="42">
        <v>40</v>
      </c>
      <c r="D7" s="43"/>
      <c r="E7" s="28"/>
      <c r="F7" s="4"/>
      <c r="G7" s="3"/>
      <c r="H7" s="18"/>
      <c r="I7" s="3"/>
      <c r="J7" s="3"/>
      <c r="K7" s="3"/>
    </row>
    <row r="8" spans="1:11" x14ac:dyDescent="0.25">
      <c r="A8" s="33" t="s">
        <v>31</v>
      </c>
      <c r="B8" s="5"/>
      <c r="C8" s="36">
        <v>40</v>
      </c>
      <c r="D8" s="35"/>
      <c r="E8" s="28"/>
      <c r="F8" s="4"/>
      <c r="G8" s="3"/>
      <c r="H8" s="18"/>
      <c r="I8" s="3"/>
      <c r="J8" s="3"/>
      <c r="K8" s="3"/>
    </row>
    <row r="9" spans="1:11" ht="15.75" customHeight="1" x14ac:dyDescent="0.25">
      <c r="A9" s="40" t="s">
        <v>15</v>
      </c>
      <c r="B9" s="44"/>
      <c r="C9" s="42">
        <v>80</v>
      </c>
      <c r="D9" s="45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17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16</v>
      </c>
      <c r="B11" s="4"/>
      <c r="C11" s="36">
        <v>40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18</v>
      </c>
      <c r="B14" s="4"/>
      <c r="C14" s="36">
        <v>8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 t="s">
        <v>24</v>
      </c>
      <c r="B15" s="4"/>
      <c r="C15" s="36">
        <v>8</v>
      </c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 t="s">
        <v>25</v>
      </c>
      <c r="B16" s="4"/>
      <c r="C16" s="36">
        <v>24</v>
      </c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 t="s">
        <v>30</v>
      </c>
      <c r="B17" s="4"/>
      <c r="C17" s="36">
        <v>24</v>
      </c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3"/>
      <c r="B19" s="4"/>
      <c r="C19" s="36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33"/>
      <c r="B20" s="4"/>
      <c r="C20" s="36"/>
      <c r="D20" s="34"/>
      <c r="E20" s="27"/>
      <c r="F20" s="4"/>
      <c r="G20" s="3"/>
      <c r="H20" s="18"/>
      <c r="I20" s="3"/>
      <c r="J20" s="3"/>
      <c r="K20" s="3"/>
    </row>
    <row r="21" spans="1:11" x14ac:dyDescent="0.25">
      <c r="A21" s="37" t="s">
        <v>19</v>
      </c>
      <c r="B21" s="4"/>
      <c r="C21" s="4"/>
      <c r="D21" s="34"/>
      <c r="E21" s="27"/>
      <c r="F21" s="4"/>
      <c r="G21" s="3"/>
      <c r="H21" s="18"/>
      <c r="I21" s="3"/>
      <c r="J21" s="3"/>
      <c r="K21" s="3"/>
    </row>
    <row r="22" spans="1:11" x14ac:dyDescent="0.25">
      <c r="A22" s="6"/>
      <c r="B22" s="7">
        <f>SUM(B2:B21)</f>
        <v>4</v>
      </c>
      <c r="C22" s="7">
        <f>SUM(C2:C21)</f>
        <v>404</v>
      </c>
      <c r="D22" s="7">
        <f>SUM(D2:D21)</f>
        <v>0</v>
      </c>
      <c r="E22" s="7"/>
      <c r="F22" s="7">
        <f>SUM(F2:F21)</f>
        <v>0</v>
      </c>
      <c r="G22" s="3"/>
      <c r="H22" s="17">
        <f>SUM(H2:H21)</f>
        <v>0</v>
      </c>
      <c r="I22" s="3"/>
      <c r="J22" s="3"/>
      <c r="K22" s="3"/>
    </row>
    <row r="23" spans="1:11" x14ac:dyDescent="0.25">
      <c r="A23" s="8" t="s">
        <v>4</v>
      </c>
      <c r="B23" s="9">
        <f>(C22+D22+F22)*0.2</f>
        <v>80.800000000000011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8" t="s">
        <v>5</v>
      </c>
      <c r="B24" s="9">
        <f>(C22+D22+F22)*0.15</f>
        <v>60.599999999999994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8" t="s">
        <v>6</v>
      </c>
      <c r="B25" s="9">
        <f>(C22+D22+F22)*0.1</f>
        <v>40.400000000000006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0"/>
      <c r="B26" s="10"/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2" t="s">
        <v>7</v>
      </c>
      <c r="B27" s="10"/>
      <c r="C27" s="10"/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1" t="s">
        <v>8</v>
      </c>
      <c r="B28" s="11" t="s">
        <v>9</v>
      </c>
      <c r="C28" s="11" t="s">
        <v>10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B1</f>
        <v>GP</v>
      </c>
      <c r="B29" s="13">
        <v>150</v>
      </c>
      <c r="C29" s="14">
        <f>B29*B22</f>
        <v>600</v>
      </c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2" t="str">
        <f>C1</f>
        <v>Analista PL.</v>
      </c>
      <c r="B30" s="13">
        <v>105</v>
      </c>
      <c r="C30" s="14">
        <f>B30*C22</f>
        <v>42420</v>
      </c>
      <c r="D30" s="10"/>
      <c r="E30" s="10"/>
      <c r="F30" s="10"/>
      <c r="G30" s="3"/>
      <c r="H30" s="3"/>
      <c r="I30" s="3"/>
      <c r="J30" s="3"/>
      <c r="K30" s="3"/>
    </row>
    <row r="31" spans="1:11" x14ac:dyDescent="0.25">
      <c r="A31" s="12" t="str">
        <f>D1</f>
        <v>Eng. PL</v>
      </c>
      <c r="B31" s="13">
        <v>105</v>
      </c>
      <c r="C31" s="14">
        <f>B31*D22</f>
        <v>0</v>
      </c>
      <c r="D31" s="10"/>
      <c r="E31" s="10"/>
      <c r="F31" s="29" t="s">
        <v>13</v>
      </c>
      <c r="G31" s="30">
        <v>1.8</v>
      </c>
      <c r="H31" s="3"/>
      <c r="I31" s="3"/>
      <c r="J31" s="3"/>
      <c r="K31" s="3"/>
    </row>
    <row r="32" spans="1:11" ht="15.75" thickBot="1" x14ac:dyDescent="0.3">
      <c r="A32" s="24"/>
      <c r="B32" s="25"/>
      <c r="C32" s="19"/>
      <c r="D32" s="10"/>
      <c r="E32" s="10"/>
      <c r="F32" s="10"/>
      <c r="G32" s="3"/>
      <c r="H32" s="3"/>
      <c r="I32" s="3"/>
      <c r="J32" s="3"/>
      <c r="K32" s="3"/>
    </row>
    <row r="33" spans="1:11" ht="15.75" thickBot="1" x14ac:dyDescent="0.3">
      <c r="A33" s="21" t="str">
        <f>F1</f>
        <v>Desloc.  Dias</v>
      </c>
      <c r="B33" s="22">
        <v>120</v>
      </c>
      <c r="C33" s="23">
        <f>B33*F22</f>
        <v>0</v>
      </c>
      <c r="D33" s="10"/>
      <c r="E33" s="10"/>
      <c r="F33" s="39"/>
      <c r="G33" s="39"/>
      <c r="H33" s="39"/>
      <c r="I33" s="31"/>
      <c r="J33" s="31"/>
      <c r="K33" s="3"/>
    </row>
    <row r="34" spans="1:11" x14ac:dyDescent="0.25">
      <c r="A34" s="15"/>
      <c r="B34" s="16"/>
      <c r="C34" s="20">
        <f>SUM(C29:C33)</f>
        <v>43020</v>
      </c>
      <c r="D34" s="10"/>
      <c r="E34" s="10"/>
      <c r="F34" s="39"/>
      <c r="G34" s="39"/>
      <c r="H34" s="39"/>
      <c r="I34" s="31"/>
      <c r="J34" s="5"/>
      <c r="K34" s="3"/>
    </row>
    <row r="36" spans="1:11" x14ac:dyDescent="0.25">
      <c r="C36" s="32"/>
    </row>
  </sheetData>
  <mergeCells count="2">
    <mergeCell ref="F33:H33"/>
    <mergeCell ref="F34:H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RowHeight="15" x14ac:dyDescent="0.25"/>
  <cols>
    <col min="1" max="1" width="53.28515625" style="1" bestFit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ht="22.5" x14ac:dyDescent="0.25">
      <c r="A2" s="38" t="s">
        <v>26</v>
      </c>
      <c r="B2" s="4"/>
      <c r="C2" s="36">
        <f>12*4</f>
        <v>48</v>
      </c>
      <c r="D2" s="34"/>
      <c r="E2" s="27"/>
      <c r="F2" s="4"/>
      <c r="G2" s="3"/>
      <c r="H2" s="18"/>
      <c r="I2" s="3"/>
      <c r="J2" s="3"/>
      <c r="K2" s="3"/>
    </row>
    <row r="3" spans="1:11" ht="22.5" x14ac:dyDescent="0.25">
      <c r="A3" s="38" t="s">
        <v>27</v>
      </c>
      <c r="B3" s="4"/>
      <c r="C3" s="36">
        <f>2*40</f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/>
      <c r="B4" s="4"/>
      <c r="C4" s="36"/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4"/>
      <c r="C5" s="36"/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0</v>
      </c>
      <c r="C20" s="7">
        <f>SUM(C2:C19)</f>
        <v>128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25.6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19.2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12.8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13440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9"/>
      <c r="G31" s="39"/>
      <c r="H31" s="39"/>
      <c r="I31" s="31"/>
      <c r="J31" s="31"/>
      <c r="K31" s="3"/>
    </row>
    <row r="32" spans="1:11" x14ac:dyDescent="0.25">
      <c r="A32" s="15"/>
      <c r="B32" s="16"/>
      <c r="C32" s="20">
        <f>SUM(C27:C31)</f>
        <v>13440</v>
      </c>
      <c r="D32" s="10"/>
      <c r="E32" s="10"/>
      <c r="F32" s="39"/>
      <c r="G32" s="39"/>
      <c r="H32" s="39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</vt:lpstr>
      <vt:lpstr>SUPORTE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2013-04-01T04:13:23Z</dcterms:modified>
</cp:coreProperties>
</file>