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7905" windowHeight="7770" tabRatio="872"/>
  </bookViews>
  <sheets>
    <sheet name="Intervals of 7" sheetId="1" r:id="rId1"/>
    <sheet name="Time patterns" sheetId="33" r:id="rId2"/>
  </sheets>
  <calcPr calcId="125725"/>
</workbook>
</file>

<file path=xl/calcChain.xml><?xml version="1.0" encoding="utf-8"?>
<calcChain xmlns="http://schemas.openxmlformats.org/spreadsheetml/2006/main">
  <c r="E6" i="1"/>
  <c r="E7"/>
  <c r="E29"/>
  <c r="E30"/>
  <c r="E8"/>
  <c r="E9"/>
  <c r="E31"/>
  <c r="E32"/>
  <c r="E10"/>
  <c r="E11"/>
  <c r="E33"/>
  <c r="E34"/>
  <c r="E12"/>
  <c r="E13"/>
  <c r="E35"/>
  <c r="E36"/>
  <c r="E14"/>
  <c r="E15"/>
  <c r="E37"/>
  <c r="E38"/>
  <c r="E16"/>
  <c r="E17"/>
  <c r="E39"/>
  <c r="E40"/>
  <c r="E18"/>
  <c r="E19"/>
  <c r="E41"/>
  <c r="I6"/>
  <c r="I7"/>
  <c r="I29"/>
  <c r="I30"/>
  <c r="I8"/>
  <c r="I9"/>
  <c r="I31"/>
  <c r="I32"/>
  <c r="I10"/>
  <c r="I11"/>
  <c r="I33"/>
  <c r="I34"/>
  <c r="I12"/>
  <c r="I13"/>
  <c r="I35"/>
  <c r="I36"/>
  <c r="I14"/>
  <c r="I15"/>
  <c r="I37"/>
  <c r="I38"/>
  <c r="I16"/>
  <c r="I17"/>
  <c r="I39"/>
  <c r="I40"/>
  <c r="I18"/>
  <c r="I19"/>
  <c r="I41"/>
  <c r="M6"/>
  <c r="M7"/>
  <c r="M29"/>
  <c r="M30"/>
  <c r="M8"/>
  <c r="M9"/>
  <c r="M31"/>
  <c r="M32"/>
  <c r="M10"/>
  <c r="M11"/>
  <c r="M33"/>
  <c r="M34"/>
  <c r="M12"/>
  <c r="M13"/>
  <c r="M35"/>
  <c r="M36"/>
  <c r="M14"/>
  <c r="M15"/>
  <c r="M37"/>
  <c r="M38"/>
  <c r="M16"/>
  <c r="M17"/>
  <c r="M39"/>
  <c r="M40"/>
  <c r="M18"/>
  <c r="M19"/>
  <c r="M41"/>
  <c r="Q6"/>
  <c r="Q7"/>
  <c r="Q29"/>
  <c r="Q30"/>
  <c r="Q8"/>
  <c r="Q9"/>
  <c r="Q31"/>
  <c r="Q32"/>
  <c r="Q10"/>
  <c r="Q11"/>
  <c r="Q33"/>
  <c r="Q34"/>
  <c r="Q12"/>
  <c r="Q13"/>
  <c r="Q35"/>
  <c r="Q36"/>
  <c r="Q14"/>
  <c r="Q15"/>
  <c r="Q37"/>
  <c r="Q38"/>
  <c r="Q16"/>
  <c r="Q17"/>
  <c r="Q39"/>
  <c r="Q40"/>
  <c r="Q18"/>
  <c r="Q19"/>
  <c r="Q41"/>
  <c r="U6"/>
  <c r="U7"/>
  <c r="U29"/>
  <c r="U30"/>
  <c r="U8"/>
  <c r="U9"/>
  <c r="U31"/>
  <c r="U32"/>
  <c r="U10"/>
  <c r="U11"/>
  <c r="U33"/>
  <c r="U34"/>
  <c r="U12"/>
  <c r="U13"/>
  <c r="U35"/>
  <c r="U36"/>
  <c r="U14"/>
  <c r="U15"/>
  <c r="U37"/>
  <c r="U38"/>
  <c r="U16"/>
  <c r="U17"/>
  <c r="U39"/>
  <c r="U40"/>
  <c r="U18"/>
  <c r="U19"/>
  <c r="U41"/>
  <c r="Y6"/>
  <c r="Y7"/>
  <c r="Y29"/>
  <c r="Y30"/>
  <c r="Y8"/>
  <c r="Y9"/>
  <c r="Y31"/>
  <c r="Y32"/>
  <c r="Y10"/>
  <c r="Y11"/>
  <c r="Y33"/>
  <c r="Y34"/>
  <c r="Y12"/>
  <c r="Y13"/>
  <c r="Y35"/>
  <c r="Y36"/>
  <c r="Y14"/>
  <c r="Y15"/>
  <c r="Y37"/>
  <c r="Y38"/>
  <c r="Y16"/>
  <c r="Y17"/>
  <c r="Y39"/>
  <c r="Y40"/>
  <c r="Y18"/>
  <c r="Y19"/>
  <c r="Y41"/>
  <c r="E28"/>
  <c r="I28"/>
  <c r="M28"/>
  <c r="Q28"/>
  <c r="U28"/>
  <c r="Y28"/>
  <c r="E51"/>
  <c r="C51"/>
  <c r="AK23"/>
  <c r="AG23"/>
  <c r="AM7"/>
  <c r="AN7"/>
  <c r="AN20"/>
  <c r="AM8"/>
  <c r="AM9"/>
  <c r="AN9"/>
  <c r="AN31"/>
  <c r="AN32"/>
  <c r="AN33"/>
  <c r="AN34"/>
  <c r="AM10"/>
  <c r="AM11"/>
  <c r="AN11"/>
  <c r="AM12"/>
  <c r="AM13"/>
  <c r="AN13"/>
  <c r="AN35"/>
  <c r="AN36"/>
  <c r="AN37"/>
  <c r="AN38"/>
  <c r="AM14"/>
  <c r="AM15"/>
  <c r="AN15"/>
  <c r="AM16"/>
  <c r="AM17"/>
  <c r="AN17"/>
  <c r="AN39"/>
  <c r="AN40"/>
  <c r="AN41"/>
  <c r="AM18"/>
  <c r="AM19"/>
  <c r="AN19"/>
  <c r="AM6"/>
  <c r="AI7"/>
  <c r="AJ52"/>
  <c r="AI8"/>
  <c r="AI9"/>
  <c r="AJ54"/>
  <c r="AI10"/>
  <c r="AI11"/>
  <c r="AJ56"/>
  <c r="AI12"/>
  <c r="AI13"/>
  <c r="AJ58"/>
  <c r="AI14"/>
  <c r="AI15"/>
  <c r="AJ60"/>
  <c r="AI16"/>
  <c r="AI17"/>
  <c r="AJ62"/>
  <c r="AI18"/>
  <c r="AI19"/>
  <c r="AJ64"/>
  <c r="AI6"/>
  <c r="AK7"/>
  <c r="AL52"/>
  <c r="AK8"/>
  <c r="AK9"/>
  <c r="AL9"/>
  <c r="AK10"/>
  <c r="AK11"/>
  <c r="AL11"/>
  <c r="AK12"/>
  <c r="AK13"/>
  <c r="AL13"/>
  <c r="AK14"/>
  <c r="AK15"/>
  <c r="AL15"/>
  <c r="AK16"/>
  <c r="AK17"/>
  <c r="AL17"/>
  <c r="AK18"/>
  <c r="AK19"/>
  <c r="AL19"/>
  <c r="AK6"/>
  <c r="AG7"/>
  <c r="AH7"/>
  <c r="AG8"/>
  <c r="AG9"/>
  <c r="AG10"/>
  <c r="AG11"/>
  <c r="AG12"/>
  <c r="AG13"/>
  <c r="AG14"/>
  <c r="AG15"/>
  <c r="AG16"/>
  <c r="AG17"/>
  <c r="AG18"/>
  <c r="AG19"/>
  <c r="AH64"/>
  <c r="AG6"/>
  <c r="AC6"/>
  <c r="AC7"/>
  <c r="AC8"/>
  <c r="AD8"/>
  <c r="AC9"/>
  <c r="AC10"/>
  <c r="AD10"/>
  <c r="AC11"/>
  <c r="AC12"/>
  <c r="AD12"/>
  <c r="AC13"/>
  <c r="AC14"/>
  <c r="AD14"/>
  <c r="AC15"/>
  <c r="AC16"/>
  <c r="AD16"/>
  <c r="AC17"/>
  <c r="AC18"/>
  <c r="AD18"/>
  <c r="AC19"/>
  <c r="AC20"/>
  <c r="AE7"/>
  <c r="Z6"/>
  <c r="Z7"/>
  <c r="Z8"/>
  <c r="Z9"/>
  <c r="AA9"/>
  <c r="Z10"/>
  <c r="Z11"/>
  <c r="AA11"/>
  <c r="Z12"/>
  <c r="Z13"/>
  <c r="AA13"/>
  <c r="Z14"/>
  <c r="Z15"/>
  <c r="AA15"/>
  <c r="Z16"/>
  <c r="Z17"/>
  <c r="AA17"/>
  <c r="Z18"/>
  <c r="Z19"/>
  <c r="AA19"/>
  <c r="AD53"/>
  <c r="AD57"/>
  <c r="AD61"/>
  <c r="AA52"/>
  <c r="AA56"/>
  <c r="AA60"/>
  <c r="AA64"/>
  <c r="Y52"/>
  <c r="Y53"/>
  <c r="Y54"/>
  <c r="Y55"/>
  <c r="Y56"/>
  <c r="Y57"/>
  <c r="Y58"/>
  <c r="Y59"/>
  <c r="Y60"/>
  <c r="Y61"/>
  <c r="Y62"/>
  <c r="Y63"/>
  <c r="Y64"/>
  <c r="Y51"/>
  <c r="W64"/>
  <c r="W52"/>
  <c r="W53"/>
  <c r="W54"/>
  <c r="W55"/>
  <c r="W56"/>
  <c r="W57"/>
  <c r="W58"/>
  <c r="W59"/>
  <c r="W60"/>
  <c r="W61"/>
  <c r="W62"/>
  <c r="W63"/>
  <c r="W51"/>
  <c r="U52"/>
  <c r="U53"/>
  <c r="U54"/>
  <c r="U55"/>
  <c r="U56"/>
  <c r="U57"/>
  <c r="U58"/>
  <c r="U59"/>
  <c r="U60"/>
  <c r="U61"/>
  <c r="U62"/>
  <c r="U63"/>
  <c r="U64"/>
  <c r="U51"/>
  <c r="S52"/>
  <c r="S53"/>
  <c r="S54"/>
  <c r="S55"/>
  <c r="S56"/>
  <c r="S57"/>
  <c r="S58"/>
  <c r="S59"/>
  <c r="S60"/>
  <c r="S61"/>
  <c r="S62"/>
  <c r="S63"/>
  <c r="S64"/>
  <c r="S51"/>
  <c r="Q64"/>
  <c r="Q52"/>
  <c r="Q53"/>
  <c r="Q54"/>
  <c r="Q55"/>
  <c r="Q56"/>
  <c r="Q57"/>
  <c r="Q58"/>
  <c r="Q59"/>
  <c r="Q60"/>
  <c r="Q61"/>
  <c r="Q62"/>
  <c r="Q63"/>
  <c r="Q51"/>
  <c r="O52"/>
  <c r="O53"/>
  <c r="O54"/>
  <c r="O55"/>
  <c r="O56"/>
  <c r="O57"/>
  <c r="O58"/>
  <c r="O59"/>
  <c r="O60"/>
  <c r="O61"/>
  <c r="O62"/>
  <c r="O63"/>
  <c r="O64"/>
  <c r="O51"/>
  <c r="M52"/>
  <c r="M53"/>
  <c r="M54"/>
  <c r="M55"/>
  <c r="M56"/>
  <c r="M57"/>
  <c r="M58"/>
  <c r="M59"/>
  <c r="M60"/>
  <c r="M61"/>
  <c r="M62"/>
  <c r="M63"/>
  <c r="M64"/>
  <c r="M51"/>
  <c r="K52"/>
  <c r="K53"/>
  <c r="K54"/>
  <c r="K55"/>
  <c r="K56"/>
  <c r="K57"/>
  <c r="K58"/>
  <c r="K59"/>
  <c r="K60"/>
  <c r="K61"/>
  <c r="K62"/>
  <c r="K63"/>
  <c r="K64"/>
  <c r="K51"/>
  <c r="I52"/>
  <c r="I53"/>
  <c r="I54"/>
  <c r="I55"/>
  <c r="I56"/>
  <c r="I57"/>
  <c r="I58"/>
  <c r="I59"/>
  <c r="I60"/>
  <c r="I61"/>
  <c r="I62"/>
  <c r="I63"/>
  <c r="I64"/>
  <c r="I51"/>
  <c r="G64"/>
  <c r="G52"/>
  <c r="G53"/>
  <c r="G54"/>
  <c r="G55"/>
  <c r="G56"/>
  <c r="G57"/>
  <c r="G58"/>
  <c r="G59"/>
  <c r="G60"/>
  <c r="G61"/>
  <c r="G62"/>
  <c r="G63"/>
  <c r="G51"/>
  <c r="E52"/>
  <c r="E53"/>
  <c r="E54"/>
  <c r="E55"/>
  <c r="E56"/>
  <c r="E57"/>
  <c r="E58"/>
  <c r="E59"/>
  <c r="E60"/>
  <c r="E61"/>
  <c r="E62"/>
  <c r="E63"/>
  <c r="E64"/>
  <c r="C53"/>
  <c r="C54"/>
  <c r="C55"/>
  <c r="C56"/>
  <c r="C57"/>
  <c r="C58"/>
  <c r="C59"/>
  <c r="C60"/>
  <c r="C61"/>
  <c r="C62"/>
  <c r="C63"/>
  <c r="C64"/>
  <c r="C52"/>
  <c r="C8"/>
  <c r="C7"/>
  <c r="C6"/>
  <c r="C28"/>
  <c r="AD7"/>
  <c r="AE8"/>
  <c r="AE10"/>
  <c r="AE12"/>
  <c r="AE14"/>
  <c r="AE16"/>
  <c r="AE18"/>
  <c r="AW6"/>
  <c r="AW7"/>
  <c r="AW8"/>
  <c r="AW9"/>
  <c r="AW10"/>
  <c r="AW11"/>
  <c r="AW12"/>
  <c r="AW13"/>
  <c r="AW14"/>
  <c r="AW15"/>
  <c r="AW16"/>
  <c r="AW17"/>
  <c r="AW18"/>
  <c r="AW19"/>
  <c r="AX64"/>
  <c r="AU6"/>
  <c r="AU7"/>
  <c r="AU8"/>
  <c r="AU9"/>
  <c r="AU10"/>
  <c r="AU11"/>
  <c r="AU12"/>
  <c r="AU13"/>
  <c r="AU14"/>
  <c r="AU15"/>
  <c r="AU16"/>
  <c r="AU17"/>
  <c r="AU18"/>
  <c r="AU19"/>
  <c r="AV64"/>
  <c r="AS6"/>
  <c r="AS7"/>
  <c r="AS8"/>
  <c r="AS9"/>
  <c r="AS10"/>
  <c r="AS11"/>
  <c r="AS12"/>
  <c r="AS13"/>
  <c r="AS14"/>
  <c r="AS15"/>
  <c r="AS16"/>
  <c r="AS17"/>
  <c r="AS18"/>
  <c r="AS19"/>
  <c r="AQ6"/>
  <c r="AQ7"/>
  <c r="AR52"/>
  <c r="AQ8"/>
  <c r="AQ9"/>
  <c r="AQ10"/>
  <c r="AQ11"/>
  <c r="AQ12"/>
  <c r="AQ13"/>
  <c r="AQ14"/>
  <c r="AQ15"/>
  <c r="AQ16"/>
  <c r="AQ17"/>
  <c r="AQ18"/>
  <c r="AQ19"/>
  <c r="AH8"/>
  <c r="AH9"/>
  <c r="AH10"/>
  <c r="AH11"/>
  <c r="AH12"/>
  <c r="AH13"/>
  <c r="AH14"/>
  <c r="AH15"/>
  <c r="AH16"/>
  <c r="AH17"/>
  <c r="AH18"/>
  <c r="AH19"/>
  <c r="AJ6"/>
  <c r="AJ28"/>
  <c r="AJ7"/>
  <c r="AJ29"/>
  <c r="AJ8"/>
  <c r="AJ9"/>
  <c r="AJ10"/>
  <c r="AJ11"/>
  <c r="AJ12"/>
  <c r="AJ13"/>
  <c r="AJ14"/>
  <c r="AJ15"/>
  <c r="AJ16"/>
  <c r="AJ17"/>
  <c r="AJ18"/>
  <c r="AJ19"/>
  <c r="AL6"/>
  <c r="AL7"/>
  <c r="AL8"/>
  <c r="AL10"/>
  <c r="AL12"/>
  <c r="AL14"/>
  <c r="AL16"/>
  <c r="AL18"/>
  <c r="AN6"/>
  <c r="AN28"/>
  <c r="AN29"/>
  <c r="AN8"/>
  <c r="AN30"/>
  <c r="AN10"/>
  <c r="AN12"/>
  <c r="AN14"/>
  <c r="AN16"/>
  <c r="AN18"/>
  <c r="AU23"/>
  <c r="AX6"/>
  <c r="AX28"/>
  <c r="AX8"/>
  <c r="AX10"/>
  <c r="AX12"/>
  <c r="AX14"/>
  <c r="AX16"/>
  <c r="AX18"/>
  <c r="AV6"/>
  <c r="AV8"/>
  <c r="AV10"/>
  <c r="AV12"/>
  <c r="AV14"/>
  <c r="AV16"/>
  <c r="AV18"/>
  <c r="AQ23"/>
  <c r="AD9"/>
  <c r="AD11"/>
  <c r="AD13"/>
  <c r="AD15"/>
  <c r="AD17"/>
  <c r="AD19"/>
  <c r="AA6"/>
  <c r="AA28"/>
  <c r="AA8"/>
  <c r="AA10"/>
  <c r="AA12"/>
  <c r="AA14"/>
  <c r="AA16"/>
  <c r="AA18"/>
  <c r="W6"/>
  <c r="W28"/>
  <c r="W7"/>
  <c r="W29"/>
  <c r="W8"/>
  <c r="W30"/>
  <c r="W9"/>
  <c r="W31"/>
  <c r="W10"/>
  <c r="W32"/>
  <c r="W11"/>
  <c r="W33"/>
  <c r="W12"/>
  <c r="W34"/>
  <c r="W13"/>
  <c r="W35"/>
  <c r="W14"/>
  <c r="W36"/>
  <c r="W15"/>
  <c r="W37"/>
  <c r="W16"/>
  <c r="W38"/>
  <c r="W17"/>
  <c r="W39"/>
  <c r="W18"/>
  <c r="W40"/>
  <c r="W19"/>
  <c r="W41"/>
  <c r="S6"/>
  <c r="S28"/>
  <c r="S7"/>
  <c r="S29"/>
  <c r="S8"/>
  <c r="S30"/>
  <c r="S9"/>
  <c r="S31"/>
  <c r="S10"/>
  <c r="S32"/>
  <c r="S11"/>
  <c r="S33"/>
  <c r="S12"/>
  <c r="S34"/>
  <c r="S13"/>
  <c r="S35"/>
  <c r="S14"/>
  <c r="S36"/>
  <c r="S15"/>
  <c r="S37"/>
  <c r="S16"/>
  <c r="S38"/>
  <c r="S17"/>
  <c r="S39"/>
  <c r="S18"/>
  <c r="S40"/>
  <c r="S19"/>
  <c r="S41"/>
  <c r="O6"/>
  <c r="O28"/>
  <c r="O7"/>
  <c r="O29"/>
  <c r="O8"/>
  <c r="O30"/>
  <c r="O9"/>
  <c r="O31"/>
  <c r="O10"/>
  <c r="O32"/>
  <c r="O11"/>
  <c r="O33"/>
  <c r="O12"/>
  <c r="O34"/>
  <c r="O13"/>
  <c r="O35"/>
  <c r="O14"/>
  <c r="O36"/>
  <c r="O15"/>
  <c r="O37"/>
  <c r="O16"/>
  <c r="O38"/>
  <c r="O17"/>
  <c r="O39"/>
  <c r="O18"/>
  <c r="O40"/>
  <c r="O19"/>
  <c r="O41"/>
  <c r="K6"/>
  <c r="K28"/>
  <c r="K7"/>
  <c r="K29"/>
  <c r="K8"/>
  <c r="K30"/>
  <c r="K9"/>
  <c r="K31"/>
  <c r="K10"/>
  <c r="K32"/>
  <c r="K11"/>
  <c r="K33"/>
  <c r="K12"/>
  <c r="K34"/>
  <c r="K13"/>
  <c r="K35"/>
  <c r="K14"/>
  <c r="K36"/>
  <c r="K15"/>
  <c r="K37"/>
  <c r="K16"/>
  <c r="K38"/>
  <c r="K17"/>
  <c r="K39"/>
  <c r="K18"/>
  <c r="K40"/>
  <c r="K19"/>
  <c r="K41"/>
  <c r="G6"/>
  <c r="G28"/>
  <c r="G7"/>
  <c r="G29"/>
  <c r="G8"/>
  <c r="G30"/>
  <c r="G9"/>
  <c r="G31"/>
  <c r="G10"/>
  <c r="G32"/>
  <c r="G11"/>
  <c r="G33"/>
  <c r="G12"/>
  <c r="G34"/>
  <c r="G13"/>
  <c r="G35"/>
  <c r="G14"/>
  <c r="G36"/>
  <c r="G15"/>
  <c r="G37"/>
  <c r="G16"/>
  <c r="G38"/>
  <c r="G17"/>
  <c r="G39"/>
  <c r="G18"/>
  <c r="G40"/>
  <c r="G19"/>
  <c r="G41"/>
  <c r="C14"/>
  <c r="C13"/>
  <c r="C12"/>
  <c r="C11"/>
  <c r="C10"/>
  <c r="C9"/>
  <c r="C15"/>
  <c r="C16"/>
  <c r="C17"/>
  <c r="C18"/>
  <c r="C19"/>
  <c r="AT6"/>
  <c r="AT8"/>
  <c r="AT10"/>
  <c r="AT12"/>
  <c r="AT14"/>
  <c r="AT16"/>
  <c r="AT18"/>
  <c r="AR8"/>
  <c r="AR6"/>
  <c r="AR10"/>
  <c r="AR12"/>
  <c r="AR14"/>
  <c r="AR16"/>
  <c r="AR18"/>
  <c r="AV28"/>
  <c r="AA51"/>
  <c r="AA53"/>
  <c r="AA55"/>
  <c r="AA57"/>
  <c r="AA59"/>
  <c r="AA61"/>
  <c r="AA63"/>
  <c r="Z20"/>
  <c r="AA7"/>
  <c r="AA29"/>
  <c r="AA30"/>
  <c r="AA31"/>
  <c r="AA32"/>
  <c r="AA33"/>
  <c r="AA34"/>
  <c r="AA35"/>
  <c r="AA36"/>
  <c r="AA37"/>
  <c r="AA38"/>
  <c r="AA39"/>
  <c r="AA40"/>
  <c r="AA41"/>
  <c r="AE6"/>
  <c r="AD52"/>
  <c r="AD54"/>
  <c r="AD56"/>
  <c r="AD58"/>
  <c r="AD60"/>
  <c r="AD62"/>
  <c r="AD64"/>
  <c r="AD6"/>
  <c r="AD28"/>
  <c r="AL20"/>
  <c r="AL28"/>
  <c r="AL29"/>
  <c r="AR19"/>
  <c r="AR17"/>
  <c r="AR15"/>
  <c r="AR13"/>
  <c r="AR11"/>
  <c r="AR9"/>
  <c r="AT19"/>
  <c r="AT17"/>
  <c r="AT15"/>
  <c r="AT13"/>
  <c r="AT11"/>
  <c r="AT9"/>
  <c r="AT7"/>
  <c r="AV62"/>
  <c r="AV60"/>
  <c r="AV58"/>
  <c r="AV56"/>
  <c r="AV54"/>
  <c r="AV52"/>
  <c r="AX62"/>
  <c r="AX60"/>
  <c r="AX58"/>
  <c r="AX56"/>
  <c r="AX54"/>
  <c r="AX52"/>
  <c r="AD29"/>
  <c r="AD30"/>
  <c r="AD31"/>
  <c r="AD32"/>
  <c r="AD33"/>
  <c r="AD34"/>
  <c r="AD35"/>
  <c r="AD36"/>
  <c r="AD37"/>
  <c r="AD38"/>
  <c r="AD39"/>
  <c r="AD40"/>
  <c r="AD41"/>
  <c r="C29"/>
  <c r="C30"/>
  <c r="AH62"/>
  <c r="AH60"/>
  <c r="AH58"/>
  <c r="AH56"/>
  <c r="AH54"/>
  <c r="AH63"/>
  <c r="AH59"/>
  <c r="AH55"/>
  <c r="AL62"/>
  <c r="AL58"/>
  <c r="AL54"/>
  <c r="AN64"/>
  <c r="AN60"/>
  <c r="AN56"/>
  <c r="AN52"/>
  <c r="AR62"/>
  <c r="AR58"/>
  <c r="AR54"/>
  <c r="AT64"/>
  <c r="AT60"/>
  <c r="AT56"/>
  <c r="AT52"/>
  <c r="C31"/>
  <c r="C32"/>
  <c r="C33"/>
  <c r="C34"/>
  <c r="C35"/>
  <c r="C36"/>
  <c r="C37"/>
  <c r="C38"/>
  <c r="C39"/>
  <c r="C40"/>
  <c r="C41"/>
  <c r="AR7"/>
  <c r="AV19"/>
  <c r="AV17"/>
  <c r="AV15"/>
  <c r="AV13"/>
  <c r="AV11"/>
  <c r="AV9"/>
  <c r="AV7"/>
  <c r="AV29"/>
  <c r="AV30"/>
  <c r="AX19"/>
  <c r="AX17"/>
  <c r="AX15"/>
  <c r="AX13"/>
  <c r="AX11"/>
  <c r="AX9"/>
  <c r="AX7"/>
  <c r="AX29"/>
  <c r="AX30"/>
  <c r="AL30"/>
  <c r="AL31"/>
  <c r="AL32"/>
  <c r="AL33"/>
  <c r="AL34"/>
  <c r="AL35"/>
  <c r="AL36"/>
  <c r="AL37"/>
  <c r="AL38"/>
  <c r="AL39"/>
  <c r="AL40"/>
  <c r="AL41"/>
  <c r="AJ30"/>
  <c r="AJ31"/>
  <c r="AJ32"/>
  <c r="AJ33"/>
  <c r="AJ34"/>
  <c r="AJ35"/>
  <c r="AJ36"/>
  <c r="AJ37"/>
  <c r="AJ38"/>
  <c r="AJ39"/>
  <c r="AJ40"/>
  <c r="AJ41"/>
  <c r="AR63"/>
  <c r="AR61"/>
  <c r="AR59"/>
  <c r="AR57"/>
  <c r="AR55"/>
  <c r="AR53"/>
  <c r="AR51"/>
  <c r="AT63"/>
  <c r="AT61"/>
  <c r="AT59"/>
  <c r="AT57"/>
  <c r="AT55"/>
  <c r="AT53"/>
  <c r="AT51"/>
  <c r="AV63"/>
  <c r="AV61"/>
  <c r="AV59"/>
  <c r="AV57"/>
  <c r="AV55"/>
  <c r="AV53"/>
  <c r="AV51"/>
  <c r="AX63"/>
  <c r="AX61"/>
  <c r="AX59"/>
  <c r="AX57"/>
  <c r="AX55"/>
  <c r="AX53"/>
  <c r="AX51"/>
  <c r="AD20"/>
  <c r="AE19"/>
  <c r="AE17"/>
  <c r="AE15"/>
  <c r="AE13"/>
  <c r="AE11"/>
  <c r="AE9"/>
  <c r="AB19"/>
  <c r="AB17"/>
  <c r="AB15"/>
  <c r="AB13"/>
  <c r="AB11"/>
  <c r="AB9"/>
  <c r="AB7"/>
  <c r="AA62"/>
  <c r="AA58"/>
  <c r="AA54"/>
  <c r="AD63"/>
  <c r="AD59"/>
  <c r="AD55"/>
  <c r="AD51"/>
  <c r="AH51"/>
  <c r="AL51"/>
  <c r="AL63"/>
  <c r="AL61"/>
  <c r="AL59"/>
  <c r="AL57"/>
  <c r="AL55"/>
  <c r="AL53"/>
  <c r="AJ51"/>
  <c r="AJ63"/>
  <c r="AJ61"/>
  <c r="AJ59"/>
  <c r="AJ57"/>
  <c r="AJ55"/>
  <c r="AJ53"/>
  <c r="AN51"/>
  <c r="AN63"/>
  <c r="AN61"/>
  <c r="AN59"/>
  <c r="AN57"/>
  <c r="AN55"/>
  <c r="AN53"/>
  <c r="AJ20"/>
  <c r="AH52"/>
  <c r="AH61"/>
  <c r="AH57"/>
  <c r="AH53"/>
  <c r="AL64"/>
  <c r="AL60"/>
  <c r="AL56"/>
  <c r="AN62"/>
  <c r="AN58"/>
  <c r="AN54"/>
  <c r="AR64"/>
  <c r="AR60"/>
  <c r="AR56"/>
  <c r="AT62"/>
  <c r="AT58"/>
  <c r="AT54"/>
  <c r="AH6"/>
  <c r="AR20"/>
  <c r="AR28"/>
  <c r="AT20"/>
  <c r="AT28"/>
  <c r="AH28"/>
  <c r="AH29"/>
  <c r="AH30"/>
  <c r="AH31"/>
  <c r="AH32"/>
  <c r="AH33"/>
  <c r="AH34"/>
  <c r="AH35"/>
  <c r="AH36"/>
  <c r="AH37"/>
  <c r="AH38"/>
  <c r="AH39"/>
  <c r="AH40"/>
  <c r="AH41"/>
  <c r="AH20"/>
  <c r="AE20"/>
  <c r="AE28"/>
  <c r="AE29"/>
  <c r="AE30"/>
  <c r="AE31"/>
  <c r="AE32"/>
  <c r="AE33"/>
  <c r="AE34"/>
  <c r="AE35"/>
  <c r="AE36"/>
  <c r="AE37"/>
  <c r="AE38"/>
  <c r="AE39"/>
  <c r="AE40"/>
  <c r="AE41"/>
  <c r="AB6"/>
  <c r="AB8"/>
  <c r="AB10"/>
  <c r="AB12"/>
  <c r="AB14"/>
  <c r="AB16"/>
  <c r="AB18"/>
  <c r="AA20"/>
  <c r="AX31"/>
  <c r="AX32"/>
  <c r="AX33"/>
  <c r="AX34"/>
  <c r="AX35"/>
  <c r="AX36"/>
  <c r="AX37"/>
  <c r="AX38"/>
  <c r="AX39"/>
  <c r="AX40"/>
  <c r="AX41"/>
  <c r="AX20"/>
  <c r="AV20"/>
  <c r="AV31"/>
  <c r="AV32"/>
  <c r="AV33"/>
  <c r="AV34"/>
  <c r="AV35"/>
  <c r="AV36"/>
  <c r="AV37"/>
  <c r="AV38"/>
  <c r="AV39"/>
  <c r="AV40"/>
  <c r="AV41"/>
  <c r="AR29"/>
  <c r="AT29"/>
  <c r="AT30"/>
  <c r="AT31"/>
  <c r="AT32"/>
  <c r="AT33"/>
  <c r="AT34"/>
  <c r="AT35"/>
  <c r="AT36"/>
  <c r="AT37"/>
  <c r="AT38"/>
  <c r="AT39"/>
  <c r="AT40"/>
  <c r="AT41"/>
  <c r="AR30"/>
  <c r="AR31"/>
  <c r="AR32"/>
  <c r="AR33"/>
  <c r="AR34"/>
  <c r="AR35"/>
  <c r="AR36"/>
  <c r="AR37"/>
  <c r="AR38"/>
  <c r="AR39"/>
  <c r="AR40"/>
  <c r="AR41"/>
  <c r="AB28"/>
  <c r="AB29"/>
  <c r="AB30"/>
  <c r="AB31"/>
  <c r="AB32"/>
  <c r="AB33"/>
  <c r="AB34"/>
  <c r="AB35"/>
  <c r="AB36"/>
  <c r="AB37"/>
  <c r="AB38"/>
  <c r="AB39"/>
  <c r="AB40"/>
  <c r="AB41"/>
  <c r="AB20"/>
</calcChain>
</file>

<file path=xl/sharedStrings.xml><?xml version="1.0" encoding="utf-8"?>
<sst xmlns="http://schemas.openxmlformats.org/spreadsheetml/2006/main" count="43" uniqueCount="23">
  <si>
    <t>A</t>
  </si>
  <si>
    <t>B</t>
  </si>
  <si>
    <t>Treatm 1</t>
  </si>
  <si>
    <t>Treatm 2</t>
  </si>
  <si>
    <t>Treatm 3</t>
  </si>
  <si>
    <t>Treatm 4</t>
  </si>
  <si>
    <t>Treatm 5</t>
  </si>
  <si>
    <t>Treatm 6</t>
  </si>
  <si>
    <t>T1 - T6</t>
  </si>
  <si>
    <t>RESPONSE, relative to total cummulative response</t>
  </si>
  <si>
    <t>No - Threat (T1, T3, T5)</t>
  </si>
  <si>
    <t>Threat (T2, T4, T6)</t>
  </si>
  <si>
    <t>Moral (T5, T6)</t>
  </si>
  <si>
    <t>w/o Moral (T1, T2)</t>
  </si>
  <si>
    <t>all</t>
  </si>
  <si>
    <t>neutral</t>
  </si>
  <si>
    <t>info</t>
  </si>
  <si>
    <t>threat</t>
  </si>
  <si>
    <t>infoxthreat</t>
  </si>
  <si>
    <t>moral</t>
  </si>
  <si>
    <t>moralxthreat</t>
  </si>
  <si>
    <t>weeks</t>
  </si>
  <si>
    <t>CUMULATIVE RESPONSE, relative to total sample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</si>
</sst>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8"/>
      <name val="Arial"/>
    </font>
    <font>
      <sz val="9"/>
      <name val="Arial"/>
    </font>
    <font>
      <sz val="9"/>
      <color indexed="23"/>
      <name val="Arial"/>
    </font>
    <font>
      <sz val="9"/>
      <color indexed="10"/>
      <name val="Arial"/>
    </font>
    <font>
      <sz val="7"/>
      <color indexed="10"/>
      <name val="Arial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3" fontId="2" fillId="0" borderId="0" xfId="0" applyNumberFormat="1" applyFont="1"/>
    <xf numFmtId="10" fontId="2" fillId="0" borderId="0" xfId="0" applyNumberFormat="1" applyFont="1"/>
    <xf numFmtId="10" fontId="2" fillId="0" borderId="1" xfId="0" applyNumberFormat="1" applyFont="1" applyBorder="1"/>
    <xf numFmtId="3" fontId="2" fillId="0" borderId="4" xfId="0" applyNumberFormat="1" applyFont="1" applyBorder="1"/>
    <xf numFmtId="10" fontId="2" fillId="0" borderId="0" xfId="0" applyNumberFormat="1" applyFont="1" applyBorder="1"/>
    <xf numFmtId="3" fontId="2" fillId="0" borderId="0" xfId="0" applyNumberFormat="1" applyFont="1" applyBorder="1"/>
    <xf numFmtId="10" fontId="2" fillId="0" borderId="5" xfId="0" applyNumberFormat="1" applyFont="1" applyBorder="1"/>
    <xf numFmtId="3" fontId="2" fillId="0" borderId="6" xfId="0" applyNumberFormat="1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/>
    <xf numFmtId="10" fontId="3" fillId="0" borderId="0" xfId="0" applyNumberFormat="1" applyFont="1"/>
    <xf numFmtId="0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0" fontId="4" fillId="0" borderId="0" xfId="0" applyNumberFormat="1" applyFont="1"/>
    <xf numFmtId="0" fontId="5" fillId="0" borderId="0" xfId="0" applyFont="1"/>
    <xf numFmtId="3" fontId="5" fillId="0" borderId="0" xfId="0" applyNumberFormat="1" applyFont="1"/>
    <xf numFmtId="0" fontId="4" fillId="0" borderId="1" xfId="0" applyFont="1" applyBorder="1"/>
    <xf numFmtId="0" fontId="6" fillId="0" borderId="0" xfId="0" applyFont="1"/>
    <xf numFmtId="10" fontId="6" fillId="0" borderId="0" xfId="0" applyNumberFormat="1" applyFont="1"/>
    <xf numFmtId="10" fontId="6" fillId="0" borderId="1" xfId="0" applyNumberFormat="1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0" fontId="6" fillId="0" borderId="0" xfId="0" applyNumberFormat="1" applyFont="1" applyBorder="1"/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404040"/>
      <color rgb="FFBFBFB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1593145824942309"/>
          <c:y val="3.8064239297458627E-2"/>
          <c:w val="0.73962692857057133"/>
          <c:h val="0.62934078100093749"/>
        </c:manualLayout>
      </c:layout>
      <c:scatterChart>
        <c:scatterStyle val="smoothMarker"/>
        <c:ser>
          <c:idx val="6"/>
          <c:order val="0"/>
          <c:tx>
            <c:v>T1 - Baseline</c:v>
          </c:tx>
          <c:spPr>
            <a:ln w="19050" cmpd="sng"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marker>
            <c:symbol val="none"/>
          </c:marker>
          <c:xVal>
            <c:numRef>
              <c:f>'Intervals of 7'!$A$5:$A$15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'Intervals of 7'!$E$5:$E$15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6.8533100029163022E-3</c:v>
                </c:pt>
                <c:pt idx="2">
                  <c:v>2.2018081073199185E-2</c:v>
                </c:pt>
                <c:pt idx="3">
                  <c:v>2.8871391076115485E-2</c:v>
                </c:pt>
                <c:pt idx="4">
                  <c:v>1.4144065325167687E-2</c:v>
                </c:pt>
                <c:pt idx="5">
                  <c:v>8.4572761738116072E-3</c:v>
                </c:pt>
                <c:pt idx="6">
                  <c:v>3.0621172353455816E-3</c:v>
                </c:pt>
                <c:pt idx="7">
                  <c:v>2.7704870224555265E-3</c:v>
                </c:pt>
                <c:pt idx="8">
                  <c:v>8.7489063867016625E-4</c:v>
                </c:pt>
                <c:pt idx="9">
                  <c:v>1.8955963837853601E-3</c:v>
                </c:pt>
                <c:pt idx="10">
                  <c:v>7.2907553222513856E-4</c:v>
                </c:pt>
              </c:numCache>
            </c:numRef>
          </c:yVal>
        </c:ser>
        <c:ser>
          <c:idx val="8"/>
          <c:order val="1"/>
          <c:tx>
            <c:v>T2 - Threat</c:v>
          </c:tx>
          <c:spPr>
            <a:ln w="317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'Intervals of 7'!$A$5:$A$15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'Intervals of 7'!$M$5:$M$15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9.85957573946818E-3</c:v>
                </c:pt>
                <c:pt idx="2">
                  <c:v>3.1968927397669558E-2</c:v>
                </c:pt>
                <c:pt idx="3">
                  <c:v>2.3005676725425753E-2</c:v>
                </c:pt>
                <c:pt idx="4">
                  <c:v>1.5984463698834779E-2</c:v>
                </c:pt>
                <c:pt idx="5">
                  <c:v>7.0212130265909769E-3</c:v>
                </c:pt>
                <c:pt idx="6">
                  <c:v>4.6310128473259632E-3</c:v>
                </c:pt>
                <c:pt idx="7">
                  <c:v>3.5853002688975202E-3</c:v>
                </c:pt>
                <c:pt idx="8">
                  <c:v>1.3444876008365701E-3</c:v>
                </c:pt>
                <c:pt idx="9">
                  <c:v>1.0457125784284435E-3</c:v>
                </c:pt>
                <c:pt idx="10">
                  <c:v>1.0457125784284435E-3</c:v>
                </c:pt>
              </c:numCache>
            </c:numRef>
          </c:yVal>
        </c:ser>
        <c:ser>
          <c:idx val="7"/>
          <c:order val="2"/>
          <c:tx>
            <c:v>T3 - Info</c:v>
          </c:tx>
          <c:spPr>
            <a:ln w="25400">
              <a:solidFill>
                <a:srgbClr val="404040"/>
              </a:solidFill>
              <a:prstDash val="dashDot"/>
            </a:ln>
          </c:spPr>
          <c:marker>
            <c:symbol val="none"/>
          </c:marker>
          <c:xVal>
            <c:numRef>
              <c:f>'Intervals of 7'!$A$5:$A$15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'Intervals of 7'!$I$5:$I$15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8.9377289377289386E-3</c:v>
                </c:pt>
                <c:pt idx="2">
                  <c:v>2.2124542124542124E-2</c:v>
                </c:pt>
                <c:pt idx="3">
                  <c:v>2.3736263736263738E-2</c:v>
                </c:pt>
                <c:pt idx="4">
                  <c:v>1.3626373626373627E-2</c:v>
                </c:pt>
                <c:pt idx="5">
                  <c:v>6.7399267399267399E-3</c:v>
                </c:pt>
                <c:pt idx="6">
                  <c:v>4.8351648351648352E-3</c:v>
                </c:pt>
                <c:pt idx="7">
                  <c:v>2.3443223443223443E-3</c:v>
                </c:pt>
                <c:pt idx="8">
                  <c:v>2.9304029304029304E-3</c:v>
                </c:pt>
                <c:pt idx="9">
                  <c:v>1.3186813186813187E-3</c:v>
                </c:pt>
                <c:pt idx="10">
                  <c:v>8.7912087912087912E-4</c:v>
                </c:pt>
              </c:numCache>
            </c:numRef>
          </c:yVal>
        </c:ser>
        <c:ser>
          <c:idx val="10"/>
          <c:order val="3"/>
          <c:tx>
            <c:v>T5 - Moral</c:v>
          </c:tx>
          <c:spPr>
            <a:ln w="254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'Intervals of 7'!$A$5:$A$15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'Intervals of 7'!$U$5:$U$15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7.3699421965317917E-3</c:v>
                </c:pt>
                <c:pt idx="2">
                  <c:v>2.1676300578034682E-2</c:v>
                </c:pt>
                <c:pt idx="3">
                  <c:v>1.8497109826589597E-2</c:v>
                </c:pt>
                <c:pt idx="4">
                  <c:v>1.5895953757225433E-2</c:v>
                </c:pt>
                <c:pt idx="5">
                  <c:v>9.1040462427745671E-3</c:v>
                </c:pt>
                <c:pt idx="6">
                  <c:v>4.6242774566473991E-3</c:v>
                </c:pt>
                <c:pt idx="7">
                  <c:v>4.1907514450867048E-3</c:v>
                </c:pt>
                <c:pt idx="8">
                  <c:v>2.3121387283236996E-3</c:v>
                </c:pt>
                <c:pt idx="9">
                  <c:v>1.3005780346820809E-3</c:v>
                </c:pt>
                <c:pt idx="10">
                  <c:v>1.7341040462427746E-3</c:v>
                </c:pt>
              </c:numCache>
            </c:numRef>
          </c:yVal>
        </c:ser>
        <c:axId val="73076096"/>
        <c:axId val="73099136"/>
      </c:scatterChart>
      <c:valAx>
        <c:axId val="73076096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de-AT" sz="2000" b="0"/>
                  <a:t>Weeks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3099136"/>
        <c:crosses val="autoZero"/>
        <c:crossBetween val="midCat"/>
        <c:majorUnit val="1"/>
        <c:minorUnit val="1"/>
      </c:valAx>
      <c:valAx>
        <c:axId val="73099136"/>
        <c:scaling>
          <c:orientation val="minMax"/>
          <c:max val="3.500000000000001E-2"/>
          <c:min val="0"/>
        </c:scaling>
        <c:axPos val="l"/>
        <c:majorGridlines>
          <c:spPr>
            <a:ln w="9525"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minorGridlines>
          <c:spPr>
            <a:ln w="9525">
              <a:solidFill>
                <a:schemeClr val="bg1">
                  <a:lumMod val="75000"/>
                </a:schemeClr>
              </a:solidFill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de-AT" sz="2000" b="0"/>
                  <a:t>Relative frequency</a:t>
                </a:r>
              </a:p>
            </c:rich>
          </c:tx>
          <c:layout>
            <c:manualLayout>
              <c:xMode val="edge"/>
              <c:yMode val="edge"/>
              <c:x val="3.0112921082964993E-2"/>
              <c:y val="0.15040601011417917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2000"/>
            </a:pPr>
            <a:endParaRPr lang="de-DE"/>
          </a:p>
        </c:txPr>
        <c:crossAx val="73076096"/>
        <c:crosses val="autoZero"/>
        <c:crossBetween val="midCat"/>
        <c:majorUnit val="1.0000000000000005E-2"/>
        <c:minorUnit val="5.0000000000000114E-3"/>
      </c:valAx>
      <c:spPr>
        <a:noFill/>
        <a:ln w="25400">
          <a:noFill/>
        </a:ln>
      </c:spPr>
    </c:plotArea>
    <c:legend>
      <c:legendPos val="b"/>
      <c:layout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</c:chart>
  <c:spPr>
    <a:noFill/>
    <a:ln>
      <a:noFill/>
    </a:ln>
  </c:spPr>
  <c:printSettings>
    <c:headerFooter alignWithMargins="0"/>
    <c:pageMargins b="0.98425196899999967" l="0.78740157499999996" r="0.78740157499999996" t="0.98425196899999967" header="0.49212598450000128" footer="0.49212598450000128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1376920442626526"/>
          <c:y val="4.6148115315067163E-2"/>
          <c:w val="0.74843598213779161"/>
          <c:h val="0.62453106981228856"/>
        </c:manualLayout>
      </c:layout>
      <c:scatterChart>
        <c:scatterStyle val="smoothMarker"/>
        <c:ser>
          <c:idx val="0"/>
          <c:order val="0"/>
          <c:tx>
            <c:v>T1 - Baseline</c:v>
          </c:tx>
          <c:spPr>
            <a:ln w="19050"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'Intervals of 7'!$A$27:$A$37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'Intervals of 7'!$E$27:$E$37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6.8533100029163022E-3</c:v>
                </c:pt>
                <c:pt idx="2">
                  <c:v>2.8871391076115485E-2</c:v>
                </c:pt>
                <c:pt idx="3">
                  <c:v>5.774278215223097E-2</c:v>
                </c:pt>
                <c:pt idx="4">
                  <c:v>7.1886847477398652E-2</c:v>
                </c:pt>
                <c:pt idx="5">
                  <c:v>8.0344123651210256E-2</c:v>
                </c:pt>
                <c:pt idx="6">
                  <c:v>8.3406240886555835E-2</c:v>
                </c:pt>
                <c:pt idx="7">
                  <c:v>8.6176727909011361E-2</c:v>
                </c:pt>
                <c:pt idx="8">
                  <c:v>8.7051618547681522E-2</c:v>
                </c:pt>
                <c:pt idx="9">
                  <c:v>8.8947214931466886E-2</c:v>
                </c:pt>
                <c:pt idx="10">
                  <c:v>8.9676290463692021E-2</c:v>
                </c:pt>
              </c:numCache>
            </c:numRef>
          </c:yVal>
        </c:ser>
        <c:ser>
          <c:idx val="2"/>
          <c:order val="1"/>
          <c:tx>
            <c:v>T2 - Threat</c:v>
          </c:tx>
          <c:spPr>
            <a:ln w="31750" cap="rnd" cmpd="sng">
              <a:solidFill>
                <a:schemeClr val="tx1"/>
              </a:solidFill>
              <a:prstDash val="sysDot"/>
              <a:round/>
            </a:ln>
          </c:spPr>
          <c:marker>
            <c:symbol val="none"/>
          </c:marker>
          <c:xVal>
            <c:numRef>
              <c:f>'Intervals of 7'!$A$27:$A$37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'Intervals of 7'!$M$27:$M$37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9.85957573946818E-3</c:v>
                </c:pt>
                <c:pt idx="2">
                  <c:v>4.1828503137137735E-2</c:v>
                </c:pt>
                <c:pt idx="3">
                  <c:v>6.4834179862563485E-2</c:v>
                </c:pt>
                <c:pt idx="4">
                  <c:v>8.0818643561398257E-2</c:v>
                </c:pt>
                <c:pt idx="5">
                  <c:v>8.7839856587989235E-2</c:v>
                </c:pt>
                <c:pt idx="6">
                  <c:v>9.2470869435315198E-2</c:v>
                </c:pt>
                <c:pt idx="7">
                  <c:v>9.6056169704212713E-2</c:v>
                </c:pt>
                <c:pt idx="8">
                  <c:v>9.7400657305049279E-2</c:v>
                </c:pt>
                <c:pt idx="9">
                  <c:v>9.8446369883477727E-2</c:v>
                </c:pt>
                <c:pt idx="10">
                  <c:v>9.9492082461906176E-2</c:v>
                </c:pt>
              </c:numCache>
            </c:numRef>
          </c:yVal>
        </c:ser>
        <c:ser>
          <c:idx val="1"/>
          <c:order val="2"/>
          <c:tx>
            <c:v>T3 - Info</c:v>
          </c:tx>
          <c:spPr>
            <a:ln w="19050"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'Intervals of 7'!$A$27:$A$37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'Intervals of 7'!$I$27:$I$37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8.9377289377289386E-3</c:v>
                </c:pt>
                <c:pt idx="2">
                  <c:v>3.1062271062271062E-2</c:v>
                </c:pt>
                <c:pt idx="3">
                  <c:v>5.4798534798534804E-2</c:v>
                </c:pt>
                <c:pt idx="4">
                  <c:v>6.8424908424908434E-2</c:v>
                </c:pt>
                <c:pt idx="5">
                  <c:v>7.5164835164835173E-2</c:v>
                </c:pt>
                <c:pt idx="6">
                  <c:v>0.08</c:v>
                </c:pt>
                <c:pt idx="7">
                  <c:v>8.2344322344322346E-2</c:v>
                </c:pt>
                <c:pt idx="8">
                  <c:v>8.527472527472528E-2</c:v>
                </c:pt>
                <c:pt idx="9">
                  <c:v>8.6593406593406599E-2</c:v>
                </c:pt>
                <c:pt idx="10">
                  <c:v>8.7472527472527484E-2</c:v>
                </c:pt>
              </c:numCache>
            </c:numRef>
          </c:yVal>
        </c:ser>
        <c:ser>
          <c:idx val="4"/>
          <c:order val="3"/>
          <c:tx>
            <c:v>T5 - Moral</c:v>
          </c:tx>
          <c:spPr>
            <a:ln w="254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'Intervals of 7'!$A$27:$A$37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'Intervals of 7'!$U$27:$U$37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7.3699421965317917E-3</c:v>
                </c:pt>
                <c:pt idx="2">
                  <c:v>2.9046242774566473E-2</c:v>
                </c:pt>
                <c:pt idx="3">
                  <c:v>4.7543352601156066E-2</c:v>
                </c:pt>
                <c:pt idx="4">
                  <c:v>6.3439306358381492E-2</c:v>
                </c:pt>
                <c:pt idx="5">
                  <c:v>7.2543352601156061E-2</c:v>
                </c:pt>
                <c:pt idx="6">
                  <c:v>7.7167630057803457E-2</c:v>
                </c:pt>
                <c:pt idx="7">
                  <c:v>8.1358381502890167E-2</c:v>
                </c:pt>
                <c:pt idx="8">
                  <c:v>8.3670520231213866E-2</c:v>
                </c:pt>
                <c:pt idx="9">
                  <c:v>8.4971098265895953E-2</c:v>
                </c:pt>
                <c:pt idx="10">
                  <c:v>8.6705202312138727E-2</c:v>
                </c:pt>
              </c:numCache>
            </c:numRef>
          </c:yVal>
        </c:ser>
        <c:axId val="73273344"/>
        <c:axId val="73275264"/>
      </c:scatterChart>
      <c:valAx>
        <c:axId val="73273344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de-AT" sz="2000" b="0"/>
                  <a:t>Weeks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3275264"/>
        <c:crosses val="autoZero"/>
        <c:crossBetween val="midCat"/>
        <c:majorUnit val="1"/>
        <c:minorUnit val="1"/>
      </c:valAx>
      <c:valAx>
        <c:axId val="73275264"/>
        <c:scaling>
          <c:orientation val="minMax"/>
          <c:max val="0.1"/>
        </c:scaling>
        <c:axPos val="l"/>
        <c:majorGridlines>
          <c:spPr>
            <a:ln w="9525"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de-AT" sz="2000" b="0"/>
                  <a:t>Relative frequency</a:t>
                </a:r>
              </a:p>
            </c:rich>
          </c:tx>
          <c:layout>
            <c:manualLayout>
              <c:xMode val="edge"/>
              <c:yMode val="edge"/>
              <c:x val="2.4625725353927836E-2"/>
              <c:y val="0.1521782328546031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2000"/>
            </a:pPr>
            <a:endParaRPr lang="de-DE"/>
          </a:p>
        </c:txPr>
        <c:crossAx val="73273344"/>
        <c:crosses val="autoZero"/>
        <c:crossBetween val="midCat"/>
        <c:majorUnit val="2.0000000000000011E-2"/>
        <c:minorUnit val="1.0000000000000005E-2"/>
      </c:valAx>
      <c:spPr>
        <a:noFill/>
        <a:ln w="25400">
          <a:noFill/>
        </a:ln>
      </c:spPr>
    </c:plotArea>
    <c:legend>
      <c:legendPos val="b"/>
      <c:layout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</c:chart>
  <c:spPr>
    <a:noFill/>
    <a:ln>
      <a:noFill/>
    </a:ln>
  </c:spPr>
  <c:printSettings>
    <c:headerFooter alignWithMargins="0"/>
    <c:pageMargins b="0.98425196899999967" l="0.78740157499999996" r="0.78740157499999996" t="0.98425196899999967" header="0.4921259845000015" footer="0.492125984500001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plotArea>
      <c:layout/>
      <c:lineChart>
        <c:grouping val="standard"/>
        <c:ser>
          <c:idx val="3"/>
          <c:order val="0"/>
          <c:tx>
            <c:v>Registrations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star"/>
            <c:size val="6"/>
            <c:spPr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val>
            <c:numRef>
              <c:f>'Intervals of 7'!$AD$5:$AD$15</c:f>
              <c:numCache>
                <c:formatCode>0.00%</c:formatCode>
                <c:ptCount val="11"/>
                <c:pt idx="1">
                  <c:v>8.5351281488526345E-3</c:v>
                </c:pt>
                <c:pt idx="2">
                  <c:v>2.5702928768259078E-2</c:v>
                </c:pt>
                <c:pt idx="3">
                  <c:v>2.3825200575511497E-2</c:v>
                </c:pt>
                <c:pt idx="4">
                  <c:v>1.4680420416026532E-2</c:v>
                </c:pt>
                <c:pt idx="5">
                  <c:v>8.3888116663008751E-3</c:v>
                </c:pt>
                <c:pt idx="6">
                  <c:v>4.5358109591045435E-3</c:v>
                </c:pt>
                <c:pt idx="7">
                  <c:v>3.5359816616675204E-3</c:v>
                </c:pt>
                <c:pt idx="8">
                  <c:v>1.8045699514717E-3</c:v>
                </c:pt>
                <c:pt idx="9">
                  <c:v>1.2436901016899553E-3</c:v>
                </c:pt>
                <c:pt idx="10">
                  <c:v>9.7544321701172976E-4</c:v>
                </c:pt>
              </c:numCache>
            </c:numRef>
          </c:val>
        </c:ser>
        <c:ser>
          <c:idx val="0"/>
          <c:order val="1"/>
          <c:tx>
            <c:v>Contract updates</c:v>
          </c:tx>
          <c:spPr>
            <a:ln w="25400">
              <a:solidFill>
                <a:schemeClr val="bg1">
                  <a:lumMod val="50000"/>
                </a:schemeClr>
              </a:solidFill>
              <a:prstDash val="dashDot"/>
            </a:ln>
          </c:spPr>
          <c:marker>
            <c:symbol val="diamond"/>
            <c:size val="7"/>
            <c:spPr>
              <a:solidFill>
                <a:schemeClr val="bg1">
                  <a:lumMod val="50000"/>
                </a:schemeClr>
              </a:solidFill>
            </c:spPr>
          </c:marker>
          <c:cat>
            <c:numRef>
              <c:f>'Intervals of 7'!$A$5:$A$15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'Intervals of 7'!$AA$5:$AA$15</c:f>
              <c:numCache>
                <c:formatCode>0.00%</c:formatCode>
                <c:ptCount val="11"/>
                <c:pt idx="1">
                  <c:v>0.10810349452532494</c:v>
                </c:pt>
                <c:pt idx="2">
                  <c:v>9.7300460896920044E-2</c:v>
                </c:pt>
                <c:pt idx="3">
                  <c:v>4.0066330138756795E-2</c:v>
                </c:pt>
                <c:pt idx="4">
                  <c:v>1.9338161777257543E-2</c:v>
                </c:pt>
                <c:pt idx="5">
                  <c:v>8.6082863901285143E-3</c:v>
                </c:pt>
                <c:pt idx="6">
                  <c:v>3.6335259833686932E-3</c:v>
                </c:pt>
                <c:pt idx="7">
                  <c:v>2.6580827663569635E-3</c:v>
                </c:pt>
                <c:pt idx="8">
                  <c:v>2.194747238276392E-3</c:v>
                </c:pt>
                <c:pt idx="9">
                  <c:v>9.7544321701172976E-4</c:v>
                </c:pt>
                <c:pt idx="10">
                  <c:v>9.5105713658643644E-4</c:v>
                </c:pt>
              </c:numCache>
            </c:numRef>
          </c:val>
        </c:ser>
        <c:marker val="1"/>
        <c:axId val="73308032"/>
        <c:axId val="73318784"/>
      </c:lineChart>
      <c:catAx>
        <c:axId val="73308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de-AT" sz="1800" b="0"/>
                  <a:t>Weeks</a:t>
                </a:r>
              </a:p>
            </c:rich>
          </c:tx>
          <c:layout/>
        </c:title>
        <c:numFmt formatCode="#,##0" sourceLinked="0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73318784"/>
        <c:crosses val="autoZero"/>
        <c:auto val="1"/>
        <c:lblAlgn val="ctr"/>
        <c:lblOffset val="100"/>
        <c:tickLblSkip val="1"/>
      </c:catAx>
      <c:valAx>
        <c:axId val="73318784"/>
        <c:scaling>
          <c:orientation val="minMax"/>
        </c:scaling>
        <c:axPos val="l"/>
        <c:majorGridlines>
          <c:spPr>
            <a:ln w="9525" cap="flat">
              <a:prstDash val="sysDot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de-AT" sz="2000" b="0" baseline="0"/>
                  <a:t> Relative </a:t>
                </a:r>
                <a:r>
                  <a:rPr lang="de-AT" sz="2000" b="0"/>
                  <a:t>frequency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73308032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800" b="0"/>
          </a:pPr>
          <a:endParaRPr lang="de-DE"/>
        </a:p>
      </c:txPr>
    </c:legend>
    <c:plotVisOnly val="1"/>
  </c:chart>
  <c:spPr>
    <a:noFill/>
    <a:ln>
      <a:noFill/>
    </a:ln>
  </c:spPr>
  <c:printSettings>
    <c:headerFooter/>
    <c:pageMargins b="0.98425196899999978" l="0.78740157499999996" r="0.78740157499999996" t="0.984251968999999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373062</xdr:colOff>
      <xdr:row>1</xdr:row>
      <xdr:rowOff>39704</xdr:rowOff>
    </xdr:from>
    <xdr:to>
      <xdr:col>8</xdr:col>
      <xdr:colOff>603250</xdr:colOff>
      <xdr:row>29</xdr:row>
      <xdr:rowOff>157180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733427</xdr:colOff>
      <xdr:row>0</xdr:row>
      <xdr:rowOff>139700</xdr:rowOff>
    </xdr:from>
    <xdr:to>
      <xdr:col>17</xdr:col>
      <xdr:colOff>203200</xdr:colOff>
      <xdr:row>29</xdr:row>
      <xdr:rowOff>87313</xdr:rowOff>
    </xdr:to>
    <xdr:graphicFrame macro="">
      <xdr:nvGraphicFramePr>
        <xdr:cNvPr id="1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76200</xdr:rowOff>
    </xdr:from>
    <xdr:to>
      <xdr:col>26</xdr:col>
      <xdr:colOff>457200</xdr:colOff>
      <xdr:row>30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594"/>
  <sheetViews>
    <sheetView tabSelected="1" zoomScale="90" workbookViewId="0"/>
  </sheetViews>
  <sheetFormatPr baseColWidth="10" defaultRowHeight="12"/>
  <cols>
    <col min="1" max="1" width="7.28515625" style="2" customWidth="1"/>
    <col min="2" max="2" width="6.28515625" style="3" customWidth="1"/>
    <col min="3" max="3" width="8.85546875" style="3" customWidth="1"/>
    <col min="4" max="4" width="6.28515625" style="3" customWidth="1"/>
    <col min="5" max="5" width="8.7109375" style="2" customWidth="1"/>
    <col min="6" max="6" width="6.28515625" style="3" customWidth="1"/>
    <col min="7" max="7" width="8.7109375" style="3" customWidth="1"/>
    <col min="8" max="8" width="6.28515625" style="3" customWidth="1"/>
    <col min="9" max="9" width="8.42578125" style="2" customWidth="1"/>
    <col min="10" max="10" width="6.28515625" style="3" customWidth="1"/>
    <col min="11" max="11" width="8.140625" style="3" customWidth="1"/>
    <col min="12" max="12" width="6.28515625" style="3" customWidth="1"/>
    <col min="13" max="13" width="7.85546875" style="2" customWidth="1"/>
    <col min="14" max="14" width="6.28515625" style="3" customWidth="1"/>
    <col min="15" max="15" width="8.28515625" style="3" customWidth="1"/>
    <col min="16" max="16" width="6.28515625" style="3" customWidth="1"/>
    <col min="17" max="17" width="8.28515625" style="2" customWidth="1"/>
    <col min="18" max="18" width="6.28515625" style="3" customWidth="1"/>
    <col min="19" max="19" width="8.28515625" style="3" customWidth="1"/>
    <col min="20" max="20" width="6.28515625" style="3" customWidth="1"/>
    <col min="21" max="21" width="8.5703125" style="2" customWidth="1"/>
    <col min="22" max="22" width="6.28515625" style="3" customWidth="1"/>
    <col min="23" max="23" width="8.28515625" style="3" customWidth="1"/>
    <col min="24" max="24" width="6.28515625" style="3" customWidth="1"/>
    <col min="25" max="25" width="8.28515625" style="2" customWidth="1"/>
    <col min="26" max="26" width="6.28515625" style="3" customWidth="1"/>
    <col min="27" max="27" width="8.28515625" style="3" customWidth="1"/>
    <col min="28" max="28" width="8.42578125" style="3" customWidth="1"/>
    <col min="29" max="29" width="6.28515625" style="3" customWidth="1"/>
    <col min="30" max="30" width="8.140625" style="7" customWidth="1"/>
    <col min="31" max="31" width="8.85546875" style="7" customWidth="1"/>
    <col min="32" max="32" width="11.42578125" style="3"/>
    <col min="33" max="33" width="6.85546875" style="3" customWidth="1"/>
    <col min="34" max="34" width="7" style="3" customWidth="1"/>
    <col min="35" max="35" width="6.85546875" style="3" customWidth="1"/>
    <col min="36" max="36" width="7.140625" style="3" customWidth="1"/>
    <col min="37" max="40" width="7.5703125" style="3" customWidth="1"/>
    <col min="41" max="41" width="6.140625" style="3" customWidth="1"/>
    <col min="42" max="42" width="8.42578125" style="3" customWidth="1"/>
    <col min="43" max="50" width="7.7109375" style="3" customWidth="1"/>
    <col min="51" max="16384" width="11.42578125" style="3"/>
  </cols>
  <sheetData>
    <row r="1" spans="1:50" ht="12.75" thickBot="1"/>
    <row r="2" spans="1:50">
      <c r="B2" s="44" t="s">
        <v>2</v>
      </c>
      <c r="C2" s="44"/>
      <c r="D2" s="44"/>
      <c r="E2" s="44"/>
      <c r="F2" s="44" t="s">
        <v>3</v>
      </c>
      <c r="G2" s="44"/>
      <c r="H2" s="44"/>
      <c r="I2" s="44"/>
      <c r="J2" s="44" t="s">
        <v>4</v>
      </c>
      <c r="K2" s="44"/>
      <c r="L2" s="44"/>
      <c r="M2" s="44"/>
      <c r="N2" s="44" t="s">
        <v>5</v>
      </c>
      <c r="O2" s="44"/>
      <c r="P2" s="44"/>
      <c r="Q2" s="44"/>
      <c r="R2" s="44" t="s">
        <v>6</v>
      </c>
      <c r="S2" s="44"/>
      <c r="T2" s="44"/>
      <c r="U2" s="44"/>
      <c r="V2" s="44" t="s">
        <v>7</v>
      </c>
      <c r="W2" s="44"/>
      <c r="X2" s="44"/>
      <c r="Y2" s="44"/>
      <c r="Z2" s="44" t="s">
        <v>8</v>
      </c>
      <c r="AA2" s="44"/>
      <c r="AB2" s="44"/>
      <c r="AC2" s="44"/>
      <c r="AD2" s="44"/>
      <c r="AE2" s="32"/>
      <c r="AG2" s="38" t="s">
        <v>10</v>
      </c>
      <c r="AH2" s="39"/>
      <c r="AI2" s="39"/>
      <c r="AJ2" s="39"/>
      <c r="AK2" s="38" t="s">
        <v>11</v>
      </c>
      <c r="AL2" s="39"/>
      <c r="AM2" s="39"/>
      <c r="AN2" s="40"/>
      <c r="AQ2" s="38" t="s">
        <v>12</v>
      </c>
      <c r="AR2" s="39"/>
      <c r="AS2" s="39"/>
      <c r="AT2" s="39"/>
      <c r="AU2" s="38" t="s">
        <v>13</v>
      </c>
      <c r="AV2" s="39"/>
      <c r="AW2" s="39"/>
      <c r="AX2" s="40"/>
    </row>
    <row r="3" spans="1:50">
      <c r="B3" s="32"/>
      <c r="C3" s="44" t="s">
        <v>15</v>
      </c>
      <c r="D3" s="44"/>
      <c r="E3" s="32"/>
      <c r="F3" s="32"/>
      <c r="G3" s="44" t="s">
        <v>16</v>
      </c>
      <c r="H3" s="44"/>
      <c r="I3" s="32"/>
      <c r="J3" s="32"/>
      <c r="K3" s="44" t="s">
        <v>17</v>
      </c>
      <c r="L3" s="44"/>
      <c r="M3" s="32"/>
      <c r="N3" s="32"/>
      <c r="O3" s="44" t="s">
        <v>18</v>
      </c>
      <c r="P3" s="44"/>
      <c r="Q3" s="32"/>
      <c r="R3" s="32"/>
      <c r="S3" s="44" t="s">
        <v>19</v>
      </c>
      <c r="T3" s="44"/>
      <c r="U3" s="32"/>
      <c r="V3" s="32"/>
      <c r="W3" s="44" t="s">
        <v>20</v>
      </c>
      <c r="X3" s="44"/>
      <c r="Y3" s="32"/>
      <c r="Z3" s="32"/>
      <c r="AA3" s="44" t="s">
        <v>14</v>
      </c>
      <c r="AB3" s="44"/>
      <c r="AC3" s="44"/>
      <c r="AD3" s="34"/>
      <c r="AE3" s="32"/>
      <c r="AG3" s="33"/>
      <c r="AH3" s="34"/>
      <c r="AI3" s="34"/>
      <c r="AJ3" s="34"/>
      <c r="AK3" s="33"/>
      <c r="AL3" s="34"/>
      <c r="AM3" s="34"/>
      <c r="AN3" s="35"/>
      <c r="AQ3" s="33"/>
      <c r="AR3" s="34"/>
      <c r="AS3" s="34"/>
      <c r="AT3" s="34"/>
      <c r="AU3" s="33"/>
      <c r="AV3" s="34"/>
      <c r="AW3" s="34"/>
      <c r="AX3" s="35"/>
    </row>
    <row r="4" spans="1:50" s="5" customFormat="1">
      <c r="A4" s="4" t="s">
        <v>21</v>
      </c>
      <c r="B4" s="42" t="s">
        <v>1</v>
      </c>
      <c r="C4" s="42"/>
      <c r="D4" s="42" t="s">
        <v>0</v>
      </c>
      <c r="E4" s="42"/>
      <c r="F4" s="42" t="s">
        <v>1</v>
      </c>
      <c r="G4" s="42"/>
      <c r="H4" s="42" t="s">
        <v>0</v>
      </c>
      <c r="I4" s="42"/>
      <c r="J4" s="42" t="s">
        <v>1</v>
      </c>
      <c r="K4" s="42"/>
      <c r="L4" s="42" t="s">
        <v>0</v>
      </c>
      <c r="M4" s="42"/>
      <c r="N4" s="42" t="s">
        <v>1</v>
      </c>
      <c r="O4" s="42"/>
      <c r="P4" s="42" t="s">
        <v>0</v>
      </c>
      <c r="Q4" s="42"/>
      <c r="R4" s="42" t="s">
        <v>1</v>
      </c>
      <c r="S4" s="42"/>
      <c r="T4" s="42" t="s">
        <v>0</v>
      </c>
      <c r="U4" s="42"/>
      <c r="V4" s="42" t="s">
        <v>1</v>
      </c>
      <c r="W4" s="42"/>
      <c r="X4" s="42" t="s">
        <v>0</v>
      </c>
      <c r="Y4" s="42"/>
      <c r="Z4" s="42" t="s">
        <v>1</v>
      </c>
      <c r="AA4" s="42"/>
      <c r="AB4" s="31"/>
      <c r="AC4" s="42" t="s">
        <v>0</v>
      </c>
      <c r="AD4" s="42"/>
      <c r="AE4" s="31"/>
      <c r="AG4" s="41" t="s">
        <v>1</v>
      </c>
      <c r="AH4" s="42"/>
      <c r="AI4" s="42" t="s">
        <v>0</v>
      </c>
      <c r="AJ4" s="42"/>
      <c r="AK4" s="41" t="s">
        <v>1</v>
      </c>
      <c r="AL4" s="42"/>
      <c r="AM4" s="42" t="s">
        <v>0</v>
      </c>
      <c r="AN4" s="43"/>
      <c r="AQ4" s="41" t="s">
        <v>1</v>
      </c>
      <c r="AR4" s="42"/>
      <c r="AS4" s="42" t="s">
        <v>0</v>
      </c>
      <c r="AT4" s="42"/>
      <c r="AU4" s="41" t="s">
        <v>1</v>
      </c>
      <c r="AV4" s="42"/>
      <c r="AW4" s="42" t="s">
        <v>0</v>
      </c>
      <c r="AX4" s="43"/>
    </row>
    <row r="5" spans="1:50">
      <c r="A5" s="2">
        <v>0</v>
      </c>
      <c r="C5" s="3">
        <v>0</v>
      </c>
      <c r="E5" s="2">
        <v>0</v>
      </c>
      <c r="G5" s="3">
        <v>0</v>
      </c>
      <c r="I5" s="2">
        <v>0</v>
      </c>
      <c r="K5" s="3">
        <v>0</v>
      </c>
      <c r="M5" s="2">
        <v>0</v>
      </c>
      <c r="O5" s="3">
        <v>0</v>
      </c>
      <c r="Q5" s="2">
        <v>0</v>
      </c>
      <c r="S5" s="3">
        <v>0</v>
      </c>
      <c r="U5" s="2">
        <v>0</v>
      </c>
      <c r="W5" s="3">
        <v>0</v>
      </c>
      <c r="Y5" s="2">
        <v>0</v>
      </c>
      <c r="AE5" s="37"/>
      <c r="AG5" s="12"/>
      <c r="AH5" s="7">
        <v>0</v>
      </c>
      <c r="AI5" s="7"/>
      <c r="AJ5" s="7"/>
      <c r="AK5" s="6"/>
      <c r="AL5" s="7">
        <v>0</v>
      </c>
      <c r="AM5" s="7"/>
      <c r="AN5" s="8"/>
      <c r="AQ5" s="6"/>
      <c r="AR5" s="7">
        <v>0</v>
      </c>
      <c r="AS5" s="7"/>
      <c r="AT5" s="7"/>
      <c r="AU5" s="6"/>
      <c r="AV5" s="7">
        <v>0</v>
      </c>
      <c r="AW5" s="7"/>
      <c r="AX5" s="8"/>
    </row>
    <row r="6" spans="1:50">
      <c r="A6" s="2">
        <v>1</v>
      </c>
      <c r="B6" s="3">
        <v>727</v>
      </c>
      <c r="C6" s="10">
        <f t="shared" ref="C6:C19" si="0">B6/B$23</f>
        <v>0.10600758238553513</v>
      </c>
      <c r="D6" s="3">
        <v>47</v>
      </c>
      <c r="E6" s="11">
        <f t="shared" ref="E6:E19" si="1">D6/(B$23)</f>
        <v>6.8533100029163022E-3</v>
      </c>
      <c r="F6" s="3">
        <v>575</v>
      </c>
      <c r="G6" s="10">
        <f t="shared" ref="G6:G19" si="2">F6/F$23</f>
        <v>8.4249084249084255E-2</v>
      </c>
      <c r="H6" s="3">
        <v>61</v>
      </c>
      <c r="I6" s="11">
        <f t="shared" ref="I6:I19" si="3">H6/(F$23)</f>
        <v>8.9377289377289386E-3</v>
      </c>
      <c r="J6" s="3">
        <v>852</v>
      </c>
      <c r="K6" s="10">
        <f t="shared" ref="K6:K19" si="4">J6/J$23</f>
        <v>0.12727815954586197</v>
      </c>
      <c r="L6" s="3">
        <v>66</v>
      </c>
      <c r="M6" s="11">
        <f t="shared" ref="M6:M19" si="5">L6/(J$23)</f>
        <v>9.85957573946818E-3</v>
      </c>
      <c r="N6" s="3">
        <v>807</v>
      </c>
      <c r="O6" s="10">
        <f t="shared" ref="O6:O19" si="6">N6/N$23</f>
        <v>0.11594827586206896</v>
      </c>
      <c r="P6" s="3">
        <v>63</v>
      </c>
      <c r="Q6" s="11">
        <f t="shared" ref="Q6:Q19" si="7">P6/(N$23)</f>
        <v>9.0517241379310352E-3</v>
      </c>
      <c r="R6" s="3">
        <v>715</v>
      </c>
      <c r="S6" s="10">
        <f t="shared" ref="S6:S19" si="8">R6/R$23</f>
        <v>0.10332369942196531</v>
      </c>
      <c r="T6" s="3">
        <v>51</v>
      </c>
      <c r="U6" s="11">
        <f t="shared" ref="U6:U19" si="9">T6/(R$23)</f>
        <v>7.3699421965317917E-3</v>
      </c>
      <c r="V6" s="3">
        <v>757</v>
      </c>
      <c r="W6" s="10">
        <f t="shared" ref="W6:W19" si="10">V6/V$23</f>
        <v>0.11214814814814815</v>
      </c>
      <c r="X6" s="3">
        <v>62</v>
      </c>
      <c r="Y6" s="11">
        <f t="shared" ref="Y6:Y19" si="11">X6/(V$23)</f>
        <v>9.1851851851851851E-3</v>
      </c>
      <c r="Z6" s="28">
        <f>B6+F6+J6+N6+R6+V6</f>
        <v>4433</v>
      </c>
      <c r="AA6" s="29">
        <f t="shared" ref="AA6:AA20" si="12">Z6/Z$23</f>
        <v>0.10810349452532494</v>
      </c>
      <c r="AB6" s="29">
        <f>Z6/Z$20</f>
        <v>0.37895366729355445</v>
      </c>
      <c r="AC6" s="28">
        <f>D6+H6+L6+P6+T6+X6</f>
        <v>350</v>
      </c>
      <c r="AD6" s="36">
        <f t="shared" ref="AD6:AD20" si="13">AC6/(Z$23)</f>
        <v>8.5351281488526345E-3</v>
      </c>
      <c r="AE6" s="30">
        <f>AC6/AC$20</f>
        <v>8.9149261334691796E-2</v>
      </c>
      <c r="AG6" s="12">
        <f>B6+F6+R6</f>
        <v>2017</v>
      </c>
      <c r="AH6" s="13">
        <f t="shared" ref="AH6:AH19" si="14">AG6/AG$23</f>
        <v>9.7898364315876327E-2</v>
      </c>
      <c r="AI6" s="14">
        <f>D6+H6+T6</f>
        <v>159</v>
      </c>
      <c r="AJ6" s="13">
        <f t="shared" ref="AJ6:AJ19" si="15">AI6/AG$23</f>
        <v>7.7173227199922338E-3</v>
      </c>
      <c r="AK6" s="12">
        <f>J6+N6+V6</f>
        <v>2416</v>
      </c>
      <c r="AL6" s="13">
        <f t="shared" ref="AL6:AL19" si="16">AK6/AK$23</f>
        <v>0.11840815526367379</v>
      </c>
      <c r="AM6" s="14">
        <f>L6+P6+X6</f>
        <v>191</v>
      </c>
      <c r="AN6" s="15">
        <f t="shared" ref="AN6:AN19" si="17">AM6/AK$23</f>
        <v>9.3609096255636154E-3</v>
      </c>
      <c r="AQ6" s="12">
        <f t="shared" ref="AQ6:AQ13" si="18">R6+V6</f>
        <v>1472</v>
      </c>
      <c r="AR6" s="13">
        <f t="shared" ref="AR6:AR19" si="19">AQ6/AQ$23</f>
        <v>0.10768105340160937</v>
      </c>
      <c r="AS6" s="14">
        <f t="shared" ref="AS6:AS13" si="20">T6+X6</f>
        <v>113</v>
      </c>
      <c r="AT6" s="13">
        <f t="shared" ref="AT6:AT19" si="21">AS6/AQ$23</f>
        <v>8.2662765179224579E-3</v>
      </c>
      <c r="AU6" s="12">
        <f t="shared" ref="AU6:AU13" si="22">B6+F6</f>
        <v>1302</v>
      </c>
      <c r="AV6" s="13">
        <f t="shared" ref="AV6:AV19" si="23">AU6/AU$23</f>
        <v>9.5154571365928531E-2</v>
      </c>
      <c r="AW6" s="14">
        <f t="shared" ref="AW6:AW13" si="24">D6+H6</f>
        <v>108</v>
      </c>
      <c r="AX6" s="15">
        <f t="shared" ref="AX6:AX19" si="25">AW6/AU$23</f>
        <v>7.8930059197544391E-3</v>
      </c>
    </row>
    <row r="7" spans="1:50">
      <c r="A7" s="2">
        <v>2</v>
      </c>
      <c r="B7" s="3">
        <v>743</v>
      </c>
      <c r="C7" s="10">
        <f t="shared" si="0"/>
        <v>0.10834062408865558</v>
      </c>
      <c r="D7" s="3">
        <v>151</v>
      </c>
      <c r="E7" s="11">
        <f t="shared" si="1"/>
        <v>2.2018081073199185E-2</v>
      </c>
      <c r="F7" s="3">
        <v>713</v>
      </c>
      <c r="G7" s="10">
        <f t="shared" si="2"/>
        <v>0.10446886446886447</v>
      </c>
      <c r="H7" s="3">
        <v>151</v>
      </c>
      <c r="I7" s="11">
        <f t="shared" si="3"/>
        <v>2.2124542124542124E-2</v>
      </c>
      <c r="J7" s="3">
        <v>651</v>
      </c>
      <c r="K7" s="10">
        <f t="shared" si="4"/>
        <v>9.7251269793845241E-2</v>
      </c>
      <c r="L7" s="3">
        <v>214</v>
      </c>
      <c r="M7" s="11">
        <f t="shared" si="5"/>
        <v>3.1968927397669558E-2</v>
      </c>
      <c r="N7" s="3">
        <v>649</v>
      </c>
      <c r="O7" s="10">
        <f t="shared" si="6"/>
        <v>9.3247126436781611E-2</v>
      </c>
      <c r="P7" s="3">
        <v>223</v>
      </c>
      <c r="Q7" s="11">
        <f t="shared" si="7"/>
        <v>3.2040229885057468E-2</v>
      </c>
      <c r="R7" s="3">
        <v>535</v>
      </c>
      <c r="S7" s="10">
        <f t="shared" si="8"/>
        <v>7.7312138728323695E-2</v>
      </c>
      <c r="T7" s="3">
        <v>150</v>
      </c>
      <c r="U7" s="11">
        <f t="shared" si="9"/>
        <v>2.1676300578034682E-2</v>
      </c>
      <c r="V7" s="3">
        <v>699</v>
      </c>
      <c r="W7" s="10">
        <f t="shared" si="10"/>
        <v>0.10355555555555555</v>
      </c>
      <c r="X7" s="3">
        <v>165</v>
      </c>
      <c r="Y7" s="11">
        <f t="shared" si="11"/>
        <v>2.4444444444444446E-2</v>
      </c>
      <c r="Z7" s="28">
        <f>B7+F7+J7+N7+R7+V7</f>
        <v>3990</v>
      </c>
      <c r="AA7" s="29">
        <f t="shared" si="12"/>
        <v>9.7300460896920044E-2</v>
      </c>
      <c r="AB7" s="29">
        <f t="shared" ref="AB7:AB19" si="26">Z7/Z$20</f>
        <v>0.3410839459736707</v>
      </c>
      <c r="AC7" s="28">
        <f>D7+H7+L7+P7+T7+X7</f>
        <v>1054</v>
      </c>
      <c r="AD7" s="36">
        <f t="shared" si="13"/>
        <v>2.5702928768259078E-2</v>
      </c>
      <c r="AE7" s="30">
        <f t="shared" ref="AE7:AE19" si="27">AC7/AC$20</f>
        <v>0.26846663270504328</v>
      </c>
      <c r="AG7" s="12">
        <f t="shared" ref="AG7:AG19" si="28">B7+F7+R7</f>
        <v>1991</v>
      </c>
      <c r="AH7" s="13">
        <f t="shared" si="14"/>
        <v>9.663641217298452E-2</v>
      </c>
      <c r="AI7" s="14">
        <f t="shared" ref="AI7:AI19" si="29">D7+H7+T7</f>
        <v>452</v>
      </c>
      <c r="AJ7" s="13">
        <f t="shared" si="15"/>
        <v>2.1938552637965344E-2</v>
      </c>
      <c r="AK7" s="12">
        <f t="shared" ref="AK7:AK19" si="30">J7+N7+V7</f>
        <v>1999</v>
      </c>
      <c r="AL7" s="13">
        <f t="shared" si="16"/>
        <v>9.797098608116056E-2</v>
      </c>
      <c r="AM7" s="14">
        <f t="shared" ref="AM7:AM19" si="31">L7+P7+X7</f>
        <v>602</v>
      </c>
      <c r="AN7" s="15">
        <f t="shared" si="17"/>
        <v>2.9504018819839248E-2</v>
      </c>
      <c r="AQ7" s="12">
        <f t="shared" si="18"/>
        <v>1234</v>
      </c>
      <c r="AR7" s="13">
        <f t="shared" si="19"/>
        <v>9.0270665691294813E-2</v>
      </c>
      <c r="AS7" s="14">
        <f t="shared" si="20"/>
        <v>315</v>
      </c>
      <c r="AT7" s="13">
        <f t="shared" si="21"/>
        <v>2.3043160204828092E-2</v>
      </c>
      <c r="AU7" s="12">
        <f t="shared" si="22"/>
        <v>1456</v>
      </c>
      <c r="AV7" s="13">
        <f t="shared" si="23"/>
        <v>0.10640941314039319</v>
      </c>
      <c r="AW7" s="14">
        <f t="shared" si="24"/>
        <v>302</v>
      </c>
      <c r="AX7" s="15">
        <f t="shared" si="25"/>
        <v>2.207118322005408E-2</v>
      </c>
    </row>
    <row r="8" spans="1:50">
      <c r="A8" s="2">
        <v>3</v>
      </c>
      <c r="B8" s="3">
        <v>279</v>
      </c>
      <c r="C8" s="10">
        <f t="shared" si="0"/>
        <v>4.0682414698162729E-2</v>
      </c>
      <c r="D8" s="3">
        <v>198</v>
      </c>
      <c r="E8" s="11">
        <f t="shared" si="1"/>
        <v>2.8871391076115485E-2</v>
      </c>
      <c r="F8" s="3">
        <v>334</v>
      </c>
      <c r="G8" s="10">
        <f t="shared" si="2"/>
        <v>4.8937728937728936E-2</v>
      </c>
      <c r="H8" s="3">
        <v>162</v>
      </c>
      <c r="I8" s="11">
        <f t="shared" si="3"/>
        <v>2.3736263736263738E-2</v>
      </c>
      <c r="J8" s="3">
        <v>283</v>
      </c>
      <c r="K8" s="10">
        <f t="shared" si="4"/>
        <v>4.2276665670749926E-2</v>
      </c>
      <c r="L8" s="3">
        <v>154</v>
      </c>
      <c r="M8" s="11">
        <f t="shared" si="5"/>
        <v>2.3005676725425753E-2</v>
      </c>
      <c r="N8" s="3">
        <v>269</v>
      </c>
      <c r="O8" s="10">
        <f t="shared" si="6"/>
        <v>3.864942528735632E-2</v>
      </c>
      <c r="P8" s="3">
        <v>189</v>
      </c>
      <c r="Q8" s="11">
        <f t="shared" si="7"/>
        <v>2.7155172413793102E-2</v>
      </c>
      <c r="R8" s="3">
        <v>268</v>
      </c>
      <c r="S8" s="10">
        <f t="shared" si="8"/>
        <v>3.8728323699421967E-2</v>
      </c>
      <c r="T8" s="3">
        <v>128</v>
      </c>
      <c r="U8" s="11">
        <f t="shared" si="9"/>
        <v>1.8497109826589597E-2</v>
      </c>
      <c r="V8" s="3">
        <v>210</v>
      </c>
      <c r="W8" s="10">
        <f t="shared" si="10"/>
        <v>3.111111111111111E-2</v>
      </c>
      <c r="X8" s="3">
        <v>146</v>
      </c>
      <c r="Y8" s="11">
        <f t="shared" si="11"/>
        <v>2.1629629629629631E-2</v>
      </c>
      <c r="Z8" s="28">
        <f>B8+F8+J8+N8+R8+V8</f>
        <v>1643</v>
      </c>
      <c r="AA8" s="29">
        <f t="shared" si="12"/>
        <v>4.0066330138756795E-2</v>
      </c>
      <c r="AB8" s="29">
        <f t="shared" si="26"/>
        <v>0.14045135920670199</v>
      </c>
      <c r="AC8" s="28">
        <f>D8+H8+L8+P8+T8+X8</f>
        <v>977</v>
      </c>
      <c r="AD8" s="36">
        <f t="shared" si="13"/>
        <v>2.3825200575511497E-2</v>
      </c>
      <c r="AE8" s="30">
        <f t="shared" si="27"/>
        <v>0.2488537952114111</v>
      </c>
      <c r="AG8" s="12">
        <f t="shared" si="28"/>
        <v>881</v>
      </c>
      <c r="AH8" s="13">
        <f t="shared" si="14"/>
        <v>4.276076299568024E-2</v>
      </c>
      <c r="AI8" s="14">
        <f t="shared" si="29"/>
        <v>488</v>
      </c>
      <c r="AJ8" s="13">
        <f t="shared" si="15"/>
        <v>2.3685870989661701E-2</v>
      </c>
      <c r="AK8" s="12">
        <f t="shared" si="30"/>
        <v>762</v>
      </c>
      <c r="AL8" s="13">
        <f t="shared" si="16"/>
        <v>3.7345618506175259E-2</v>
      </c>
      <c r="AM8" s="14">
        <f t="shared" si="31"/>
        <v>489</v>
      </c>
      <c r="AN8" s="15">
        <f t="shared" si="17"/>
        <v>2.3965889041364437E-2</v>
      </c>
      <c r="AQ8" s="12">
        <f t="shared" si="18"/>
        <v>478</v>
      </c>
      <c r="AR8" s="13">
        <f t="shared" si="19"/>
        <v>3.4967081199707387E-2</v>
      </c>
      <c r="AS8" s="14">
        <f t="shared" si="20"/>
        <v>274</v>
      </c>
      <c r="AT8" s="13">
        <f t="shared" si="21"/>
        <v>2.0043891733723482E-2</v>
      </c>
      <c r="AU8" s="12">
        <f t="shared" si="22"/>
        <v>613</v>
      </c>
      <c r="AV8" s="13">
        <f t="shared" si="23"/>
        <v>4.4800116933421036E-2</v>
      </c>
      <c r="AW8" s="14">
        <f t="shared" si="24"/>
        <v>360</v>
      </c>
      <c r="AX8" s="15">
        <f t="shared" si="25"/>
        <v>2.6310019732514799E-2</v>
      </c>
    </row>
    <row r="9" spans="1:50">
      <c r="A9" s="2">
        <v>4</v>
      </c>
      <c r="B9" s="3">
        <v>157</v>
      </c>
      <c r="C9" s="10">
        <f t="shared" si="0"/>
        <v>2.289297171186935E-2</v>
      </c>
      <c r="D9" s="3">
        <v>97</v>
      </c>
      <c r="E9" s="11">
        <f t="shared" si="1"/>
        <v>1.4144065325167687E-2</v>
      </c>
      <c r="F9" s="3">
        <v>133</v>
      </c>
      <c r="G9" s="10">
        <f t="shared" si="2"/>
        <v>1.9487179487179488E-2</v>
      </c>
      <c r="H9" s="3">
        <v>93</v>
      </c>
      <c r="I9" s="11">
        <f t="shared" si="3"/>
        <v>1.3626373626373627E-2</v>
      </c>
      <c r="J9" s="3">
        <v>104</v>
      </c>
      <c r="K9" s="10">
        <f t="shared" si="4"/>
        <v>1.5536301165222588E-2</v>
      </c>
      <c r="L9" s="3">
        <v>107</v>
      </c>
      <c r="M9" s="11">
        <f t="shared" si="5"/>
        <v>1.5984463698834779E-2</v>
      </c>
      <c r="N9" s="3">
        <v>100</v>
      </c>
      <c r="O9" s="10">
        <f t="shared" si="6"/>
        <v>1.4367816091954023E-2</v>
      </c>
      <c r="P9" s="3">
        <v>74</v>
      </c>
      <c r="Q9" s="11">
        <f t="shared" si="7"/>
        <v>1.0632183908045977E-2</v>
      </c>
      <c r="R9" s="3">
        <v>130</v>
      </c>
      <c r="S9" s="10">
        <f t="shared" si="8"/>
        <v>1.8786127167630059E-2</v>
      </c>
      <c r="T9" s="3">
        <v>110</v>
      </c>
      <c r="U9" s="11">
        <f t="shared" si="9"/>
        <v>1.5895953757225433E-2</v>
      </c>
      <c r="V9" s="3">
        <v>169</v>
      </c>
      <c r="W9" s="10">
        <f t="shared" si="10"/>
        <v>2.5037037037037038E-2</v>
      </c>
      <c r="X9" s="3">
        <v>121</v>
      </c>
      <c r="Y9" s="11">
        <f t="shared" si="11"/>
        <v>1.7925925925925925E-2</v>
      </c>
      <c r="Z9" s="28">
        <f>B9+F9+J9+N9+R9+V9</f>
        <v>793</v>
      </c>
      <c r="AA9" s="29">
        <f t="shared" si="12"/>
        <v>1.9338161777257543E-2</v>
      </c>
      <c r="AB9" s="29">
        <f t="shared" si="26"/>
        <v>6.7789365703539065E-2</v>
      </c>
      <c r="AC9" s="28">
        <f>D9+H9+L9+P9+T9+X9</f>
        <v>602</v>
      </c>
      <c r="AD9" s="36">
        <f t="shared" si="13"/>
        <v>1.4680420416026532E-2</v>
      </c>
      <c r="AE9" s="30">
        <f t="shared" si="27"/>
        <v>0.1533367294956699</v>
      </c>
      <c r="AG9" s="12">
        <f t="shared" si="28"/>
        <v>420</v>
      </c>
      <c r="AH9" s="13">
        <f t="shared" si="14"/>
        <v>2.0385380769790806E-2</v>
      </c>
      <c r="AI9" s="14">
        <f t="shared" si="29"/>
        <v>300</v>
      </c>
      <c r="AJ9" s="13">
        <f t="shared" si="15"/>
        <v>1.4560986264136291E-2</v>
      </c>
      <c r="AK9" s="12">
        <f t="shared" si="30"/>
        <v>373</v>
      </c>
      <c r="AL9" s="13">
        <f t="shared" si="16"/>
        <v>1.8280729268770828E-2</v>
      </c>
      <c r="AM9" s="14">
        <f t="shared" si="31"/>
        <v>302</v>
      </c>
      <c r="AN9" s="15">
        <f t="shared" si="17"/>
        <v>1.4801019407959224E-2</v>
      </c>
      <c r="AQ9" s="12">
        <f t="shared" si="18"/>
        <v>299</v>
      </c>
      <c r="AR9" s="13">
        <f t="shared" si="19"/>
        <v>2.1872713972201901E-2</v>
      </c>
      <c r="AS9" s="14">
        <f t="shared" si="20"/>
        <v>231</v>
      </c>
      <c r="AT9" s="13">
        <f t="shared" si="21"/>
        <v>1.6898317483540599E-2</v>
      </c>
      <c r="AU9" s="12">
        <f t="shared" si="22"/>
        <v>290</v>
      </c>
      <c r="AV9" s="13">
        <f t="shared" si="23"/>
        <v>2.1194182562303588E-2</v>
      </c>
      <c r="AW9" s="14">
        <f t="shared" si="24"/>
        <v>190</v>
      </c>
      <c r="AX9" s="15">
        <f t="shared" si="25"/>
        <v>1.3885843747716144E-2</v>
      </c>
    </row>
    <row r="10" spans="1:50">
      <c r="A10" s="2">
        <v>5</v>
      </c>
      <c r="B10" s="3">
        <v>47</v>
      </c>
      <c r="C10" s="10">
        <f t="shared" si="0"/>
        <v>6.8533100029163022E-3</v>
      </c>
      <c r="D10" s="3">
        <v>58</v>
      </c>
      <c r="E10" s="11">
        <f t="shared" si="1"/>
        <v>8.4572761738116072E-3</v>
      </c>
      <c r="F10" s="3">
        <v>71</v>
      </c>
      <c r="G10" s="10">
        <f t="shared" si="2"/>
        <v>1.0402930402930404E-2</v>
      </c>
      <c r="H10" s="3">
        <v>46</v>
      </c>
      <c r="I10" s="11">
        <f t="shared" si="3"/>
        <v>6.7399267399267399E-3</v>
      </c>
      <c r="J10" s="3">
        <v>55</v>
      </c>
      <c r="K10" s="10">
        <f t="shared" si="4"/>
        <v>8.2163131162234834E-3</v>
      </c>
      <c r="L10" s="3">
        <v>47</v>
      </c>
      <c r="M10" s="11">
        <f t="shared" si="5"/>
        <v>7.0212130265909769E-3</v>
      </c>
      <c r="N10" s="3">
        <v>59</v>
      </c>
      <c r="O10" s="10">
        <f t="shared" si="6"/>
        <v>8.4770114942528743E-3</v>
      </c>
      <c r="P10" s="3">
        <v>67</v>
      </c>
      <c r="Q10" s="11">
        <f t="shared" si="7"/>
        <v>9.6264367816091961E-3</v>
      </c>
      <c r="R10" s="3">
        <v>89</v>
      </c>
      <c r="S10" s="10">
        <f t="shared" si="8"/>
        <v>1.2861271676300579E-2</v>
      </c>
      <c r="T10" s="3">
        <v>63</v>
      </c>
      <c r="U10" s="11">
        <f t="shared" si="9"/>
        <v>9.1040462427745671E-3</v>
      </c>
      <c r="V10" s="3">
        <v>32</v>
      </c>
      <c r="W10" s="10">
        <f t="shared" si="10"/>
        <v>4.7407407407407407E-3</v>
      </c>
      <c r="X10" s="3">
        <v>63</v>
      </c>
      <c r="Y10" s="11">
        <f t="shared" si="11"/>
        <v>9.3333333333333341E-3</v>
      </c>
      <c r="Z10" s="28">
        <f>B10+F10+J10+N10+R10+V10</f>
        <v>353</v>
      </c>
      <c r="AA10" s="29">
        <f t="shared" si="12"/>
        <v>8.6082863901285143E-3</v>
      </c>
      <c r="AB10" s="29">
        <f t="shared" si="26"/>
        <v>3.0176098478372371E-2</v>
      </c>
      <c r="AC10" s="28">
        <f>D10+H10+L10+P10+T10+X10</f>
        <v>344</v>
      </c>
      <c r="AD10" s="36">
        <f t="shared" si="13"/>
        <v>8.3888116663008751E-3</v>
      </c>
      <c r="AE10" s="30">
        <f t="shared" si="27"/>
        <v>8.7620988283239942E-2</v>
      </c>
      <c r="AG10" s="12">
        <f t="shared" si="28"/>
        <v>207</v>
      </c>
      <c r="AH10" s="13">
        <f t="shared" si="14"/>
        <v>1.004708052225404E-2</v>
      </c>
      <c r="AI10" s="14">
        <f t="shared" si="29"/>
        <v>167</v>
      </c>
      <c r="AJ10" s="13">
        <f t="shared" si="15"/>
        <v>8.1056156870358692E-3</v>
      </c>
      <c r="AK10" s="12">
        <f t="shared" si="30"/>
        <v>146</v>
      </c>
      <c r="AL10" s="13">
        <f t="shared" si="16"/>
        <v>7.1554597137816114E-3</v>
      </c>
      <c r="AM10" s="14">
        <f t="shared" si="31"/>
        <v>177</v>
      </c>
      <c r="AN10" s="15">
        <f t="shared" si="17"/>
        <v>8.6747696530092133E-3</v>
      </c>
      <c r="AQ10" s="12">
        <f t="shared" si="18"/>
        <v>121</v>
      </c>
      <c r="AR10" s="13">
        <f t="shared" si="19"/>
        <v>8.8514996342355518E-3</v>
      </c>
      <c r="AS10" s="14">
        <f t="shared" si="20"/>
        <v>126</v>
      </c>
      <c r="AT10" s="13">
        <f t="shared" si="21"/>
        <v>9.2172640819312354E-3</v>
      </c>
      <c r="AU10" s="12">
        <f t="shared" si="22"/>
        <v>118</v>
      </c>
      <c r="AV10" s="13">
        <f t="shared" si="23"/>
        <v>8.6238398012131838E-3</v>
      </c>
      <c r="AW10" s="14">
        <f t="shared" si="24"/>
        <v>104</v>
      </c>
      <c r="AX10" s="15">
        <f t="shared" si="25"/>
        <v>7.6006723671709422E-3</v>
      </c>
    </row>
    <row r="11" spans="1:50">
      <c r="A11" s="2">
        <v>6</v>
      </c>
      <c r="B11" s="3">
        <v>18</v>
      </c>
      <c r="C11" s="10">
        <f t="shared" si="0"/>
        <v>2.6246719160104987E-3</v>
      </c>
      <c r="D11" s="3">
        <v>21</v>
      </c>
      <c r="E11" s="11">
        <f t="shared" si="1"/>
        <v>3.0621172353455816E-3</v>
      </c>
      <c r="F11" s="3">
        <v>16</v>
      </c>
      <c r="G11" s="10">
        <f t="shared" si="2"/>
        <v>2.3443223443223443E-3</v>
      </c>
      <c r="H11" s="3">
        <v>33</v>
      </c>
      <c r="I11" s="11">
        <f t="shared" si="3"/>
        <v>4.8351648351648352E-3</v>
      </c>
      <c r="J11" s="3">
        <v>30</v>
      </c>
      <c r="K11" s="10">
        <f t="shared" si="4"/>
        <v>4.4816253361218998E-3</v>
      </c>
      <c r="L11" s="3">
        <v>31</v>
      </c>
      <c r="M11" s="11">
        <f t="shared" si="5"/>
        <v>4.6310128473259632E-3</v>
      </c>
      <c r="N11" s="3">
        <v>38</v>
      </c>
      <c r="O11" s="10">
        <f t="shared" si="6"/>
        <v>5.4597701149425287E-3</v>
      </c>
      <c r="P11" s="3">
        <v>23</v>
      </c>
      <c r="Q11" s="11">
        <f t="shared" si="7"/>
        <v>3.3045977011494252E-3</v>
      </c>
      <c r="R11" s="3">
        <v>26</v>
      </c>
      <c r="S11" s="10">
        <f t="shared" si="8"/>
        <v>3.7572254335260114E-3</v>
      </c>
      <c r="T11" s="3">
        <v>32</v>
      </c>
      <c r="U11" s="11">
        <f t="shared" si="9"/>
        <v>4.6242774566473991E-3</v>
      </c>
      <c r="V11" s="3">
        <v>21</v>
      </c>
      <c r="W11" s="10">
        <f t="shared" si="10"/>
        <v>3.1111111111111109E-3</v>
      </c>
      <c r="X11" s="3">
        <v>46</v>
      </c>
      <c r="Y11" s="11">
        <f t="shared" si="11"/>
        <v>6.8148148148148152E-3</v>
      </c>
      <c r="Z11" s="28">
        <f t="shared" ref="Z11:Z19" si="32">B11+F11+J11+N11+R11+V11</f>
        <v>149</v>
      </c>
      <c r="AA11" s="29">
        <f t="shared" si="12"/>
        <v>3.6335259833686932E-3</v>
      </c>
      <c r="AB11" s="29">
        <f t="shared" si="26"/>
        <v>1.2737220037613267E-2</v>
      </c>
      <c r="AC11" s="28">
        <f t="shared" ref="AC11:AC19" si="33">D11+H11+L11+P11+T11+X11</f>
        <v>186</v>
      </c>
      <c r="AD11" s="36">
        <f t="shared" si="13"/>
        <v>4.5358109591045435E-3</v>
      </c>
      <c r="AE11" s="30">
        <f t="shared" si="27"/>
        <v>4.737646459500764E-2</v>
      </c>
      <c r="AG11" s="12">
        <f t="shared" si="28"/>
        <v>60</v>
      </c>
      <c r="AH11" s="13">
        <f t="shared" si="14"/>
        <v>2.9121972528272583E-3</v>
      </c>
      <c r="AI11" s="14">
        <f t="shared" si="29"/>
        <v>86</v>
      </c>
      <c r="AJ11" s="13">
        <f t="shared" si="15"/>
        <v>4.1741493957190698E-3</v>
      </c>
      <c r="AK11" s="12">
        <f t="shared" si="30"/>
        <v>89</v>
      </c>
      <c r="AL11" s="13">
        <f t="shared" si="16"/>
        <v>4.3618898255244074E-3</v>
      </c>
      <c r="AM11" s="14">
        <f t="shared" si="31"/>
        <v>100</v>
      </c>
      <c r="AN11" s="15">
        <f t="shared" si="17"/>
        <v>4.9009998039600076E-3</v>
      </c>
      <c r="AQ11" s="12">
        <f t="shared" si="18"/>
        <v>47</v>
      </c>
      <c r="AR11" s="13">
        <f t="shared" si="19"/>
        <v>3.4381858083394295E-3</v>
      </c>
      <c r="AS11" s="14">
        <f t="shared" si="20"/>
        <v>78</v>
      </c>
      <c r="AT11" s="13">
        <f t="shared" si="21"/>
        <v>5.7059253840526705E-3</v>
      </c>
      <c r="AU11" s="12">
        <f t="shared" si="22"/>
        <v>34</v>
      </c>
      <c r="AV11" s="13">
        <f t="shared" si="23"/>
        <v>2.484835196959731E-3</v>
      </c>
      <c r="AW11" s="14">
        <f t="shared" si="24"/>
        <v>54</v>
      </c>
      <c r="AX11" s="15">
        <f t="shared" si="25"/>
        <v>3.9465029598772195E-3</v>
      </c>
    </row>
    <row r="12" spans="1:50">
      <c r="A12" s="2">
        <v>7</v>
      </c>
      <c r="B12" s="3">
        <v>25</v>
      </c>
      <c r="C12" s="10">
        <f t="shared" si="0"/>
        <v>3.6453776611256928E-3</v>
      </c>
      <c r="D12" s="3">
        <v>19</v>
      </c>
      <c r="E12" s="11">
        <f t="shared" si="1"/>
        <v>2.7704870224555265E-3</v>
      </c>
      <c r="F12" s="3">
        <v>33</v>
      </c>
      <c r="G12" s="10">
        <f t="shared" si="2"/>
        <v>4.8351648351648352E-3</v>
      </c>
      <c r="H12" s="3">
        <v>16</v>
      </c>
      <c r="I12" s="11">
        <f t="shared" si="3"/>
        <v>2.3443223443223443E-3</v>
      </c>
      <c r="J12" s="3">
        <v>14</v>
      </c>
      <c r="K12" s="10">
        <f t="shared" si="4"/>
        <v>2.0914251568568869E-3</v>
      </c>
      <c r="L12" s="3">
        <v>24</v>
      </c>
      <c r="M12" s="11">
        <f t="shared" si="5"/>
        <v>3.5853002688975202E-3</v>
      </c>
      <c r="N12" s="3">
        <v>11</v>
      </c>
      <c r="O12" s="10">
        <f t="shared" si="6"/>
        <v>1.5804597701149425E-3</v>
      </c>
      <c r="P12" s="3">
        <v>36</v>
      </c>
      <c r="Q12" s="11">
        <f t="shared" si="7"/>
        <v>5.1724137931034482E-3</v>
      </c>
      <c r="R12" s="3">
        <v>7</v>
      </c>
      <c r="S12" s="10">
        <f t="shared" si="8"/>
        <v>1.0115606936416184E-3</v>
      </c>
      <c r="T12" s="3">
        <v>29</v>
      </c>
      <c r="U12" s="11">
        <f t="shared" si="9"/>
        <v>4.1907514450867048E-3</v>
      </c>
      <c r="V12" s="3">
        <v>19</v>
      </c>
      <c r="W12" s="10">
        <f t="shared" si="10"/>
        <v>2.8148148148148147E-3</v>
      </c>
      <c r="X12" s="3">
        <v>21</v>
      </c>
      <c r="Y12" s="11">
        <f t="shared" si="11"/>
        <v>3.1111111111111109E-3</v>
      </c>
      <c r="Z12" s="28">
        <f t="shared" si="32"/>
        <v>109</v>
      </c>
      <c r="AA12" s="29">
        <f t="shared" si="12"/>
        <v>2.6580827663569635E-3</v>
      </c>
      <c r="AB12" s="29">
        <f t="shared" si="26"/>
        <v>9.3178321080526587E-3</v>
      </c>
      <c r="AC12" s="28">
        <f t="shared" si="33"/>
        <v>145</v>
      </c>
      <c r="AD12" s="36">
        <f t="shared" si="13"/>
        <v>3.5359816616675204E-3</v>
      </c>
      <c r="AE12" s="30">
        <f t="shared" si="27"/>
        <v>3.6933265410086603E-2</v>
      </c>
      <c r="AG12" s="12">
        <f t="shared" si="28"/>
        <v>65</v>
      </c>
      <c r="AH12" s="13">
        <f t="shared" si="14"/>
        <v>3.1548803572295295E-3</v>
      </c>
      <c r="AI12" s="14">
        <f t="shared" si="29"/>
        <v>64</v>
      </c>
      <c r="AJ12" s="13">
        <f t="shared" si="15"/>
        <v>3.1063437363490756E-3</v>
      </c>
      <c r="AK12" s="12">
        <f t="shared" si="30"/>
        <v>44</v>
      </c>
      <c r="AL12" s="13">
        <f t="shared" si="16"/>
        <v>2.1564399137424034E-3</v>
      </c>
      <c r="AM12" s="14">
        <f t="shared" si="31"/>
        <v>81</v>
      </c>
      <c r="AN12" s="15">
        <f t="shared" si="17"/>
        <v>3.9698098412076065E-3</v>
      </c>
      <c r="AQ12" s="12">
        <f t="shared" si="18"/>
        <v>26</v>
      </c>
      <c r="AR12" s="13">
        <f t="shared" si="19"/>
        <v>1.9019751280175566E-3</v>
      </c>
      <c r="AS12" s="14">
        <f t="shared" si="20"/>
        <v>50</v>
      </c>
      <c r="AT12" s="13">
        <f t="shared" si="21"/>
        <v>3.6576444769568397E-3</v>
      </c>
      <c r="AU12" s="12">
        <f t="shared" si="22"/>
        <v>58</v>
      </c>
      <c r="AV12" s="13">
        <f t="shared" si="23"/>
        <v>4.2388365124607173E-3</v>
      </c>
      <c r="AW12" s="14">
        <f t="shared" si="24"/>
        <v>35</v>
      </c>
      <c r="AX12" s="15">
        <f t="shared" si="25"/>
        <v>2.5579185851056056E-3</v>
      </c>
    </row>
    <row r="13" spans="1:50">
      <c r="A13" s="2">
        <v>8</v>
      </c>
      <c r="B13" s="9">
        <v>12</v>
      </c>
      <c r="C13" s="10">
        <f t="shared" si="0"/>
        <v>1.7497812773403325E-3</v>
      </c>
      <c r="D13" s="3">
        <v>6</v>
      </c>
      <c r="E13" s="11">
        <f t="shared" si="1"/>
        <v>8.7489063867016625E-4</v>
      </c>
      <c r="F13" s="9">
        <v>10</v>
      </c>
      <c r="G13" s="10">
        <f t="shared" si="2"/>
        <v>1.4652014652014652E-3</v>
      </c>
      <c r="H13" s="3">
        <v>20</v>
      </c>
      <c r="I13" s="11">
        <f t="shared" si="3"/>
        <v>2.9304029304029304E-3</v>
      </c>
      <c r="J13" s="9">
        <v>8</v>
      </c>
      <c r="K13" s="10">
        <f t="shared" si="4"/>
        <v>1.1951000896325067E-3</v>
      </c>
      <c r="L13" s="3">
        <v>9</v>
      </c>
      <c r="M13" s="11">
        <f t="shared" si="5"/>
        <v>1.3444876008365701E-3</v>
      </c>
      <c r="N13" s="9">
        <v>24</v>
      </c>
      <c r="O13" s="10">
        <f t="shared" si="6"/>
        <v>3.4482758620689655E-3</v>
      </c>
      <c r="P13" s="3">
        <v>9</v>
      </c>
      <c r="Q13" s="11">
        <f t="shared" si="7"/>
        <v>1.2931034482758621E-3</v>
      </c>
      <c r="R13" s="9">
        <v>31</v>
      </c>
      <c r="S13" s="10">
        <f t="shared" si="8"/>
        <v>4.479768786127168E-3</v>
      </c>
      <c r="T13" s="3">
        <v>16</v>
      </c>
      <c r="U13" s="11">
        <f t="shared" si="9"/>
        <v>2.3121387283236996E-3</v>
      </c>
      <c r="V13" s="9">
        <v>5</v>
      </c>
      <c r="W13" s="10">
        <f t="shared" si="10"/>
        <v>7.407407407407407E-4</v>
      </c>
      <c r="X13" s="3">
        <v>14</v>
      </c>
      <c r="Y13" s="11">
        <f t="shared" si="11"/>
        <v>2.0740740740740741E-3</v>
      </c>
      <c r="Z13" s="28">
        <f t="shared" si="32"/>
        <v>90</v>
      </c>
      <c r="AA13" s="29">
        <f t="shared" si="12"/>
        <v>2.194747238276392E-3</v>
      </c>
      <c r="AB13" s="29">
        <f t="shared" si="26"/>
        <v>7.6936228415113691E-3</v>
      </c>
      <c r="AC13" s="28">
        <f t="shared" si="33"/>
        <v>74</v>
      </c>
      <c r="AD13" s="36">
        <f t="shared" si="13"/>
        <v>1.8045699514717E-3</v>
      </c>
      <c r="AE13" s="30">
        <f t="shared" si="27"/>
        <v>1.8848700967906265E-2</v>
      </c>
      <c r="AF13" s="9"/>
      <c r="AG13" s="12">
        <f t="shared" si="28"/>
        <v>53</v>
      </c>
      <c r="AH13" s="13">
        <f t="shared" si="14"/>
        <v>2.5724409066640781E-3</v>
      </c>
      <c r="AI13" s="14">
        <f t="shared" si="29"/>
        <v>42</v>
      </c>
      <c r="AJ13" s="13">
        <f t="shared" si="15"/>
        <v>2.0385380769790806E-3</v>
      </c>
      <c r="AK13" s="12">
        <f t="shared" si="30"/>
        <v>37</v>
      </c>
      <c r="AL13" s="13">
        <f t="shared" si="16"/>
        <v>1.813369927465203E-3</v>
      </c>
      <c r="AM13" s="14">
        <f t="shared" si="31"/>
        <v>32</v>
      </c>
      <c r="AN13" s="15">
        <f t="shared" si="17"/>
        <v>1.5683199372672025E-3</v>
      </c>
      <c r="AQ13" s="12">
        <f t="shared" si="18"/>
        <v>36</v>
      </c>
      <c r="AR13" s="13">
        <f t="shared" si="19"/>
        <v>2.6335040234089246E-3</v>
      </c>
      <c r="AS13" s="14">
        <f t="shared" si="20"/>
        <v>30</v>
      </c>
      <c r="AT13" s="13">
        <f t="shared" si="21"/>
        <v>2.1945866861741038E-3</v>
      </c>
      <c r="AU13" s="12">
        <f t="shared" si="22"/>
        <v>22</v>
      </c>
      <c r="AV13" s="13">
        <f t="shared" si="23"/>
        <v>1.6078345392092376E-3</v>
      </c>
      <c r="AW13" s="14">
        <f t="shared" si="24"/>
        <v>26</v>
      </c>
      <c r="AX13" s="15">
        <f t="shared" si="25"/>
        <v>1.9001680917927356E-3</v>
      </c>
    </row>
    <row r="14" spans="1:50">
      <c r="A14" s="2">
        <v>9</v>
      </c>
      <c r="B14" s="3">
        <v>3</v>
      </c>
      <c r="C14" s="10">
        <f t="shared" si="0"/>
        <v>4.3744531933508313E-4</v>
      </c>
      <c r="D14" s="3">
        <v>13</v>
      </c>
      <c r="E14" s="11">
        <f t="shared" si="1"/>
        <v>1.8955963837853601E-3</v>
      </c>
      <c r="F14" s="3">
        <v>12</v>
      </c>
      <c r="G14" s="10">
        <f t="shared" si="2"/>
        <v>1.7582417582417582E-3</v>
      </c>
      <c r="H14" s="3">
        <v>9</v>
      </c>
      <c r="I14" s="11">
        <f t="shared" si="3"/>
        <v>1.3186813186813187E-3</v>
      </c>
      <c r="J14" s="3">
        <v>9</v>
      </c>
      <c r="K14" s="10">
        <f t="shared" si="4"/>
        <v>1.3444876008365701E-3</v>
      </c>
      <c r="L14" s="3">
        <v>7</v>
      </c>
      <c r="M14" s="11">
        <f t="shared" si="5"/>
        <v>1.0457125784284435E-3</v>
      </c>
      <c r="N14" s="3">
        <v>7</v>
      </c>
      <c r="O14" s="10">
        <f t="shared" si="6"/>
        <v>1.0057471264367816E-3</v>
      </c>
      <c r="P14" s="3">
        <v>2</v>
      </c>
      <c r="Q14" s="11">
        <f t="shared" si="7"/>
        <v>2.8735632183908046E-4</v>
      </c>
      <c r="R14" s="3">
        <v>1</v>
      </c>
      <c r="S14" s="10">
        <f t="shared" si="8"/>
        <v>1.4450867052023122E-4</v>
      </c>
      <c r="T14" s="3">
        <v>9</v>
      </c>
      <c r="U14" s="11">
        <f t="shared" si="9"/>
        <v>1.3005780346820809E-3</v>
      </c>
      <c r="V14" s="3">
        <v>8</v>
      </c>
      <c r="W14" s="10">
        <f t="shared" si="10"/>
        <v>1.1851851851851852E-3</v>
      </c>
      <c r="X14" s="3">
        <v>11</v>
      </c>
      <c r="Y14" s="11">
        <f t="shared" si="11"/>
        <v>1.6296296296296295E-3</v>
      </c>
      <c r="Z14" s="28">
        <f t="shared" si="32"/>
        <v>40</v>
      </c>
      <c r="AA14" s="29">
        <f t="shared" si="12"/>
        <v>9.7544321701172976E-4</v>
      </c>
      <c r="AB14" s="29">
        <f t="shared" si="26"/>
        <v>3.4193879295606085E-3</v>
      </c>
      <c r="AC14" s="28">
        <f t="shared" si="33"/>
        <v>51</v>
      </c>
      <c r="AD14" s="36">
        <f t="shared" si="13"/>
        <v>1.2436901016899553E-3</v>
      </c>
      <c r="AE14" s="30">
        <f t="shared" si="27"/>
        <v>1.2990320937340805E-2</v>
      </c>
      <c r="AF14" s="9"/>
      <c r="AG14" s="12">
        <f t="shared" si="28"/>
        <v>16</v>
      </c>
      <c r="AH14" s="13">
        <f t="shared" si="14"/>
        <v>7.765859340872689E-4</v>
      </c>
      <c r="AI14" s="14">
        <f t="shared" si="29"/>
        <v>31</v>
      </c>
      <c r="AJ14" s="13">
        <f t="shared" si="15"/>
        <v>1.5046352472940835E-3</v>
      </c>
      <c r="AK14" s="12">
        <f t="shared" si="30"/>
        <v>24</v>
      </c>
      <c r="AL14" s="13">
        <f t="shared" si="16"/>
        <v>1.1762399529504019E-3</v>
      </c>
      <c r="AM14" s="14">
        <f t="shared" si="31"/>
        <v>20</v>
      </c>
      <c r="AN14" s="15">
        <f t="shared" si="17"/>
        <v>9.8019996079200147E-4</v>
      </c>
      <c r="AQ14" s="12">
        <f t="shared" ref="AQ14:AQ23" si="34">R14+V14</f>
        <v>9</v>
      </c>
      <c r="AR14" s="13">
        <f t="shared" si="19"/>
        <v>6.5837600585223115E-4</v>
      </c>
      <c r="AS14" s="14">
        <f t="shared" ref="AS14:AS19" si="35">T14+X14</f>
        <v>20</v>
      </c>
      <c r="AT14" s="13">
        <f t="shared" si="21"/>
        <v>1.463057790782736E-3</v>
      </c>
      <c r="AU14" s="12">
        <f t="shared" ref="AU14:AU19" si="36">B14+F14</f>
        <v>15</v>
      </c>
      <c r="AV14" s="13">
        <f t="shared" si="23"/>
        <v>1.0962508221881166E-3</v>
      </c>
      <c r="AW14" s="14">
        <f t="shared" ref="AW14:AW19" si="37">D14+H14</f>
        <v>22</v>
      </c>
      <c r="AX14" s="15">
        <f t="shared" si="25"/>
        <v>1.6078345392092376E-3</v>
      </c>
    </row>
    <row r="15" spans="1:50">
      <c r="A15" s="2">
        <v>10</v>
      </c>
      <c r="B15" s="3">
        <v>9</v>
      </c>
      <c r="C15" s="10">
        <f t="shared" si="0"/>
        <v>1.3123359580052493E-3</v>
      </c>
      <c r="D15" s="3">
        <v>5</v>
      </c>
      <c r="E15" s="11">
        <f t="shared" si="1"/>
        <v>7.2907553222513856E-4</v>
      </c>
      <c r="F15" s="3">
        <v>5</v>
      </c>
      <c r="G15" s="10">
        <f t="shared" si="2"/>
        <v>7.326007326007326E-4</v>
      </c>
      <c r="H15" s="3">
        <v>6</v>
      </c>
      <c r="I15" s="11">
        <f t="shared" si="3"/>
        <v>8.7912087912087912E-4</v>
      </c>
      <c r="J15" s="3">
        <v>9</v>
      </c>
      <c r="K15" s="10">
        <f t="shared" si="4"/>
        <v>1.3444876008365701E-3</v>
      </c>
      <c r="L15" s="3">
        <v>7</v>
      </c>
      <c r="M15" s="11">
        <f t="shared" si="5"/>
        <v>1.0457125784284435E-3</v>
      </c>
      <c r="N15" s="3">
        <v>0</v>
      </c>
      <c r="O15" s="10">
        <f t="shared" si="6"/>
        <v>0</v>
      </c>
      <c r="P15" s="3">
        <v>5</v>
      </c>
      <c r="Q15" s="11">
        <f t="shared" si="7"/>
        <v>7.1839080459770114E-4</v>
      </c>
      <c r="R15" s="3">
        <v>5</v>
      </c>
      <c r="S15" s="10">
        <f t="shared" si="8"/>
        <v>7.2254335260115603E-4</v>
      </c>
      <c r="T15" s="3">
        <v>12</v>
      </c>
      <c r="U15" s="11">
        <f t="shared" si="9"/>
        <v>1.7341040462427746E-3</v>
      </c>
      <c r="V15" s="3">
        <v>11</v>
      </c>
      <c r="W15" s="10">
        <f t="shared" si="10"/>
        <v>1.6296296296296295E-3</v>
      </c>
      <c r="X15" s="3">
        <v>5</v>
      </c>
      <c r="Y15" s="11">
        <f t="shared" si="11"/>
        <v>7.407407407407407E-4</v>
      </c>
      <c r="Z15" s="28">
        <f t="shared" si="32"/>
        <v>39</v>
      </c>
      <c r="AA15" s="29">
        <f t="shared" si="12"/>
        <v>9.5105713658643644E-4</v>
      </c>
      <c r="AB15" s="29">
        <f t="shared" si="26"/>
        <v>3.3339032313215934E-3</v>
      </c>
      <c r="AC15" s="28">
        <f t="shared" si="33"/>
        <v>40</v>
      </c>
      <c r="AD15" s="36">
        <f t="shared" si="13"/>
        <v>9.7544321701172976E-4</v>
      </c>
      <c r="AE15" s="30">
        <f t="shared" si="27"/>
        <v>1.0188487009679063E-2</v>
      </c>
      <c r="AF15" s="9"/>
      <c r="AG15" s="12">
        <f t="shared" si="28"/>
        <v>19</v>
      </c>
      <c r="AH15" s="13">
        <f t="shared" si="14"/>
        <v>9.2219579672863175E-4</v>
      </c>
      <c r="AI15" s="14">
        <f t="shared" si="29"/>
        <v>23</v>
      </c>
      <c r="AJ15" s="13">
        <f t="shared" si="15"/>
        <v>1.1163422802504489E-3</v>
      </c>
      <c r="AK15" s="12">
        <f t="shared" si="30"/>
        <v>20</v>
      </c>
      <c r="AL15" s="13">
        <f t="shared" si="16"/>
        <v>9.8019996079200147E-4</v>
      </c>
      <c r="AM15" s="14">
        <f t="shared" si="31"/>
        <v>17</v>
      </c>
      <c r="AN15" s="15">
        <f t="shared" si="17"/>
        <v>8.3316996667320137E-4</v>
      </c>
      <c r="AQ15" s="12">
        <f t="shared" si="34"/>
        <v>16</v>
      </c>
      <c r="AR15" s="13">
        <f t="shared" si="19"/>
        <v>1.1704462326261888E-3</v>
      </c>
      <c r="AS15" s="14">
        <f t="shared" si="35"/>
        <v>17</v>
      </c>
      <c r="AT15" s="13">
        <f t="shared" si="21"/>
        <v>1.2435991221653256E-3</v>
      </c>
      <c r="AU15" s="12">
        <f t="shared" si="36"/>
        <v>14</v>
      </c>
      <c r="AV15" s="13">
        <f t="shared" si="23"/>
        <v>1.0231674340422422E-3</v>
      </c>
      <c r="AW15" s="14">
        <f t="shared" si="37"/>
        <v>11</v>
      </c>
      <c r="AX15" s="15">
        <f t="shared" si="25"/>
        <v>8.0391726960461882E-4</v>
      </c>
    </row>
    <row r="16" spans="1:50">
      <c r="A16" s="2">
        <v>11</v>
      </c>
      <c r="B16" s="3">
        <v>2</v>
      </c>
      <c r="C16" s="10">
        <f t="shared" si="0"/>
        <v>2.9163021289005544E-4</v>
      </c>
      <c r="D16" s="3">
        <v>3</v>
      </c>
      <c r="E16" s="11">
        <f t="shared" si="1"/>
        <v>4.3744531933508313E-4</v>
      </c>
      <c r="F16" s="3">
        <v>0</v>
      </c>
      <c r="G16" s="10">
        <f t="shared" si="2"/>
        <v>0</v>
      </c>
      <c r="H16" s="3">
        <v>4</v>
      </c>
      <c r="I16" s="11">
        <f t="shared" si="3"/>
        <v>5.8608058608058608E-4</v>
      </c>
      <c r="J16" s="3">
        <v>4</v>
      </c>
      <c r="K16" s="10">
        <f t="shared" si="4"/>
        <v>5.9755004481625333E-4</v>
      </c>
      <c r="L16" s="3">
        <v>4</v>
      </c>
      <c r="M16" s="11">
        <f t="shared" si="5"/>
        <v>5.9755004481625333E-4</v>
      </c>
      <c r="N16" s="3">
        <v>4</v>
      </c>
      <c r="O16" s="10">
        <f t="shared" si="6"/>
        <v>5.7471264367816091E-4</v>
      </c>
      <c r="P16" s="3">
        <v>2</v>
      </c>
      <c r="Q16" s="11">
        <f t="shared" si="7"/>
        <v>2.8735632183908046E-4</v>
      </c>
      <c r="R16" s="3">
        <v>11</v>
      </c>
      <c r="S16" s="10">
        <f t="shared" si="8"/>
        <v>1.5895953757225434E-3</v>
      </c>
      <c r="T16" s="3">
        <v>5</v>
      </c>
      <c r="U16" s="11">
        <f t="shared" si="9"/>
        <v>7.2254335260115603E-4</v>
      </c>
      <c r="V16" s="3">
        <v>3</v>
      </c>
      <c r="W16" s="10">
        <f t="shared" si="10"/>
        <v>4.4444444444444447E-4</v>
      </c>
      <c r="X16" s="3">
        <v>5</v>
      </c>
      <c r="Y16" s="11">
        <f t="shared" si="11"/>
        <v>7.407407407407407E-4</v>
      </c>
      <c r="Z16" s="28">
        <f t="shared" si="32"/>
        <v>24</v>
      </c>
      <c r="AA16" s="29">
        <f t="shared" si="12"/>
        <v>5.8526593020703788E-4</v>
      </c>
      <c r="AB16" s="29">
        <f t="shared" si="26"/>
        <v>2.0516327577363653E-3</v>
      </c>
      <c r="AC16" s="28">
        <f t="shared" si="33"/>
        <v>23</v>
      </c>
      <c r="AD16" s="36">
        <f t="shared" si="13"/>
        <v>5.6087984978174456E-4</v>
      </c>
      <c r="AE16" s="30">
        <f t="shared" si="27"/>
        <v>5.8583800305654615E-3</v>
      </c>
      <c r="AF16" s="9"/>
      <c r="AG16" s="12">
        <f t="shared" si="28"/>
        <v>13</v>
      </c>
      <c r="AH16" s="13">
        <f t="shared" si="14"/>
        <v>6.3097607144590594E-4</v>
      </c>
      <c r="AI16" s="14">
        <f t="shared" si="29"/>
        <v>12</v>
      </c>
      <c r="AJ16" s="13">
        <f t="shared" si="15"/>
        <v>5.8243945056545162E-4</v>
      </c>
      <c r="AK16" s="12">
        <f t="shared" si="30"/>
        <v>11</v>
      </c>
      <c r="AL16" s="13">
        <f t="shared" si="16"/>
        <v>5.3910997843560084E-4</v>
      </c>
      <c r="AM16" s="14">
        <f t="shared" si="31"/>
        <v>11</v>
      </c>
      <c r="AN16" s="15">
        <f t="shared" si="17"/>
        <v>5.3910997843560084E-4</v>
      </c>
      <c r="AQ16" s="12">
        <f t="shared" si="34"/>
        <v>14</v>
      </c>
      <c r="AR16" s="13">
        <f t="shared" si="19"/>
        <v>1.0241404535479151E-3</v>
      </c>
      <c r="AS16" s="14">
        <f t="shared" si="35"/>
        <v>10</v>
      </c>
      <c r="AT16" s="13">
        <f t="shared" si="21"/>
        <v>7.3152889539136799E-4</v>
      </c>
      <c r="AU16" s="12">
        <f t="shared" si="36"/>
        <v>2</v>
      </c>
      <c r="AV16" s="13">
        <f t="shared" si="23"/>
        <v>1.4616677629174888E-4</v>
      </c>
      <c r="AW16" s="14">
        <f t="shared" si="37"/>
        <v>7</v>
      </c>
      <c r="AX16" s="15">
        <f t="shared" si="25"/>
        <v>5.115837170211211E-4</v>
      </c>
    </row>
    <row r="17" spans="1:50">
      <c r="A17" s="2">
        <v>12</v>
      </c>
      <c r="B17" s="3">
        <v>2</v>
      </c>
      <c r="C17" s="10">
        <f t="shared" si="0"/>
        <v>2.9163021289005544E-4</v>
      </c>
      <c r="D17" s="3">
        <v>5</v>
      </c>
      <c r="E17" s="11">
        <f t="shared" si="1"/>
        <v>7.2907553222513856E-4</v>
      </c>
      <c r="F17" s="3">
        <v>3</v>
      </c>
      <c r="G17" s="10">
        <f t="shared" si="2"/>
        <v>4.3956043956043956E-4</v>
      </c>
      <c r="H17" s="3">
        <v>6</v>
      </c>
      <c r="I17" s="11">
        <f t="shared" si="3"/>
        <v>8.7912087912087912E-4</v>
      </c>
      <c r="J17" s="3">
        <v>4</v>
      </c>
      <c r="K17" s="10">
        <f t="shared" si="4"/>
        <v>5.9755004481625333E-4</v>
      </c>
      <c r="L17" s="3">
        <v>3</v>
      </c>
      <c r="M17" s="11">
        <f t="shared" si="5"/>
        <v>4.4816253361219002E-4</v>
      </c>
      <c r="N17" s="3">
        <v>4</v>
      </c>
      <c r="O17" s="10">
        <f t="shared" si="6"/>
        <v>5.7471264367816091E-4</v>
      </c>
      <c r="P17" s="3">
        <v>4</v>
      </c>
      <c r="Q17" s="11">
        <f t="shared" si="7"/>
        <v>5.7471264367816091E-4</v>
      </c>
      <c r="R17" s="3">
        <v>0</v>
      </c>
      <c r="S17" s="10">
        <f t="shared" si="8"/>
        <v>0</v>
      </c>
      <c r="T17" s="3">
        <v>4</v>
      </c>
      <c r="U17" s="11">
        <f t="shared" si="9"/>
        <v>5.7803468208092489E-4</v>
      </c>
      <c r="V17" s="3">
        <v>4</v>
      </c>
      <c r="W17" s="10">
        <f t="shared" si="10"/>
        <v>5.9259259259259258E-4</v>
      </c>
      <c r="X17" s="3">
        <v>10</v>
      </c>
      <c r="Y17" s="11">
        <f t="shared" si="11"/>
        <v>1.4814814814814814E-3</v>
      </c>
      <c r="Z17" s="28">
        <f t="shared" si="32"/>
        <v>17</v>
      </c>
      <c r="AA17" s="29">
        <f t="shared" si="12"/>
        <v>4.1456336722998514E-4</v>
      </c>
      <c r="AB17" s="29">
        <f t="shared" si="26"/>
        <v>1.4532398700632587E-3</v>
      </c>
      <c r="AC17" s="28">
        <f t="shared" si="33"/>
        <v>32</v>
      </c>
      <c r="AD17" s="36">
        <f t="shared" si="13"/>
        <v>7.8035457360938376E-4</v>
      </c>
      <c r="AE17" s="30">
        <f t="shared" si="27"/>
        <v>8.1507896077432501E-3</v>
      </c>
      <c r="AF17" s="9"/>
      <c r="AG17" s="12">
        <f t="shared" si="28"/>
        <v>5</v>
      </c>
      <c r="AH17" s="13">
        <f t="shared" si="14"/>
        <v>2.4268310440227152E-4</v>
      </c>
      <c r="AI17" s="14">
        <f t="shared" si="29"/>
        <v>15</v>
      </c>
      <c r="AJ17" s="13">
        <f t="shared" si="15"/>
        <v>7.2804931320681458E-4</v>
      </c>
      <c r="AK17" s="12">
        <f t="shared" si="30"/>
        <v>12</v>
      </c>
      <c r="AL17" s="13">
        <f t="shared" si="16"/>
        <v>5.8811997647520095E-4</v>
      </c>
      <c r="AM17" s="14">
        <f t="shared" si="31"/>
        <v>17</v>
      </c>
      <c r="AN17" s="15">
        <f t="shared" si="17"/>
        <v>8.3316996667320137E-4</v>
      </c>
      <c r="AQ17" s="12">
        <f t="shared" si="34"/>
        <v>4</v>
      </c>
      <c r="AR17" s="13">
        <f t="shared" si="19"/>
        <v>2.9261155815654721E-4</v>
      </c>
      <c r="AS17" s="14">
        <f t="shared" si="35"/>
        <v>14</v>
      </c>
      <c r="AT17" s="13">
        <f t="shared" si="21"/>
        <v>1.0241404535479151E-3</v>
      </c>
      <c r="AU17" s="12">
        <f t="shared" si="36"/>
        <v>5</v>
      </c>
      <c r="AV17" s="13">
        <f t="shared" si="23"/>
        <v>3.6541694072937219E-4</v>
      </c>
      <c r="AW17" s="14">
        <f t="shared" si="37"/>
        <v>11</v>
      </c>
      <c r="AX17" s="15">
        <f t="shared" si="25"/>
        <v>8.0391726960461882E-4</v>
      </c>
    </row>
    <row r="18" spans="1:50">
      <c r="A18" s="2">
        <v>13</v>
      </c>
      <c r="B18" s="3">
        <v>1</v>
      </c>
      <c r="C18" s="10">
        <f t="shared" si="0"/>
        <v>1.4581510644502772E-4</v>
      </c>
      <c r="D18" s="3">
        <v>1</v>
      </c>
      <c r="E18" s="11">
        <f t="shared" si="1"/>
        <v>1.4581510644502772E-4</v>
      </c>
      <c r="F18" s="3">
        <v>1</v>
      </c>
      <c r="G18" s="10">
        <f t="shared" si="2"/>
        <v>1.4652014652014652E-4</v>
      </c>
      <c r="H18" s="3">
        <v>3</v>
      </c>
      <c r="I18" s="11">
        <f t="shared" si="3"/>
        <v>4.3956043956043956E-4</v>
      </c>
      <c r="J18" s="3">
        <v>1</v>
      </c>
      <c r="K18" s="10">
        <f t="shared" si="4"/>
        <v>1.4938751120406333E-4</v>
      </c>
      <c r="L18" s="3">
        <v>0</v>
      </c>
      <c r="M18" s="11">
        <f t="shared" si="5"/>
        <v>0</v>
      </c>
      <c r="N18" s="3">
        <v>2</v>
      </c>
      <c r="O18" s="10">
        <f t="shared" si="6"/>
        <v>2.8735632183908046E-4</v>
      </c>
      <c r="P18" s="3">
        <v>3</v>
      </c>
      <c r="Q18" s="11">
        <f t="shared" si="7"/>
        <v>4.3103448275862068E-4</v>
      </c>
      <c r="R18" s="3">
        <v>3</v>
      </c>
      <c r="S18" s="10">
        <f t="shared" si="8"/>
        <v>4.3352601156069364E-4</v>
      </c>
      <c r="T18" s="3">
        <v>5</v>
      </c>
      <c r="U18" s="11">
        <f t="shared" si="9"/>
        <v>7.2254335260115603E-4</v>
      </c>
      <c r="V18" s="3">
        <v>3</v>
      </c>
      <c r="W18" s="10">
        <f t="shared" si="10"/>
        <v>4.4444444444444447E-4</v>
      </c>
      <c r="X18" s="3">
        <v>7</v>
      </c>
      <c r="Y18" s="11">
        <f t="shared" si="11"/>
        <v>1.0370370370370371E-3</v>
      </c>
      <c r="Z18" s="28">
        <f t="shared" si="32"/>
        <v>11</v>
      </c>
      <c r="AA18" s="29">
        <f t="shared" si="12"/>
        <v>2.6824688467822568E-4</v>
      </c>
      <c r="AB18" s="29">
        <f t="shared" si="26"/>
        <v>9.4033168062916737E-4</v>
      </c>
      <c r="AC18" s="28">
        <f t="shared" si="33"/>
        <v>19</v>
      </c>
      <c r="AD18" s="36">
        <f t="shared" si="13"/>
        <v>4.6333552808057162E-4</v>
      </c>
      <c r="AE18" s="30">
        <f t="shared" si="27"/>
        <v>4.8395313295975552E-3</v>
      </c>
      <c r="AF18" s="9"/>
      <c r="AG18" s="12">
        <f t="shared" si="28"/>
        <v>5</v>
      </c>
      <c r="AH18" s="13">
        <f t="shared" si="14"/>
        <v>2.4268310440227152E-4</v>
      </c>
      <c r="AI18" s="14">
        <f t="shared" si="29"/>
        <v>9</v>
      </c>
      <c r="AJ18" s="13">
        <f t="shared" si="15"/>
        <v>4.3682958792408871E-4</v>
      </c>
      <c r="AK18" s="12">
        <f t="shared" si="30"/>
        <v>6</v>
      </c>
      <c r="AL18" s="13">
        <f t="shared" si="16"/>
        <v>2.9405998823760047E-4</v>
      </c>
      <c r="AM18" s="14">
        <f t="shared" si="31"/>
        <v>10</v>
      </c>
      <c r="AN18" s="15">
        <f t="shared" si="17"/>
        <v>4.9009998039600074E-4</v>
      </c>
      <c r="AQ18" s="12">
        <f t="shared" si="34"/>
        <v>6</v>
      </c>
      <c r="AR18" s="13">
        <f t="shared" si="19"/>
        <v>4.3891733723482078E-4</v>
      </c>
      <c r="AS18" s="14">
        <f t="shared" si="35"/>
        <v>12</v>
      </c>
      <c r="AT18" s="13">
        <f t="shared" si="21"/>
        <v>8.7783467446964157E-4</v>
      </c>
      <c r="AU18" s="12">
        <f t="shared" si="36"/>
        <v>2</v>
      </c>
      <c r="AV18" s="13">
        <f t="shared" si="23"/>
        <v>1.4616677629174888E-4</v>
      </c>
      <c r="AW18" s="14">
        <f t="shared" si="37"/>
        <v>4</v>
      </c>
      <c r="AX18" s="15">
        <f t="shared" si="25"/>
        <v>2.9233355258349777E-4</v>
      </c>
    </row>
    <row r="19" spans="1:50">
      <c r="A19" s="2">
        <v>14</v>
      </c>
      <c r="B19" s="3">
        <v>1</v>
      </c>
      <c r="C19" s="10">
        <f t="shared" si="0"/>
        <v>1.4581510644502772E-4</v>
      </c>
      <c r="D19" s="3">
        <v>4</v>
      </c>
      <c r="E19" s="11">
        <f t="shared" si="1"/>
        <v>5.8326042578011087E-4</v>
      </c>
      <c r="F19" s="3">
        <v>2</v>
      </c>
      <c r="G19" s="10">
        <f t="shared" si="2"/>
        <v>2.9304029304029304E-4</v>
      </c>
      <c r="H19" s="3">
        <v>5</v>
      </c>
      <c r="I19" s="11">
        <f t="shared" si="3"/>
        <v>7.326007326007326E-4</v>
      </c>
      <c r="J19" s="3">
        <v>1</v>
      </c>
      <c r="K19" s="10">
        <f t="shared" si="4"/>
        <v>1.4938751120406333E-4</v>
      </c>
      <c r="L19" s="3">
        <v>7</v>
      </c>
      <c r="M19" s="11">
        <f t="shared" si="5"/>
        <v>1.0457125784284435E-3</v>
      </c>
      <c r="N19" s="3">
        <v>0</v>
      </c>
      <c r="O19" s="10">
        <f t="shared" si="6"/>
        <v>0</v>
      </c>
      <c r="P19" s="3">
        <v>4</v>
      </c>
      <c r="Q19" s="11">
        <f t="shared" si="7"/>
        <v>5.7471264367816091E-4</v>
      </c>
      <c r="R19" s="3">
        <v>0</v>
      </c>
      <c r="S19" s="10">
        <f t="shared" si="8"/>
        <v>0</v>
      </c>
      <c r="T19" s="3">
        <v>6</v>
      </c>
      <c r="U19" s="11">
        <f t="shared" si="9"/>
        <v>8.6705202312138728E-4</v>
      </c>
      <c r="V19" s="3">
        <v>3</v>
      </c>
      <c r="W19" s="10">
        <f t="shared" si="10"/>
        <v>4.4444444444444447E-4</v>
      </c>
      <c r="X19" s="3">
        <v>3</v>
      </c>
      <c r="Y19" s="11">
        <f t="shared" si="11"/>
        <v>4.4444444444444447E-4</v>
      </c>
      <c r="Z19" s="28">
        <f t="shared" si="32"/>
        <v>7</v>
      </c>
      <c r="AA19" s="29">
        <f t="shared" si="12"/>
        <v>1.707025629770527E-4</v>
      </c>
      <c r="AB19" s="29">
        <f t="shared" si="26"/>
        <v>5.9839288767310646E-4</v>
      </c>
      <c r="AC19" s="28">
        <f t="shared" si="33"/>
        <v>29</v>
      </c>
      <c r="AD19" s="36">
        <f t="shared" si="13"/>
        <v>7.0719633233350403E-4</v>
      </c>
      <c r="AE19" s="30">
        <f t="shared" si="27"/>
        <v>7.3866530820173209E-3</v>
      </c>
      <c r="AF19" s="9"/>
      <c r="AG19" s="12">
        <f t="shared" si="28"/>
        <v>3</v>
      </c>
      <c r="AH19" s="13">
        <f t="shared" si="14"/>
        <v>1.456098626413629E-4</v>
      </c>
      <c r="AI19" s="14">
        <f t="shared" si="29"/>
        <v>15</v>
      </c>
      <c r="AJ19" s="13">
        <f t="shared" si="15"/>
        <v>7.2804931320681458E-4</v>
      </c>
      <c r="AK19" s="12">
        <f t="shared" si="30"/>
        <v>4</v>
      </c>
      <c r="AL19" s="13">
        <f t="shared" si="16"/>
        <v>1.9603999215840032E-4</v>
      </c>
      <c r="AM19" s="14">
        <f t="shared" si="31"/>
        <v>14</v>
      </c>
      <c r="AN19" s="15">
        <f t="shared" si="17"/>
        <v>6.8613997255440105E-4</v>
      </c>
      <c r="AQ19" s="12">
        <f t="shared" si="34"/>
        <v>3</v>
      </c>
      <c r="AR19" s="13">
        <f t="shared" si="19"/>
        <v>2.1945866861741039E-4</v>
      </c>
      <c r="AS19" s="14">
        <f t="shared" si="35"/>
        <v>9</v>
      </c>
      <c r="AT19" s="13">
        <f t="shared" si="21"/>
        <v>6.5837600585223115E-4</v>
      </c>
      <c r="AU19" s="12">
        <f t="shared" si="36"/>
        <v>3</v>
      </c>
      <c r="AV19" s="13">
        <f t="shared" si="23"/>
        <v>2.1925016443762334E-4</v>
      </c>
      <c r="AW19" s="14">
        <f t="shared" si="37"/>
        <v>9</v>
      </c>
      <c r="AX19" s="15">
        <f t="shared" si="25"/>
        <v>6.5775049331286996E-4</v>
      </c>
    </row>
    <row r="20" spans="1:50">
      <c r="C20" s="10"/>
      <c r="E20" s="11"/>
      <c r="G20" s="10"/>
      <c r="I20" s="11"/>
      <c r="K20" s="10"/>
      <c r="M20" s="11"/>
      <c r="O20" s="10"/>
      <c r="Q20" s="11"/>
      <c r="S20" s="10"/>
      <c r="U20" s="11"/>
      <c r="W20" s="10"/>
      <c r="Y20" s="11"/>
      <c r="Z20" s="28">
        <f>SUM(Z6:Z19)</f>
        <v>11698</v>
      </c>
      <c r="AA20" s="29">
        <f t="shared" si="12"/>
        <v>0.28526836881508033</v>
      </c>
      <c r="AB20" s="29">
        <f>SUM(AB6:AB19)</f>
        <v>0.99999999999999989</v>
      </c>
      <c r="AC20" s="28">
        <f>SUM(AC6:AC19)</f>
        <v>3926</v>
      </c>
      <c r="AD20" s="36">
        <f t="shared" si="13"/>
        <v>9.5739751749701271E-2</v>
      </c>
      <c r="AE20" s="30">
        <f>SUM(AE6:AE19)</f>
        <v>1</v>
      </c>
      <c r="AF20" s="9"/>
      <c r="AG20" s="12"/>
      <c r="AH20" s="13">
        <f>SUM(AH6:AH19)</f>
        <v>0.2793282531670146</v>
      </c>
      <c r="AI20" s="14"/>
      <c r="AJ20" s="13">
        <f>SUM(AJ6:AJ19)</f>
        <v>9.0423724700286368E-2</v>
      </c>
      <c r="AK20" s="12"/>
      <c r="AL20" s="13">
        <f>SUM(AL6:AL19)</f>
        <v>0.29126641834934336</v>
      </c>
      <c r="AM20" s="14"/>
      <c r="AN20" s="13">
        <f>SUM(AN6:AN19)</f>
        <v>0.10110762595569496</v>
      </c>
      <c r="AQ20" s="12"/>
      <c r="AR20" s="13">
        <f>SUM(AR6:AR19)</f>
        <v>0.2754206291148501</v>
      </c>
      <c r="AS20" s="14"/>
      <c r="AT20" s="13">
        <f>SUM(AT6:AT19)</f>
        <v>9.5025603511338694E-2</v>
      </c>
      <c r="AU20" s="12"/>
      <c r="AV20" s="13">
        <f>SUM(AV6:AV19)</f>
        <v>0.28751004896587012</v>
      </c>
      <c r="AW20" s="14"/>
      <c r="AX20" s="13">
        <f>SUM(AX6:AX19)</f>
        <v>9.084265146532193E-2</v>
      </c>
    </row>
    <row r="21" spans="1:50">
      <c r="C21" s="10"/>
      <c r="E21" s="11"/>
      <c r="G21" s="10"/>
      <c r="I21" s="11"/>
      <c r="K21" s="10"/>
      <c r="M21" s="11"/>
      <c r="O21" s="10"/>
      <c r="Q21" s="11"/>
      <c r="S21" s="10"/>
      <c r="U21" s="11"/>
      <c r="W21" s="10"/>
      <c r="Y21" s="11"/>
      <c r="Z21" s="9"/>
      <c r="AA21" s="10"/>
      <c r="AB21" s="10"/>
      <c r="AC21" s="9"/>
      <c r="AD21" s="13"/>
      <c r="AE21" s="11"/>
      <c r="AF21" s="9"/>
      <c r="AG21" s="12"/>
      <c r="AH21" s="13"/>
      <c r="AI21" s="14"/>
      <c r="AJ21" s="13"/>
      <c r="AK21" s="12"/>
      <c r="AL21" s="13"/>
      <c r="AM21" s="14"/>
      <c r="AN21" s="15"/>
      <c r="AQ21" s="12"/>
      <c r="AR21" s="13"/>
      <c r="AS21" s="14"/>
      <c r="AT21" s="13"/>
      <c r="AU21" s="12"/>
      <c r="AV21" s="13"/>
      <c r="AW21" s="14"/>
      <c r="AX21" s="15"/>
    </row>
    <row r="22" spans="1:50">
      <c r="AE22" s="2"/>
      <c r="AG22" s="6"/>
      <c r="AH22" s="7"/>
      <c r="AI22" s="7"/>
      <c r="AJ22" s="7"/>
      <c r="AK22" s="6"/>
      <c r="AL22" s="7"/>
      <c r="AM22" s="7"/>
      <c r="AN22" s="8"/>
      <c r="AQ22" s="6"/>
      <c r="AR22" s="7"/>
      <c r="AS22" s="7"/>
      <c r="AT22" s="7"/>
      <c r="AU22" s="6"/>
      <c r="AV22" s="7"/>
      <c r="AW22" s="7"/>
      <c r="AX22" s="8"/>
    </row>
    <row r="23" spans="1:50" ht="12.75" thickBot="1">
      <c r="B23" s="3">
        <v>6858</v>
      </c>
      <c r="F23" s="3">
        <v>6825</v>
      </c>
      <c r="J23" s="3">
        <v>6694</v>
      </c>
      <c r="N23" s="9">
        <v>6960</v>
      </c>
      <c r="R23" s="9">
        <v>6920</v>
      </c>
      <c r="V23" s="9">
        <v>6750</v>
      </c>
      <c r="Z23" s="3">
        <v>41007</v>
      </c>
      <c r="AE23" s="2"/>
      <c r="AG23" s="16">
        <f>B23+F23+R23</f>
        <v>20603</v>
      </c>
      <c r="AH23" s="17"/>
      <c r="AI23" s="17"/>
      <c r="AJ23" s="17"/>
      <c r="AK23" s="16">
        <f>J23+N23+V23</f>
        <v>20404</v>
      </c>
      <c r="AL23" s="17"/>
      <c r="AM23" s="17"/>
      <c r="AN23" s="18"/>
      <c r="AQ23" s="16">
        <f t="shared" si="34"/>
        <v>13670</v>
      </c>
      <c r="AR23" s="17"/>
      <c r="AS23" s="17"/>
      <c r="AT23" s="17"/>
      <c r="AU23" s="16">
        <f>B23+F23</f>
        <v>13683</v>
      </c>
      <c r="AV23" s="17"/>
      <c r="AW23" s="17"/>
      <c r="AX23" s="18"/>
    </row>
    <row r="24" spans="1:50">
      <c r="AE24" s="2"/>
    </row>
    <row r="25" spans="1:50">
      <c r="AE25" s="2"/>
    </row>
    <row r="26" spans="1:50">
      <c r="A26" s="2" t="s">
        <v>22</v>
      </c>
      <c r="AE26" s="2"/>
      <c r="AG26" s="2"/>
      <c r="AI26" s="19"/>
      <c r="AK26" s="19"/>
      <c r="AM26" s="19"/>
      <c r="AO26" s="19"/>
      <c r="AS26" s="19"/>
      <c r="AU26" s="19"/>
      <c r="AW26" s="19"/>
    </row>
    <row r="27" spans="1:50">
      <c r="A27" s="2">
        <v>0</v>
      </c>
      <c r="C27" s="3">
        <v>0</v>
      </c>
      <c r="E27" s="3">
        <v>0</v>
      </c>
      <c r="G27" s="3">
        <v>0</v>
      </c>
      <c r="I27" s="3">
        <v>0</v>
      </c>
      <c r="K27" s="3">
        <v>0</v>
      </c>
      <c r="M27" s="3">
        <v>0</v>
      </c>
      <c r="O27" s="3">
        <v>0</v>
      </c>
      <c r="Q27" s="3">
        <v>0</v>
      </c>
      <c r="S27" s="3">
        <v>0</v>
      </c>
      <c r="U27" s="3">
        <v>0</v>
      </c>
      <c r="W27" s="3">
        <v>0</v>
      </c>
      <c r="Y27" s="3">
        <v>0</v>
      </c>
      <c r="AA27" s="3">
        <v>0</v>
      </c>
      <c r="AB27" s="3">
        <v>0</v>
      </c>
      <c r="AD27" s="7">
        <v>0</v>
      </c>
      <c r="AE27" s="3">
        <v>0</v>
      </c>
      <c r="AG27" s="2"/>
      <c r="AH27" s="3">
        <v>0</v>
      </c>
      <c r="AI27" s="19"/>
      <c r="AJ27" s="3">
        <v>0</v>
      </c>
      <c r="AK27" s="19"/>
      <c r="AL27" s="3">
        <v>0</v>
      </c>
      <c r="AM27" s="19"/>
      <c r="AN27" s="3">
        <v>0</v>
      </c>
      <c r="AO27" s="19"/>
      <c r="AR27" s="3">
        <v>0</v>
      </c>
      <c r="AS27" s="19"/>
      <c r="AT27" s="3">
        <v>0</v>
      </c>
      <c r="AU27" s="19"/>
      <c r="AV27" s="3">
        <v>0</v>
      </c>
      <c r="AW27" s="19"/>
      <c r="AX27" s="3">
        <v>0</v>
      </c>
    </row>
    <row r="28" spans="1:50">
      <c r="A28" s="2">
        <v>1</v>
      </c>
      <c r="C28" s="10">
        <f>C6</f>
        <v>0.10600758238553513</v>
      </c>
      <c r="E28" s="10">
        <f>E6</f>
        <v>6.8533100029163022E-3</v>
      </c>
      <c r="G28" s="10">
        <f>G6</f>
        <v>8.4249084249084255E-2</v>
      </c>
      <c r="I28" s="10">
        <f>I6</f>
        <v>8.9377289377289386E-3</v>
      </c>
      <c r="K28" s="10">
        <f>K6</f>
        <v>0.12727815954586197</v>
      </c>
      <c r="M28" s="10">
        <f>M6</f>
        <v>9.85957573946818E-3</v>
      </c>
      <c r="O28" s="10">
        <f>O6</f>
        <v>0.11594827586206896</v>
      </c>
      <c r="Q28" s="10">
        <f>Q6</f>
        <v>9.0517241379310352E-3</v>
      </c>
      <c r="S28" s="10">
        <f>S6</f>
        <v>0.10332369942196531</v>
      </c>
      <c r="U28" s="10">
        <f>U6</f>
        <v>7.3699421965317917E-3</v>
      </c>
      <c r="W28" s="10">
        <f>W6</f>
        <v>0.11214814814814815</v>
      </c>
      <c r="Y28" s="10">
        <f>Y6</f>
        <v>9.1851851851851851E-3</v>
      </c>
      <c r="AA28" s="10">
        <f>AA6</f>
        <v>0.10810349452532494</v>
      </c>
      <c r="AB28" s="10">
        <f>AB6</f>
        <v>0.37895366729355445</v>
      </c>
      <c r="AD28" s="13">
        <f>AD6</f>
        <v>8.5351281488526345E-3</v>
      </c>
      <c r="AE28" s="10">
        <f>AE6</f>
        <v>8.9149261334691796E-2</v>
      </c>
      <c r="AF28" s="21"/>
      <c r="AH28" s="10">
        <f>AH6</f>
        <v>9.7898364315876327E-2</v>
      </c>
      <c r="AI28" s="20"/>
      <c r="AJ28" s="10">
        <f>AJ6</f>
        <v>7.7173227199922338E-3</v>
      </c>
      <c r="AK28" s="20"/>
      <c r="AL28" s="10">
        <f>AL6</f>
        <v>0.11840815526367379</v>
      </c>
      <c r="AM28" s="20"/>
      <c r="AN28" s="10">
        <f>AN6</f>
        <v>9.3609096255636154E-3</v>
      </c>
      <c r="AO28" s="20"/>
      <c r="AR28" s="10">
        <f>AR6</f>
        <v>0.10768105340160937</v>
      </c>
      <c r="AS28" s="20"/>
      <c r="AT28" s="10">
        <f>AT6</f>
        <v>8.2662765179224579E-3</v>
      </c>
      <c r="AU28" s="20"/>
      <c r="AV28" s="10">
        <f>AV6</f>
        <v>9.5154571365928531E-2</v>
      </c>
      <c r="AW28" s="20"/>
      <c r="AX28" s="10">
        <f>AX6</f>
        <v>7.8930059197544391E-3</v>
      </c>
    </row>
    <row r="29" spans="1:50">
      <c r="A29" s="2">
        <v>2</v>
      </c>
      <c r="C29" s="10">
        <f t="shared" ref="C29:C41" si="38">C7+C28</f>
        <v>0.21434820647419073</v>
      </c>
      <c r="E29" s="10">
        <f t="shared" ref="E29:E41" si="39">E7+E28</f>
        <v>2.8871391076115485E-2</v>
      </c>
      <c r="G29" s="10">
        <f t="shared" ref="G29:G41" si="40">G7+G28</f>
        <v>0.18871794871794872</v>
      </c>
      <c r="I29" s="10">
        <f t="shared" ref="I29:I41" si="41">I7+I28</f>
        <v>3.1062271062271062E-2</v>
      </c>
      <c r="K29" s="10">
        <f t="shared" ref="K29:K41" si="42">K7+K28</f>
        <v>0.22452942933970721</v>
      </c>
      <c r="M29" s="10">
        <f t="shared" ref="M29:M41" si="43">M7+M28</f>
        <v>4.1828503137137735E-2</v>
      </c>
      <c r="O29" s="10">
        <f t="shared" ref="O29:O41" si="44">O7+O28</f>
        <v>0.20919540229885059</v>
      </c>
      <c r="Q29" s="10">
        <f t="shared" ref="Q29:Q41" si="45">Q7+Q28</f>
        <v>4.10919540229885E-2</v>
      </c>
      <c r="S29" s="10">
        <f t="shared" ref="S29:S41" si="46">S7+S28</f>
        <v>0.180635838150289</v>
      </c>
      <c r="U29" s="10">
        <f t="shared" ref="U29:U41" si="47">U7+U28</f>
        <v>2.9046242774566473E-2</v>
      </c>
      <c r="W29" s="10">
        <f t="shared" ref="W29:W41" si="48">W7+W28</f>
        <v>0.2157037037037037</v>
      </c>
      <c r="Y29" s="10">
        <f t="shared" ref="Y29:Y41" si="49">Y7+Y28</f>
        <v>3.3629629629629634E-2</v>
      </c>
      <c r="AA29" s="10">
        <f t="shared" ref="AA29:AA41" si="50">AA7+AA28</f>
        <v>0.20540395542224499</v>
      </c>
      <c r="AB29" s="10">
        <f>AB28+AB7</f>
        <v>0.72003761326722515</v>
      </c>
      <c r="AD29" s="13">
        <f t="shared" ref="AD29:AD41" si="51">AD7+AD28</f>
        <v>3.4238056917111709E-2</v>
      </c>
      <c r="AE29" s="10">
        <f>AE28+AE7</f>
        <v>0.35761589403973509</v>
      </c>
      <c r="AF29" s="21"/>
      <c r="AH29" s="10">
        <f t="shared" ref="AH29:AH41" si="52">AH7+AH28</f>
        <v>0.19453477648886086</v>
      </c>
      <c r="AI29" s="20"/>
      <c r="AJ29" s="10">
        <f t="shared" ref="AJ29:AJ41" si="53">AJ7+AJ28</f>
        <v>2.9655875357957578E-2</v>
      </c>
      <c r="AK29" s="20"/>
      <c r="AL29" s="10">
        <f t="shared" ref="AL29:AL41" si="54">AL7+AL28</f>
        <v>0.21637914134483435</v>
      </c>
      <c r="AM29" s="20"/>
      <c r="AN29" s="10">
        <f t="shared" ref="AN29:AN41" si="55">AN7+AN28</f>
        <v>3.886492844540286E-2</v>
      </c>
      <c r="AO29" s="20"/>
      <c r="AR29" s="10">
        <f t="shared" ref="AR29:AR41" si="56">AR7+AR28</f>
        <v>0.19795171909290418</v>
      </c>
      <c r="AS29" s="20"/>
      <c r="AT29" s="10">
        <f t="shared" ref="AT29:AT41" si="57">AT7+AT28</f>
        <v>3.130943672275055E-2</v>
      </c>
      <c r="AU29" s="20"/>
      <c r="AV29" s="10">
        <f t="shared" ref="AV29:AV41" si="58">AV7+AV28</f>
        <v>0.20156398450632174</v>
      </c>
      <c r="AW29" s="20"/>
      <c r="AX29" s="10">
        <f t="shared" ref="AX29:AX41" si="59">AX7+AX28</f>
        <v>2.9964189139808521E-2</v>
      </c>
    </row>
    <row r="30" spans="1:50">
      <c r="A30" s="2">
        <v>3</v>
      </c>
      <c r="C30" s="10">
        <f t="shared" si="38"/>
        <v>0.25503062117235348</v>
      </c>
      <c r="E30" s="10">
        <f t="shared" si="39"/>
        <v>5.774278215223097E-2</v>
      </c>
      <c r="G30" s="10">
        <f t="shared" si="40"/>
        <v>0.23765567765567766</v>
      </c>
      <c r="I30" s="10">
        <f t="shared" si="41"/>
        <v>5.4798534798534804E-2</v>
      </c>
      <c r="K30" s="10">
        <f t="shared" si="42"/>
        <v>0.26680609501045716</v>
      </c>
      <c r="M30" s="10">
        <f t="shared" si="43"/>
        <v>6.4834179862563485E-2</v>
      </c>
      <c r="O30" s="10">
        <f t="shared" si="44"/>
        <v>0.24784482758620691</v>
      </c>
      <c r="Q30" s="10">
        <f t="shared" si="45"/>
        <v>6.8247126436781602E-2</v>
      </c>
      <c r="S30" s="10">
        <f t="shared" si="46"/>
        <v>0.21936416184971097</v>
      </c>
      <c r="U30" s="10">
        <f t="shared" si="47"/>
        <v>4.7543352601156066E-2</v>
      </c>
      <c r="W30" s="10">
        <f t="shared" si="48"/>
        <v>0.24681481481481482</v>
      </c>
      <c r="Y30" s="10">
        <f t="shared" si="49"/>
        <v>5.5259259259259265E-2</v>
      </c>
      <c r="AA30" s="10">
        <f t="shared" si="50"/>
        <v>0.24547028556100178</v>
      </c>
      <c r="AB30" s="10">
        <f t="shared" ref="AB30:AB41" si="60">AB29+AB8</f>
        <v>0.86048897247392708</v>
      </c>
      <c r="AD30" s="13">
        <f t="shared" si="51"/>
        <v>5.8063257492623206E-2</v>
      </c>
      <c r="AE30" s="10">
        <f t="shared" ref="AE30:AE41" si="61">AE29+AE8</f>
        <v>0.60646968925114619</v>
      </c>
      <c r="AF30" s="21"/>
      <c r="AH30" s="10">
        <f t="shared" si="52"/>
        <v>0.2372955394845411</v>
      </c>
      <c r="AI30" s="20"/>
      <c r="AJ30" s="10">
        <f t="shared" si="53"/>
        <v>5.3341746347619276E-2</v>
      </c>
      <c r="AK30" s="20"/>
      <c r="AL30" s="10">
        <f t="shared" si="54"/>
        <v>0.25372475985100962</v>
      </c>
      <c r="AM30" s="20"/>
      <c r="AN30" s="10">
        <f t="shared" si="55"/>
        <v>6.2830817486767304E-2</v>
      </c>
      <c r="AO30" s="20"/>
      <c r="AR30" s="10">
        <f t="shared" si="56"/>
        <v>0.23291880029261158</v>
      </c>
      <c r="AS30" s="20"/>
      <c r="AT30" s="10">
        <f t="shared" si="57"/>
        <v>5.1353328456474029E-2</v>
      </c>
      <c r="AU30" s="20"/>
      <c r="AV30" s="10">
        <f t="shared" si="58"/>
        <v>0.24636410143974277</v>
      </c>
      <c r="AW30" s="20"/>
      <c r="AX30" s="10">
        <f t="shared" si="59"/>
        <v>5.6274208872323317E-2</v>
      </c>
    </row>
    <row r="31" spans="1:50">
      <c r="A31" s="2">
        <v>4</v>
      </c>
      <c r="C31" s="10">
        <f t="shared" si="38"/>
        <v>0.2779235928842228</v>
      </c>
      <c r="E31" s="10">
        <f t="shared" si="39"/>
        <v>7.1886847477398652E-2</v>
      </c>
      <c r="G31" s="10">
        <f t="shared" si="40"/>
        <v>0.25714285714285717</v>
      </c>
      <c r="I31" s="10">
        <f t="shared" si="41"/>
        <v>6.8424908424908434E-2</v>
      </c>
      <c r="K31" s="10">
        <f t="shared" si="42"/>
        <v>0.28234239617567974</v>
      </c>
      <c r="M31" s="10">
        <f t="shared" si="43"/>
        <v>8.0818643561398257E-2</v>
      </c>
      <c r="O31" s="10">
        <f t="shared" si="44"/>
        <v>0.26221264367816094</v>
      </c>
      <c r="Q31" s="10">
        <f t="shared" si="45"/>
        <v>7.8879310344827577E-2</v>
      </c>
      <c r="S31" s="10">
        <f t="shared" si="46"/>
        <v>0.23815028901734103</v>
      </c>
      <c r="U31" s="10">
        <f t="shared" si="47"/>
        <v>6.3439306358381492E-2</v>
      </c>
      <c r="W31" s="10">
        <f t="shared" si="48"/>
        <v>0.27185185185185184</v>
      </c>
      <c r="Y31" s="10">
        <f t="shared" si="49"/>
        <v>7.3185185185185186E-2</v>
      </c>
      <c r="AA31" s="10">
        <f t="shared" si="50"/>
        <v>0.26480844733825931</v>
      </c>
      <c r="AB31" s="10">
        <f t="shared" si="60"/>
        <v>0.92827833817746619</v>
      </c>
      <c r="AD31" s="13">
        <f t="shared" si="51"/>
        <v>7.2743677908649745E-2</v>
      </c>
      <c r="AE31" s="10">
        <f t="shared" si="61"/>
        <v>0.75980641874681609</v>
      </c>
      <c r="AF31" s="21"/>
      <c r="AH31" s="10">
        <f t="shared" si="52"/>
        <v>0.25768092025433192</v>
      </c>
      <c r="AI31" s="20"/>
      <c r="AJ31" s="10">
        <f t="shared" si="53"/>
        <v>6.790273261175557E-2</v>
      </c>
      <c r="AK31" s="20"/>
      <c r="AL31" s="10">
        <f t="shared" si="54"/>
        <v>0.27200548911978045</v>
      </c>
      <c r="AM31" s="20"/>
      <c r="AN31" s="10">
        <f t="shared" si="55"/>
        <v>7.7631836894726525E-2</v>
      </c>
      <c r="AO31" s="20"/>
      <c r="AR31" s="10">
        <f t="shared" si="56"/>
        <v>0.2547915142648135</v>
      </c>
      <c r="AS31" s="20"/>
      <c r="AT31" s="10">
        <f t="shared" si="57"/>
        <v>6.8251645940014621E-2</v>
      </c>
      <c r="AU31" s="20"/>
      <c r="AV31" s="10">
        <f t="shared" si="58"/>
        <v>0.26755828400204634</v>
      </c>
      <c r="AW31" s="20"/>
      <c r="AX31" s="10">
        <f t="shared" si="59"/>
        <v>7.0160052620039465E-2</v>
      </c>
    </row>
    <row r="32" spans="1:50">
      <c r="A32" s="2">
        <v>5</v>
      </c>
      <c r="C32" s="10">
        <f t="shared" si="38"/>
        <v>0.28477690288713908</v>
      </c>
      <c r="E32" s="10">
        <f t="shared" si="39"/>
        <v>8.0344123651210256E-2</v>
      </c>
      <c r="G32" s="10">
        <f t="shared" si="40"/>
        <v>0.26754578754578756</v>
      </c>
      <c r="I32" s="10">
        <f t="shared" si="41"/>
        <v>7.5164835164835173E-2</v>
      </c>
      <c r="K32" s="10">
        <f t="shared" si="42"/>
        <v>0.29055870929190325</v>
      </c>
      <c r="M32" s="10">
        <f t="shared" si="43"/>
        <v>8.7839856587989235E-2</v>
      </c>
      <c r="O32" s="10">
        <f t="shared" si="44"/>
        <v>0.27068965517241383</v>
      </c>
      <c r="Q32" s="10">
        <f t="shared" si="45"/>
        <v>8.8505747126436773E-2</v>
      </c>
      <c r="S32" s="10">
        <f t="shared" si="46"/>
        <v>0.25101156069364161</v>
      </c>
      <c r="U32" s="10">
        <f t="shared" si="47"/>
        <v>7.2543352601156061E-2</v>
      </c>
      <c r="W32" s="10">
        <f t="shared" si="48"/>
        <v>0.27659259259259261</v>
      </c>
      <c r="Y32" s="10">
        <f t="shared" si="49"/>
        <v>8.2518518518518519E-2</v>
      </c>
      <c r="AA32" s="10">
        <f t="shared" si="50"/>
        <v>0.27341673372838782</v>
      </c>
      <c r="AB32" s="10">
        <f t="shared" si="60"/>
        <v>0.95845443665583852</v>
      </c>
      <c r="AD32" s="13">
        <f t="shared" si="51"/>
        <v>8.1132489574950617E-2</v>
      </c>
      <c r="AE32" s="10">
        <f t="shared" si="61"/>
        <v>0.84742740703005603</v>
      </c>
      <c r="AF32" s="21"/>
      <c r="AH32" s="10">
        <f t="shared" si="52"/>
        <v>0.26772800077658598</v>
      </c>
      <c r="AI32" s="20"/>
      <c r="AJ32" s="10">
        <f t="shared" si="53"/>
        <v>7.6008348298791439E-2</v>
      </c>
      <c r="AK32" s="20"/>
      <c r="AL32" s="10">
        <f t="shared" si="54"/>
        <v>0.27916094883356207</v>
      </c>
      <c r="AM32" s="20"/>
      <c r="AN32" s="10">
        <f t="shared" si="55"/>
        <v>8.630660654773574E-2</v>
      </c>
      <c r="AO32" s="20"/>
      <c r="AR32" s="10">
        <f t="shared" si="56"/>
        <v>0.26364301389904904</v>
      </c>
      <c r="AS32" s="20"/>
      <c r="AT32" s="10">
        <f t="shared" si="57"/>
        <v>7.7468910021945864E-2</v>
      </c>
      <c r="AU32" s="20"/>
      <c r="AV32" s="10">
        <f t="shared" si="58"/>
        <v>0.27618212380325952</v>
      </c>
      <c r="AW32" s="20"/>
      <c r="AX32" s="10">
        <f t="shared" si="59"/>
        <v>7.77607249872104E-2</v>
      </c>
    </row>
    <row r="33" spans="1:50">
      <c r="A33" s="2">
        <v>6</v>
      </c>
      <c r="C33" s="10">
        <f t="shared" si="38"/>
        <v>0.2874015748031496</v>
      </c>
      <c r="E33" s="10">
        <f t="shared" si="39"/>
        <v>8.3406240886555835E-2</v>
      </c>
      <c r="G33" s="10">
        <f t="shared" si="40"/>
        <v>0.26989010989010992</v>
      </c>
      <c r="I33" s="10">
        <f t="shared" si="41"/>
        <v>0.08</v>
      </c>
      <c r="K33" s="10">
        <f t="shared" si="42"/>
        <v>0.29504033462802515</v>
      </c>
      <c r="M33" s="10">
        <f t="shared" si="43"/>
        <v>9.2470869435315198E-2</v>
      </c>
      <c r="O33" s="10">
        <f t="shared" si="44"/>
        <v>0.27614942528735636</v>
      </c>
      <c r="Q33" s="10">
        <f t="shared" si="45"/>
        <v>9.1810344827586196E-2</v>
      </c>
      <c r="S33" s="10">
        <f t="shared" si="46"/>
        <v>0.25476878612716763</v>
      </c>
      <c r="U33" s="10">
        <f t="shared" si="47"/>
        <v>7.7167630057803457E-2</v>
      </c>
      <c r="W33" s="10">
        <f t="shared" si="48"/>
        <v>0.27970370370370373</v>
      </c>
      <c r="Y33" s="10">
        <f t="shared" si="49"/>
        <v>8.9333333333333334E-2</v>
      </c>
      <c r="AA33" s="10">
        <f t="shared" si="50"/>
        <v>0.27705025971175651</v>
      </c>
      <c r="AB33" s="10">
        <f t="shared" si="60"/>
        <v>0.97119165669345175</v>
      </c>
      <c r="AD33" s="13">
        <f t="shared" si="51"/>
        <v>8.5668300534055164E-2</v>
      </c>
      <c r="AE33" s="10">
        <f t="shared" si="61"/>
        <v>0.8948038716250637</v>
      </c>
      <c r="AF33" s="21"/>
      <c r="AH33" s="10">
        <f t="shared" si="52"/>
        <v>0.27064019802941325</v>
      </c>
      <c r="AI33" s="20"/>
      <c r="AJ33" s="10">
        <f t="shared" si="53"/>
        <v>8.018249769451051E-2</v>
      </c>
      <c r="AK33" s="20"/>
      <c r="AL33" s="10">
        <f t="shared" si="54"/>
        <v>0.28352283865908651</v>
      </c>
      <c r="AM33" s="20"/>
      <c r="AN33" s="10">
        <f t="shared" si="55"/>
        <v>9.1207606351695752E-2</v>
      </c>
      <c r="AO33" s="20"/>
      <c r="AR33" s="10">
        <f t="shared" si="56"/>
        <v>0.26708119970738847</v>
      </c>
      <c r="AS33" s="20"/>
      <c r="AT33" s="10">
        <f t="shared" si="57"/>
        <v>8.3174835405998529E-2</v>
      </c>
      <c r="AU33" s="20"/>
      <c r="AV33" s="10">
        <f t="shared" si="58"/>
        <v>0.27866695900021926</v>
      </c>
      <c r="AW33" s="20"/>
      <c r="AX33" s="10">
        <f t="shared" si="59"/>
        <v>8.1707227947087624E-2</v>
      </c>
    </row>
    <row r="34" spans="1:50">
      <c r="A34" s="2">
        <v>7</v>
      </c>
      <c r="C34" s="10">
        <f t="shared" si="38"/>
        <v>0.29104695246427531</v>
      </c>
      <c r="E34" s="10">
        <f t="shared" si="39"/>
        <v>8.6176727909011361E-2</v>
      </c>
      <c r="G34" s="10">
        <f t="shared" si="40"/>
        <v>0.27472527472527475</v>
      </c>
      <c r="I34" s="10">
        <f t="shared" si="41"/>
        <v>8.2344322344322346E-2</v>
      </c>
      <c r="K34" s="10">
        <f t="shared" si="42"/>
        <v>0.29713175978488204</v>
      </c>
      <c r="M34" s="10">
        <f t="shared" si="43"/>
        <v>9.6056169704212713E-2</v>
      </c>
      <c r="O34" s="10">
        <f t="shared" si="44"/>
        <v>0.27772988505747132</v>
      </c>
      <c r="Q34" s="10">
        <f t="shared" si="45"/>
        <v>9.6982758620689641E-2</v>
      </c>
      <c r="S34" s="10">
        <f t="shared" si="46"/>
        <v>0.25578034682080925</v>
      </c>
      <c r="U34" s="10">
        <f t="shared" si="47"/>
        <v>8.1358381502890167E-2</v>
      </c>
      <c r="W34" s="10">
        <f t="shared" si="48"/>
        <v>0.28251851851851856</v>
      </c>
      <c r="Y34" s="10">
        <f t="shared" si="49"/>
        <v>9.244444444444444E-2</v>
      </c>
      <c r="AA34" s="10">
        <f t="shared" si="50"/>
        <v>0.27970834247811349</v>
      </c>
      <c r="AB34" s="10">
        <f t="shared" si="60"/>
        <v>0.98050948880150446</v>
      </c>
      <c r="AD34" s="13">
        <f t="shared" si="51"/>
        <v>8.9204282195722684E-2</v>
      </c>
      <c r="AE34" s="10">
        <f t="shared" si="61"/>
        <v>0.93173713703515026</v>
      </c>
      <c r="AF34" s="21"/>
      <c r="AH34" s="10">
        <f t="shared" si="52"/>
        <v>0.2737950783866428</v>
      </c>
      <c r="AI34" s="20"/>
      <c r="AJ34" s="10">
        <f t="shared" si="53"/>
        <v>8.3288841430859586E-2</v>
      </c>
      <c r="AK34" s="20"/>
      <c r="AL34" s="10">
        <f t="shared" si="54"/>
        <v>0.28567927857282893</v>
      </c>
      <c r="AM34" s="20"/>
      <c r="AN34" s="10">
        <f t="shared" si="55"/>
        <v>9.5177416192903361E-2</v>
      </c>
      <c r="AO34" s="20"/>
      <c r="AR34" s="10">
        <f t="shared" si="56"/>
        <v>0.26898317483540601</v>
      </c>
      <c r="AS34" s="20"/>
      <c r="AT34" s="10">
        <f t="shared" si="57"/>
        <v>8.6832479882955366E-2</v>
      </c>
      <c r="AU34" s="20"/>
      <c r="AV34" s="10">
        <f t="shared" si="58"/>
        <v>0.28290579551267997</v>
      </c>
      <c r="AW34" s="20"/>
      <c r="AX34" s="10">
        <f t="shared" si="59"/>
        <v>8.4265146532193233E-2</v>
      </c>
    </row>
    <row r="35" spans="1:50">
      <c r="A35" s="2">
        <v>8</v>
      </c>
      <c r="C35" s="10">
        <f t="shared" si="38"/>
        <v>0.29279673374161563</v>
      </c>
      <c r="E35" s="10">
        <f t="shared" si="39"/>
        <v>8.7051618547681522E-2</v>
      </c>
      <c r="G35" s="10">
        <f t="shared" si="40"/>
        <v>0.27619047619047621</v>
      </c>
      <c r="I35" s="10">
        <f t="shared" si="41"/>
        <v>8.527472527472528E-2</v>
      </c>
      <c r="K35" s="10">
        <f t="shared" si="42"/>
        <v>0.29832685987451457</v>
      </c>
      <c r="M35" s="10">
        <f t="shared" si="43"/>
        <v>9.7400657305049279E-2</v>
      </c>
      <c r="O35" s="10">
        <f t="shared" si="44"/>
        <v>0.28117816091954029</v>
      </c>
      <c r="Q35" s="10">
        <f t="shared" si="45"/>
        <v>9.8275862068965505E-2</v>
      </c>
      <c r="S35" s="10">
        <f t="shared" si="46"/>
        <v>0.2602601156069364</v>
      </c>
      <c r="U35" s="10">
        <f t="shared" si="47"/>
        <v>8.3670520231213866E-2</v>
      </c>
      <c r="W35" s="10">
        <f t="shared" si="48"/>
        <v>0.28325925925925932</v>
      </c>
      <c r="Y35" s="10">
        <f t="shared" si="49"/>
        <v>9.4518518518518516E-2</v>
      </c>
      <c r="AA35" s="10">
        <f t="shared" si="50"/>
        <v>0.28190308971638989</v>
      </c>
      <c r="AB35" s="10">
        <f t="shared" si="60"/>
        <v>0.98820311164301577</v>
      </c>
      <c r="AD35" s="13">
        <f t="shared" si="51"/>
        <v>9.1008852147194383E-2</v>
      </c>
      <c r="AE35" s="10">
        <f t="shared" si="61"/>
        <v>0.95058583800305652</v>
      </c>
      <c r="AF35" s="21"/>
      <c r="AH35" s="10">
        <f t="shared" si="52"/>
        <v>0.27636751929330688</v>
      </c>
      <c r="AI35" s="20"/>
      <c r="AJ35" s="10">
        <f t="shared" si="53"/>
        <v>8.5327379507838669E-2</v>
      </c>
      <c r="AK35" s="20"/>
      <c r="AL35" s="10">
        <f t="shared" si="54"/>
        <v>0.28749264850029416</v>
      </c>
      <c r="AM35" s="20"/>
      <c r="AN35" s="10">
        <f t="shared" si="55"/>
        <v>9.6745736130170568E-2</v>
      </c>
      <c r="AO35" s="20"/>
      <c r="AR35" s="10">
        <f t="shared" si="56"/>
        <v>0.27161667885881496</v>
      </c>
      <c r="AS35" s="20"/>
      <c r="AT35" s="10">
        <f t="shared" si="57"/>
        <v>8.9027066569129468E-2</v>
      </c>
      <c r="AU35" s="20"/>
      <c r="AV35" s="10">
        <f t="shared" si="58"/>
        <v>0.28451363005188923</v>
      </c>
      <c r="AW35" s="20"/>
      <c r="AX35" s="10">
        <f t="shared" si="59"/>
        <v>8.6165314623985967E-2</v>
      </c>
    </row>
    <row r="36" spans="1:50">
      <c r="A36" s="2">
        <v>9</v>
      </c>
      <c r="C36" s="10">
        <f t="shared" si="38"/>
        <v>0.29323417906095073</v>
      </c>
      <c r="E36" s="10">
        <f t="shared" si="39"/>
        <v>8.8947214931466886E-2</v>
      </c>
      <c r="G36" s="10">
        <f t="shared" si="40"/>
        <v>0.27794871794871795</v>
      </c>
      <c r="I36" s="10">
        <f t="shared" si="41"/>
        <v>8.6593406593406599E-2</v>
      </c>
      <c r="K36" s="10">
        <f t="shared" si="42"/>
        <v>0.29967134747535112</v>
      </c>
      <c r="M36" s="10">
        <f t="shared" si="43"/>
        <v>9.8446369883477727E-2</v>
      </c>
      <c r="O36" s="10">
        <f t="shared" si="44"/>
        <v>0.28218390804597709</v>
      </c>
      <c r="Q36" s="10">
        <f t="shared" si="45"/>
        <v>9.8563218390804591E-2</v>
      </c>
      <c r="S36" s="10">
        <f t="shared" si="46"/>
        <v>0.26040462427745664</v>
      </c>
      <c r="U36" s="10">
        <f t="shared" si="47"/>
        <v>8.4971098265895953E-2</v>
      </c>
      <c r="W36" s="10">
        <f t="shared" si="48"/>
        <v>0.2844444444444445</v>
      </c>
      <c r="Y36" s="10">
        <f t="shared" si="49"/>
        <v>9.6148148148148149E-2</v>
      </c>
      <c r="AA36" s="10">
        <f t="shared" si="50"/>
        <v>0.28287853293340159</v>
      </c>
      <c r="AB36" s="10">
        <f t="shared" si="60"/>
        <v>0.99162249957257642</v>
      </c>
      <c r="AD36" s="13">
        <f t="shared" si="51"/>
        <v>9.2252542248884337E-2</v>
      </c>
      <c r="AE36" s="10">
        <f t="shared" si="61"/>
        <v>0.96357615894039728</v>
      </c>
      <c r="AF36" s="21"/>
      <c r="AH36" s="10">
        <f t="shared" si="52"/>
        <v>0.27714410522739413</v>
      </c>
      <c r="AI36" s="20"/>
      <c r="AJ36" s="10">
        <f t="shared" si="53"/>
        <v>8.6832014755132747E-2</v>
      </c>
      <c r="AK36" s="20"/>
      <c r="AL36" s="10">
        <f t="shared" si="54"/>
        <v>0.28866888845324457</v>
      </c>
      <c r="AM36" s="20"/>
      <c r="AN36" s="10">
        <f t="shared" si="55"/>
        <v>9.772593609096257E-2</v>
      </c>
      <c r="AO36" s="20"/>
      <c r="AR36" s="10">
        <f t="shared" si="56"/>
        <v>0.27227505486466719</v>
      </c>
      <c r="AS36" s="20"/>
      <c r="AT36" s="10">
        <f t="shared" si="57"/>
        <v>9.0490124359912202E-2</v>
      </c>
      <c r="AU36" s="20"/>
      <c r="AV36" s="10">
        <f t="shared" si="58"/>
        <v>0.28560988087407735</v>
      </c>
      <c r="AW36" s="20"/>
      <c r="AX36" s="10">
        <f t="shared" si="59"/>
        <v>8.7773149163195202E-2</v>
      </c>
    </row>
    <row r="37" spans="1:50">
      <c r="A37" s="2">
        <v>10</v>
      </c>
      <c r="C37" s="10">
        <f t="shared" si="38"/>
        <v>0.29454651501895596</v>
      </c>
      <c r="E37" s="10">
        <f t="shared" si="39"/>
        <v>8.9676290463692021E-2</v>
      </c>
      <c r="G37" s="10">
        <f t="shared" si="40"/>
        <v>0.27868131868131868</v>
      </c>
      <c r="I37" s="10">
        <f t="shared" si="41"/>
        <v>8.7472527472527484E-2</v>
      </c>
      <c r="K37" s="10">
        <f t="shared" si="42"/>
        <v>0.30101583507618768</v>
      </c>
      <c r="M37" s="10">
        <f t="shared" si="43"/>
        <v>9.9492082461906176E-2</v>
      </c>
      <c r="O37" s="10">
        <f t="shared" si="44"/>
        <v>0.28218390804597709</v>
      </c>
      <c r="Q37" s="10">
        <f t="shared" si="45"/>
        <v>9.9281609195402298E-2</v>
      </c>
      <c r="S37" s="10">
        <f t="shared" si="46"/>
        <v>0.26112716763005778</v>
      </c>
      <c r="U37" s="10">
        <f t="shared" si="47"/>
        <v>8.6705202312138727E-2</v>
      </c>
      <c r="W37" s="10">
        <f t="shared" si="48"/>
        <v>0.28607407407407415</v>
      </c>
      <c r="Y37" s="10">
        <f t="shared" si="49"/>
        <v>9.6888888888888886E-2</v>
      </c>
      <c r="AA37" s="10">
        <f t="shared" si="50"/>
        <v>0.28382959006998804</v>
      </c>
      <c r="AB37" s="10">
        <f t="shared" si="60"/>
        <v>0.99495640280389797</v>
      </c>
      <c r="AD37" s="13">
        <f t="shared" si="51"/>
        <v>9.3227985465896071E-2</v>
      </c>
      <c r="AE37" s="10">
        <f t="shared" si="61"/>
        <v>0.97376464595007639</v>
      </c>
      <c r="AF37" s="21"/>
      <c r="AH37" s="10">
        <f t="shared" si="52"/>
        <v>0.27806630102412278</v>
      </c>
      <c r="AI37" s="20"/>
      <c r="AJ37" s="10">
        <f t="shared" si="53"/>
        <v>8.7948357035383201E-2</v>
      </c>
      <c r="AK37" s="20"/>
      <c r="AL37" s="10">
        <f t="shared" si="54"/>
        <v>0.28964908841403658</v>
      </c>
      <c r="AM37" s="20"/>
      <c r="AN37" s="10">
        <f t="shared" si="55"/>
        <v>9.8559106057635765E-2</v>
      </c>
      <c r="AO37" s="20"/>
      <c r="AR37" s="10">
        <f t="shared" si="56"/>
        <v>0.27344550109729338</v>
      </c>
      <c r="AS37" s="20"/>
      <c r="AT37" s="10">
        <f t="shared" si="57"/>
        <v>9.1733723482077534E-2</v>
      </c>
      <c r="AU37" s="20"/>
      <c r="AV37" s="10">
        <f t="shared" si="58"/>
        <v>0.28663304830811959</v>
      </c>
      <c r="AW37" s="20"/>
      <c r="AX37" s="10">
        <f t="shared" si="59"/>
        <v>8.857706643279982E-2</v>
      </c>
    </row>
    <row r="38" spans="1:50">
      <c r="A38" s="2">
        <v>11</v>
      </c>
      <c r="C38" s="10">
        <f t="shared" si="38"/>
        <v>0.29483814523184604</v>
      </c>
      <c r="E38" s="10">
        <f t="shared" si="39"/>
        <v>9.0113735783027102E-2</v>
      </c>
      <c r="G38" s="10">
        <f t="shared" si="40"/>
        <v>0.27868131868131868</v>
      </c>
      <c r="I38" s="10">
        <f t="shared" si="41"/>
        <v>8.8058608058608073E-2</v>
      </c>
      <c r="K38" s="10">
        <f t="shared" si="42"/>
        <v>0.30161338512100394</v>
      </c>
      <c r="M38" s="10">
        <f t="shared" si="43"/>
        <v>0.10008963250672243</v>
      </c>
      <c r="O38" s="10">
        <f t="shared" si="44"/>
        <v>0.28275862068965524</v>
      </c>
      <c r="Q38" s="10">
        <f t="shared" si="45"/>
        <v>9.9568965517241384E-2</v>
      </c>
      <c r="S38" s="10">
        <f t="shared" si="46"/>
        <v>0.26271676300578034</v>
      </c>
      <c r="U38" s="10">
        <f t="shared" si="47"/>
        <v>8.7427745664739889E-2</v>
      </c>
      <c r="W38" s="10">
        <f t="shared" si="48"/>
        <v>0.28651851851851862</v>
      </c>
      <c r="Y38" s="10">
        <f t="shared" si="49"/>
        <v>9.7629629629629622E-2</v>
      </c>
      <c r="AA38" s="10">
        <f t="shared" si="50"/>
        <v>0.28441485600019506</v>
      </c>
      <c r="AB38" s="10">
        <f t="shared" si="60"/>
        <v>0.99700803556163431</v>
      </c>
      <c r="AD38" s="13">
        <f t="shared" si="51"/>
        <v>9.3788865315677816E-2</v>
      </c>
      <c r="AE38" s="10">
        <f t="shared" si="61"/>
        <v>0.97962302598064188</v>
      </c>
      <c r="AF38" s="21"/>
      <c r="AH38" s="10">
        <f t="shared" si="52"/>
        <v>0.27869727709556869</v>
      </c>
      <c r="AI38" s="20"/>
      <c r="AJ38" s="10">
        <f t="shared" si="53"/>
        <v>8.8530796485948651E-2</v>
      </c>
      <c r="AK38" s="20"/>
      <c r="AL38" s="10">
        <f t="shared" si="54"/>
        <v>0.29018819839247217</v>
      </c>
      <c r="AM38" s="20"/>
      <c r="AN38" s="10">
        <f t="shared" si="55"/>
        <v>9.9098216036071371E-2</v>
      </c>
      <c r="AO38" s="20"/>
      <c r="AR38" s="10">
        <f t="shared" si="56"/>
        <v>0.2744696415508413</v>
      </c>
      <c r="AS38" s="20"/>
      <c r="AT38" s="10">
        <f t="shared" si="57"/>
        <v>9.2465252377468901E-2</v>
      </c>
      <c r="AU38" s="20"/>
      <c r="AV38" s="10">
        <f t="shared" si="58"/>
        <v>0.28677921508441134</v>
      </c>
      <c r="AW38" s="20"/>
      <c r="AX38" s="10">
        <f t="shared" si="59"/>
        <v>8.9088650149820939E-2</v>
      </c>
    </row>
    <row r="39" spans="1:50">
      <c r="A39" s="2">
        <v>12</v>
      </c>
      <c r="C39" s="10">
        <f t="shared" si="38"/>
        <v>0.29512977544473612</v>
      </c>
      <c r="E39" s="10">
        <f t="shared" si="39"/>
        <v>9.0842811315252237E-2</v>
      </c>
      <c r="G39" s="10">
        <f t="shared" si="40"/>
        <v>0.27912087912087913</v>
      </c>
      <c r="I39" s="10">
        <f t="shared" si="41"/>
        <v>8.8937728937728958E-2</v>
      </c>
      <c r="K39" s="10">
        <f t="shared" si="42"/>
        <v>0.3022109351658202</v>
      </c>
      <c r="M39" s="10">
        <f t="shared" si="43"/>
        <v>0.10053779504033461</v>
      </c>
      <c r="O39" s="10">
        <f t="shared" si="44"/>
        <v>0.28333333333333338</v>
      </c>
      <c r="Q39" s="10">
        <f t="shared" si="45"/>
        <v>0.10014367816091954</v>
      </c>
      <c r="S39" s="10">
        <f t="shared" si="46"/>
        <v>0.26271676300578034</v>
      </c>
      <c r="U39" s="10">
        <f t="shared" si="47"/>
        <v>8.8005780346820814E-2</v>
      </c>
      <c r="W39" s="10">
        <f t="shared" si="48"/>
        <v>0.28711111111111121</v>
      </c>
      <c r="Y39" s="10">
        <f t="shared" si="49"/>
        <v>9.9111111111111108E-2</v>
      </c>
      <c r="AA39" s="10">
        <f t="shared" si="50"/>
        <v>0.28482941936742506</v>
      </c>
      <c r="AB39" s="10">
        <f t="shared" si="60"/>
        <v>0.9984612754316976</v>
      </c>
      <c r="AD39" s="13">
        <f t="shared" si="51"/>
        <v>9.4569219889287195E-2</v>
      </c>
      <c r="AE39" s="10">
        <f t="shared" si="61"/>
        <v>0.98777381558838517</v>
      </c>
      <c r="AF39" s="21"/>
      <c r="AH39" s="10">
        <f t="shared" si="52"/>
        <v>0.27893996019997097</v>
      </c>
      <c r="AI39" s="20"/>
      <c r="AJ39" s="10">
        <f t="shared" si="53"/>
        <v>8.9258845799155467E-2</v>
      </c>
      <c r="AK39" s="20"/>
      <c r="AL39" s="10">
        <f t="shared" si="54"/>
        <v>0.29077631836894735</v>
      </c>
      <c r="AM39" s="20"/>
      <c r="AN39" s="10">
        <f t="shared" si="55"/>
        <v>9.9931386002744566E-2</v>
      </c>
      <c r="AO39" s="20"/>
      <c r="AR39" s="10">
        <f t="shared" si="56"/>
        <v>0.27476225310899788</v>
      </c>
      <c r="AS39" s="20"/>
      <c r="AT39" s="10">
        <f t="shared" si="57"/>
        <v>9.3489392831016815E-2</v>
      </c>
      <c r="AU39" s="20"/>
      <c r="AV39" s="10">
        <f t="shared" si="58"/>
        <v>0.28714463202514073</v>
      </c>
      <c r="AW39" s="20"/>
      <c r="AX39" s="10">
        <f t="shared" si="59"/>
        <v>8.9892567419425556E-2</v>
      </c>
    </row>
    <row r="40" spans="1:50">
      <c r="A40" s="2">
        <v>13</v>
      </c>
      <c r="C40" s="10">
        <f t="shared" si="38"/>
        <v>0.29527559055118113</v>
      </c>
      <c r="E40" s="10">
        <f t="shared" si="39"/>
        <v>9.0988626421697263E-2</v>
      </c>
      <c r="G40" s="10">
        <f t="shared" si="40"/>
        <v>0.2792673992673993</v>
      </c>
      <c r="I40" s="10">
        <f t="shared" si="41"/>
        <v>8.9377289377289393E-2</v>
      </c>
      <c r="K40" s="10">
        <f t="shared" si="42"/>
        <v>0.30236032267702428</v>
      </c>
      <c r="M40" s="10">
        <f t="shared" si="43"/>
        <v>0.10053779504033461</v>
      </c>
      <c r="O40" s="10">
        <f t="shared" si="44"/>
        <v>0.28362068965517245</v>
      </c>
      <c r="Q40" s="10">
        <f t="shared" si="45"/>
        <v>0.10057471264367816</v>
      </c>
      <c r="S40" s="10">
        <f t="shared" si="46"/>
        <v>0.26315028901734105</v>
      </c>
      <c r="U40" s="10">
        <f t="shared" si="47"/>
        <v>8.8728323699421977E-2</v>
      </c>
      <c r="W40" s="10">
        <f t="shared" si="48"/>
        <v>0.28755555555555568</v>
      </c>
      <c r="Y40" s="10">
        <f t="shared" si="49"/>
        <v>0.10014814814814814</v>
      </c>
      <c r="AA40" s="10">
        <f t="shared" si="50"/>
        <v>0.28509766625210331</v>
      </c>
      <c r="AB40" s="10">
        <f t="shared" si="60"/>
        <v>0.99940160711232673</v>
      </c>
      <c r="AD40" s="13">
        <f t="shared" si="51"/>
        <v>9.503255541736777E-2</v>
      </c>
      <c r="AE40" s="10">
        <f t="shared" si="61"/>
        <v>0.99261334691798275</v>
      </c>
      <c r="AF40" s="21"/>
      <c r="AH40" s="10">
        <f t="shared" si="52"/>
        <v>0.27918264330437326</v>
      </c>
      <c r="AI40" s="20"/>
      <c r="AJ40" s="10">
        <f t="shared" si="53"/>
        <v>8.9695675387079551E-2</v>
      </c>
      <c r="AK40" s="20"/>
      <c r="AL40" s="10">
        <f t="shared" si="54"/>
        <v>0.29107037835718497</v>
      </c>
      <c r="AM40" s="20"/>
      <c r="AN40" s="10">
        <f t="shared" si="55"/>
        <v>0.10042148598314056</v>
      </c>
      <c r="AO40" s="20"/>
      <c r="AR40" s="10">
        <f t="shared" si="56"/>
        <v>0.27520117044623271</v>
      </c>
      <c r="AS40" s="20"/>
      <c r="AT40" s="10">
        <f t="shared" si="57"/>
        <v>9.4367227505486456E-2</v>
      </c>
      <c r="AU40" s="20"/>
      <c r="AV40" s="10">
        <f t="shared" si="58"/>
        <v>0.28729079880143249</v>
      </c>
      <c r="AW40" s="20"/>
      <c r="AX40" s="10">
        <f t="shared" si="59"/>
        <v>9.0184900972009055E-2</v>
      </c>
    </row>
    <row r="41" spans="1:50">
      <c r="A41" s="2">
        <v>14</v>
      </c>
      <c r="C41" s="10">
        <f t="shared" si="38"/>
        <v>0.29542140565762615</v>
      </c>
      <c r="E41" s="10">
        <f t="shared" si="39"/>
        <v>9.1571886847477371E-2</v>
      </c>
      <c r="G41" s="10">
        <f t="shared" si="40"/>
        <v>0.27956043956043958</v>
      </c>
      <c r="I41" s="10">
        <f t="shared" si="41"/>
        <v>9.0109890109890123E-2</v>
      </c>
      <c r="K41" s="10">
        <f t="shared" si="42"/>
        <v>0.30250971018822836</v>
      </c>
      <c r="M41" s="10">
        <f t="shared" si="43"/>
        <v>0.10158350761876306</v>
      </c>
      <c r="O41" s="10">
        <f t="shared" si="44"/>
        <v>0.28362068965517245</v>
      </c>
      <c r="Q41" s="10">
        <f t="shared" si="45"/>
        <v>0.10114942528735632</v>
      </c>
      <c r="S41" s="10">
        <f t="shared" si="46"/>
        <v>0.26315028901734105</v>
      </c>
      <c r="U41" s="10">
        <f t="shared" si="47"/>
        <v>8.9595375722543363E-2</v>
      </c>
      <c r="W41" s="10">
        <f t="shared" si="48"/>
        <v>0.28800000000000014</v>
      </c>
      <c r="Y41" s="10">
        <f t="shared" si="49"/>
        <v>0.10059259259259258</v>
      </c>
      <c r="AA41" s="10">
        <f t="shared" si="50"/>
        <v>0.28526836881508039</v>
      </c>
      <c r="AB41" s="10">
        <f t="shared" si="60"/>
        <v>0.99999999999999989</v>
      </c>
      <c r="AD41" s="13">
        <f t="shared" si="51"/>
        <v>9.5739751749701271E-2</v>
      </c>
      <c r="AE41" s="10">
        <f t="shared" si="61"/>
        <v>1</v>
      </c>
      <c r="AF41" s="21"/>
      <c r="AH41" s="10">
        <f t="shared" si="52"/>
        <v>0.2793282531670146</v>
      </c>
      <c r="AI41" s="20"/>
      <c r="AJ41" s="10">
        <f t="shared" si="53"/>
        <v>9.0423724700286368E-2</v>
      </c>
      <c r="AK41" s="20"/>
      <c r="AL41" s="10">
        <f t="shared" si="54"/>
        <v>0.29126641834934336</v>
      </c>
      <c r="AM41" s="20"/>
      <c r="AN41" s="10">
        <f t="shared" si="55"/>
        <v>0.10110762595569496</v>
      </c>
      <c r="AO41" s="20"/>
      <c r="AR41" s="10">
        <f t="shared" si="56"/>
        <v>0.2754206291148501</v>
      </c>
      <c r="AS41" s="20"/>
      <c r="AT41" s="10">
        <f t="shared" si="57"/>
        <v>9.5025603511338694E-2</v>
      </c>
      <c r="AU41" s="20"/>
      <c r="AV41" s="10">
        <f t="shared" si="58"/>
        <v>0.28751004896587012</v>
      </c>
      <c r="AW41" s="20"/>
      <c r="AX41" s="10">
        <f t="shared" si="59"/>
        <v>9.084265146532193E-2</v>
      </c>
    </row>
    <row r="42" spans="1:50">
      <c r="C42" s="10"/>
      <c r="E42" s="10"/>
      <c r="G42" s="10"/>
      <c r="I42" s="10"/>
      <c r="K42" s="10"/>
      <c r="M42" s="10"/>
      <c r="O42" s="10"/>
      <c r="Q42" s="10"/>
      <c r="S42" s="10"/>
      <c r="U42" s="10"/>
      <c r="W42" s="10"/>
      <c r="Y42" s="10"/>
      <c r="AA42" s="10"/>
      <c r="AB42" s="10"/>
      <c r="AD42" s="13"/>
      <c r="AE42" s="10"/>
      <c r="AF42" s="21"/>
      <c r="AH42" s="10"/>
      <c r="AI42" s="20"/>
      <c r="AJ42" s="10"/>
      <c r="AK42" s="20"/>
      <c r="AL42" s="10"/>
      <c r="AM42" s="20"/>
      <c r="AN42" s="10"/>
      <c r="AO42" s="20"/>
      <c r="AR42" s="10"/>
      <c r="AS42" s="20"/>
      <c r="AT42" s="10"/>
      <c r="AU42" s="20"/>
      <c r="AV42" s="10"/>
      <c r="AW42" s="20"/>
      <c r="AX42" s="10"/>
    </row>
    <row r="43" spans="1:50">
      <c r="A43" s="27"/>
      <c r="C43" s="10"/>
      <c r="E43" s="10"/>
      <c r="G43" s="10"/>
      <c r="I43" s="10"/>
      <c r="K43" s="10"/>
      <c r="M43" s="10"/>
      <c r="O43" s="10"/>
      <c r="Q43" s="10"/>
      <c r="S43" s="10"/>
      <c r="U43" s="10"/>
      <c r="W43" s="10"/>
      <c r="Y43" s="10"/>
      <c r="AA43" s="10"/>
      <c r="AB43" s="10"/>
      <c r="AD43" s="13"/>
      <c r="AE43" s="10"/>
      <c r="AF43" s="21"/>
      <c r="AH43" s="10"/>
      <c r="AI43" s="20"/>
      <c r="AJ43" s="10"/>
      <c r="AK43" s="20"/>
      <c r="AL43" s="10"/>
      <c r="AM43" s="20"/>
      <c r="AN43" s="10"/>
      <c r="AO43" s="20"/>
      <c r="AR43" s="10"/>
      <c r="AS43" s="20"/>
      <c r="AT43" s="10"/>
      <c r="AU43" s="20"/>
      <c r="AV43" s="10"/>
      <c r="AW43" s="20"/>
      <c r="AX43" s="10"/>
    </row>
    <row r="44" spans="1:50">
      <c r="A44" s="27"/>
      <c r="C44" s="10"/>
      <c r="E44" s="10"/>
      <c r="G44" s="10"/>
      <c r="I44" s="10"/>
      <c r="K44" s="10"/>
      <c r="M44" s="10"/>
      <c r="O44" s="10"/>
      <c r="Q44" s="10"/>
      <c r="S44" s="10"/>
      <c r="U44" s="10"/>
      <c r="W44" s="10"/>
      <c r="Y44" s="10"/>
      <c r="AA44" s="10"/>
      <c r="AB44" s="10"/>
      <c r="AD44" s="13"/>
      <c r="AE44" s="10"/>
      <c r="AF44" s="21"/>
      <c r="AH44" s="10"/>
      <c r="AI44" s="20"/>
      <c r="AJ44" s="10"/>
      <c r="AK44" s="20"/>
      <c r="AL44" s="10"/>
      <c r="AM44" s="20"/>
      <c r="AN44" s="10"/>
      <c r="AO44" s="20"/>
      <c r="AR44" s="10"/>
      <c r="AS44" s="20"/>
      <c r="AT44" s="10"/>
      <c r="AU44" s="20"/>
      <c r="AV44" s="10"/>
      <c r="AW44" s="20"/>
      <c r="AX44" s="10"/>
    </row>
    <row r="45" spans="1:50">
      <c r="A45" s="27"/>
      <c r="C45" s="10"/>
      <c r="E45" s="10"/>
      <c r="G45" s="10"/>
      <c r="I45" s="10"/>
      <c r="K45" s="10"/>
      <c r="M45" s="10"/>
      <c r="O45" s="10"/>
      <c r="Q45" s="10"/>
      <c r="S45" s="10"/>
      <c r="U45" s="10"/>
      <c r="W45" s="10"/>
      <c r="Y45" s="10"/>
      <c r="AA45" s="10"/>
      <c r="AB45" s="10"/>
      <c r="AD45" s="13"/>
      <c r="AE45" s="10"/>
      <c r="AF45" s="21"/>
      <c r="AH45" s="10"/>
      <c r="AI45" s="20"/>
      <c r="AJ45" s="10"/>
      <c r="AK45" s="20"/>
      <c r="AL45" s="10"/>
      <c r="AM45" s="20"/>
      <c r="AN45" s="10"/>
      <c r="AO45" s="20"/>
      <c r="AR45" s="10"/>
      <c r="AS45" s="20"/>
      <c r="AT45" s="10"/>
      <c r="AU45" s="20"/>
      <c r="AV45" s="10"/>
      <c r="AW45" s="20"/>
      <c r="AX45" s="10"/>
    </row>
    <row r="46" spans="1:50">
      <c r="A46" s="27"/>
      <c r="C46" s="10"/>
      <c r="E46" s="10"/>
      <c r="G46" s="10"/>
      <c r="I46" s="10"/>
      <c r="K46" s="10"/>
      <c r="M46" s="10"/>
      <c r="O46" s="10"/>
      <c r="Q46" s="10"/>
      <c r="S46" s="10"/>
      <c r="U46" s="10"/>
      <c r="W46" s="10"/>
      <c r="Y46" s="10"/>
      <c r="AA46" s="10"/>
      <c r="AB46" s="10"/>
      <c r="AD46" s="13"/>
      <c r="AE46" s="10"/>
      <c r="AF46" s="21"/>
      <c r="AH46" s="10"/>
      <c r="AI46" s="20"/>
      <c r="AJ46" s="10"/>
      <c r="AK46" s="20"/>
      <c r="AL46" s="10"/>
      <c r="AM46" s="20"/>
      <c r="AN46" s="10"/>
      <c r="AO46" s="20"/>
      <c r="AR46" s="10"/>
      <c r="AS46" s="20"/>
      <c r="AT46" s="10"/>
      <c r="AU46" s="20"/>
      <c r="AV46" s="10"/>
      <c r="AW46" s="20"/>
      <c r="AX46" s="10"/>
    </row>
    <row r="47" spans="1:50">
      <c r="A47" s="27"/>
      <c r="C47" s="10"/>
      <c r="E47" s="10"/>
      <c r="G47" s="10"/>
      <c r="I47" s="10"/>
      <c r="K47" s="10"/>
      <c r="M47" s="10"/>
      <c r="O47" s="10"/>
      <c r="Q47" s="10"/>
      <c r="S47" s="10"/>
      <c r="U47" s="10"/>
      <c r="W47" s="10"/>
      <c r="Y47" s="10"/>
      <c r="AA47" s="10"/>
      <c r="AB47" s="10"/>
      <c r="AD47" s="13"/>
      <c r="AE47" s="10"/>
      <c r="AF47" s="21"/>
      <c r="AH47" s="10"/>
      <c r="AI47" s="20"/>
      <c r="AJ47" s="10"/>
      <c r="AK47" s="20"/>
      <c r="AL47" s="10"/>
      <c r="AM47" s="20"/>
      <c r="AN47" s="10"/>
      <c r="AO47" s="20"/>
      <c r="AR47" s="10"/>
      <c r="AS47" s="20"/>
      <c r="AT47" s="10"/>
      <c r="AU47" s="20"/>
      <c r="AV47" s="10"/>
      <c r="AW47" s="20"/>
      <c r="AX47" s="10"/>
    </row>
    <row r="48" spans="1:50">
      <c r="C48" s="10"/>
      <c r="Z48" s="25"/>
      <c r="AE48" s="2"/>
      <c r="AF48" s="22"/>
    </row>
    <row r="49" spans="1:50">
      <c r="A49" s="3"/>
      <c r="C49" s="10"/>
      <c r="Z49" s="26"/>
      <c r="AE49" s="2"/>
      <c r="AF49" s="23"/>
    </row>
    <row r="50" spans="1:50">
      <c r="A50" s="2" t="s">
        <v>9</v>
      </c>
      <c r="C50" s="10"/>
      <c r="Z50" s="25"/>
      <c r="AE50" s="2"/>
      <c r="AF50" s="22"/>
    </row>
    <row r="51" spans="1:50">
      <c r="A51" s="2">
        <v>1</v>
      </c>
      <c r="C51" s="10">
        <f>B6/SUM(B$6:B$19)</f>
        <v>0.35883514313919052</v>
      </c>
      <c r="E51" s="11">
        <f>D6/SUM(D$6:D$19)</f>
        <v>7.4840764331210188E-2</v>
      </c>
      <c r="G51" s="10">
        <f>F6/SUM(F$6:F$19)</f>
        <v>0.30136268343815514</v>
      </c>
      <c r="I51" s="11">
        <f>H6/SUM(H$6:H$19)</f>
        <v>9.9186991869918695E-2</v>
      </c>
      <c r="K51" s="10">
        <f>J6/SUM(J$6:J$19)</f>
        <v>0.42074074074074075</v>
      </c>
      <c r="M51" s="11">
        <f>L6/SUM(L$6:L$19)</f>
        <v>9.7058823529411767E-2</v>
      </c>
      <c r="O51" s="10">
        <f>N6/SUM(N$6:N$19)</f>
        <v>0.40881458966565348</v>
      </c>
      <c r="Q51" s="11">
        <f>P6/SUM(P$6:P$19)</f>
        <v>8.9488636363636367E-2</v>
      </c>
      <c r="S51" s="10">
        <f>R6/SUM(R$6:R$19)</f>
        <v>0.39264140582097751</v>
      </c>
      <c r="U51" s="11">
        <f>T6/SUM(T$6:T$19)</f>
        <v>8.2258064516129034E-2</v>
      </c>
      <c r="W51" s="10">
        <f>V6/SUM(V$6:V$19)</f>
        <v>0.38940329218106995</v>
      </c>
      <c r="Y51" s="11">
        <f>X6/SUM(X$6:X$19)</f>
        <v>9.1310751104565532E-2</v>
      </c>
      <c r="AA51" s="10">
        <f>Z6/SUM(Z$6:Z$19)</f>
        <v>0.37895366729355445</v>
      </c>
      <c r="AB51" s="10"/>
      <c r="AD51" s="13">
        <f>AC6/SUM(AC$6:AC$19)</f>
        <v>8.9149261334691796E-2</v>
      </c>
      <c r="AE51" s="11"/>
      <c r="AF51" s="24"/>
      <c r="AH51" s="10">
        <f>AG6/SUM(AG$6:AG$19)</f>
        <v>0.35047784535186793</v>
      </c>
      <c r="AJ51" s="10">
        <f>AI6/SUM(AI$6:AI$19)</f>
        <v>8.5346215780998394E-2</v>
      </c>
      <c r="AL51" s="10">
        <f>AK6/SUM(AK$6:AK$19)</f>
        <v>0.4065286892142016</v>
      </c>
      <c r="AN51" s="10">
        <f>AM6/SUM(AM$6:AM$19)</f>
        <v>9.2583616093068352E-2</v>
      </c>
      <c r="AR51" s="10">
        <f>AQ6/SUM(AQ$6:AQ$19)</f>
        <v>0.3909694555112882</v>
      </c>
      <c r="AT51" s="10">
        <f>AS6/SUM(AS$6:AS$19)</f>
        <v>8.6989992301770597E-2</v>
      </c>
      <c r="AV51" s="10">
        <f>AU6/SUM(AU$6:AU$19)</f>
        <v>0.33096085409252668</v>
      </c>
      <c r="AX51" s="10">
        <f>AW6/SUM(AW$6:AW$19)</f>
        <v>8.6886564762670954E-2</v>
      </c>
    </row>
    <row r="52" spans="1:50">
      <c r="A52" s="2">
        <v>2</v>
      </c>
      <c r="C52" s="10">
        <f>B7/SUM(B$6:B$19)</f>
        <v>0.36673247778874629</v>
      </c>
      <c r="E52" s="11">
        <f t="shared" ref="E52:E64" si="62">D7/SUM(D$6:D$19)</f>
        <v>0.24044585987261147</v>
      </c>
      <c r="G52" s="10">
        <f t="shared" ref="G52:G64" si="63">F7/SUM(F$6:F$19)</f>
        <v>0.37368972746331236</v>
      </c>
      <c r="I52" s="11">
        <f t="shared" ref="I52:I64" si="64">H7/SUM(H$6:H$19)</f>
        <v>0.24552845528455283</v>
      </c>
      <c r="K52" s="10">
        <f t="shared" ref="K52:K64" si="65">J7/SUM(J$6:J$19)</f>
        <v>0.32148148148148148</v>
      </c>
      <c r="M52" s="11">
        <f t="shared" ref="M52:M64" si="66">L7/SUM(L$6:L$19)</f>
        <v>0.31470588235294117</v>
      </c>
      <c r="O52" s="10">
        <f t="shared" ref="O52:O64" si="67">N7/SUM(N$6:N$19)</f>
        <v>0.32877406281661603</v>
      </c>
      <c r="Q52" s="11">
        <f t="shared" ref="Q52:Q64" si="68">P7/SUM(P$6:P$19)</f>
        <v>0.31676136363636365</v>
      </c>
      <c r="S52" s="10">
        <f t="shared" ref="S52:S64" si="69">R7/SUM(R$6:R$19)</f>
        <v>0.29379461834157056</v>
      </c>
      <c r="U52" s="11">
        <f t="shared" ref="U52:U64" si="70">T7/SUM(T$6:T$19)</f>
        <v>0.24193548387096775</v>
      </c>
      <c r="W52" s="10">
        <f t="shared" ref="W52:W64" si="71">V7/SUM(V$6:V$19)</f>
        <v>0.35956790123456789</v>
      </c>
      <c r="Y52" s="11">
        <f t="shared" ref="Y52:Y64" si="72">X7/SUM(X$6:X$19)</f>
        <v>0.24300441826215022</v>
      </c>
      <c r="AA52" s="10">
        <f t="shared" ref="AA52:AA64" si="73">Z7/SUM(Z$6:Z$19)</f>
        <v>0.3410839459736707</v>
      </c>
      <c r="AB52" s="10"/>
      <c r="AD52" s="13">
        <f t="shared" ref="AD52:AD64" si="74">AC7/SUM(AC$6:AC$19)</f>
        <v>0.26846663270504328</v>
      </c>
      <c r="AE52" s="11"/>
      <c r="AF52" s="24"/>
      <c r="AH52" s="10">
        <f>AG7/SUM(AG$6:AG$19)</f>
        <v>0.34596003475238923</v>
      </c>
      <c r="AJ52" s="10">
        <f t="shared" ref="AJ52:AJ64" si="75">AI7/SUM(AI$6:AI$19)</f>
        <v>0.24261943102522812</v>
      </c>
      <c r="AL52" s="10">
        <f t="shared" ref="AL52:AL64" si="76">AK7/SUM(AK$6:AK$19)</f>
        <v>0.33636210668012789</v>
      </c>
      <c r="AN52" s="10">
        <f t="shared" ref="AN52:AN64" si="77">AM7/SUM(AM$6:AM$19)</f>
        <v>0.29180804653417353</v>
      </c>
      <c r="AR52" s="10">
        <f t="shared" ref="AR52:AR64" si="78">AQ7/SUM(AQ$6:AQ$19)</f>
        <v>0.32775564409030544</v>
      </c>
      <c r="AT52" s="10">
        <f t="shared" ref="AT52:AT64" si="79">AS7/SUM(AS$6:AS$19)</f>
        <v>0.24249422632794457</v>
      </c>
      <c r="AV52" s="10">
        <f t="shared" ref="AV52:AV64" si="80">AU7/SUM(AU$6:AU$19)</f>
        <v>0.37010676156583627</v>
      </c>
      <c r="AX52" s="10">
        <f t="shared" ref="AX52:AX64" si="81">AW7/SUM(AW$6:AW$19)</f>
        <v>0.24296057924376507</v>
      </c>
    </row>
    <row r="53" spans="1:50">
      <c r="A53" s="2">
        <v>3</v>
      </c>
      <c r="C53" s="10">
        <f t="shared" ref="C53:C64" si="82">B8/SUM(B$6:B$19)</f>
        <v>0.13770977295162881</v>
      </c>
      <c r="E53" s="11">
        <f t="shared" si="62"/>
        <v>0.31528662420382164</v>
      </c>
      <c r="G53" s="10">
        <f t="shared" si="63"/>
        <v>0.1750524109014675</v>
      </c>
      <c r="I53" s="11">
        <f t="shared" si="64"/>
        <v>0.26341463414634148</v>
      </c>
      <c r="K53" s="10">
        <f t="shared" si="65"/>
        <v>0.13975308641975309</v>
      </c>
      <c r="M53" s="11">
        <f t="shared" si="66"/>
        <v>0.22647058823529412</v>
      </c>
      <c r="O53" s="10">
        <f t="shared" si="67"/>
        <v>0.13627152988855115</v>
      </c>
      <c r="Q53" s="11">
        <f t="shared" si="68"/>
        <v>0.26846590909090912</v>
      </c>
      <c r="S53" s="10">
        <f t="shared" si="69"/>
        <v>0.1471718835804503</v>
      </c>
      <c r="U53" s="11">
        <f t="shared" si="70"/>
        <v>0.20645161290322581</v>
      </c>
      <c r="W53" s="10">
        <f t="shared" si="71"/>
        <v>0.10802469135802469</v>
      </c>
      <c r="Y53" s="11">
        <f t="shared" si="72"/>
        <v>0.21502209131075112</v>
      </c>
      <c r="AA53" s="10">
        <f t="shared" si="73"/>
        <v>0.14045135920670199</v>
      </c>
      <c r="AB53" s="10"/>
      <c r="AD53" s="13">
        <f t="shared" si="74"/>
        <v>0.2488537952114111</v>
      </c>
      <c r="AE53" s="11"/>
      <c r="AF53" s="24"/>
      <c r="AH53" s="10">
        <f t="shared" ref="AH53:AH64" si="83">AG8/SUM(AG$6:AG$19)</f>
        <v>0.15308427454387488</v>
      </c>
      <c r="AJ53" s="10">
        <f t="shared" si="75"/>
        <v>0.26194310252281267</v>
      </c>
      <c r="AL53" s="10">
        <f t="shared" si="76"/>
        <v>0.12821807168096921</v>
      </c>
      <c r="AN53" s="10">
        <f t="shared" si="77"/>
        <v>0.23703344643722735</v>
      </c>
      <c r="AR53" s="10">
        <f t="shared" si="78"/>
        <v>0.12695883134130145</v>
      </c>
      <c r="AT53" s="10">
        <f t="shared" si="79"/>
        <v>0.21093148575827558</v>
      </c>
      <c r="AV53" s="10">
        <f t="shared" si="80"/>
        <v>0.15582104728012203</v>
      </c>
      <c r="AX53" s="10">
        <f t="shared" si="81"/>
        <v>0.28962188254223653</v>
      </c>
    </row>
    <row r="54" spans="1:50">
      <c r="A54" s="2">
        <v>4</v>
      </c>
      <c r="C54" s="10">
        <f t="shared" si="82"/>
        <v>7.7492596248766046E-2</v>
      </c>
      <c r="E54" s="11">
        <f t="shared" si="62"/>
        <v>0.15445859872611464</v>
      </c>
      <c r="G54" s="10">
        <f t="shared" si="63"/>
        <v>6.9706498951781964E-2</v>
      </c>
      <c r="I54" s="11">
        <f t="shared" si="64"/>
        <v>0.15121951219512195</v>
      </c>
      <c r="K54" s="10">
        <f t="shared" si="65"/>
        <v>5.1358024691358022E-2</v>
      </c>
      <c r="M54" s="11">
        <f t="shared" si="66"/>
        <v>0.15735294117647058</v>
      </c>
      <c r="O54" s="10">
        <f t="shared" si="67"/>
        <v>5.0658561296859167E-2</v>
      </c>
      <c r="Q54" s="11">
        <f t="shared" si="68"/>
        <v>0.10511363636363637</v>
      </c>
      <c r="S54" s="10">
        <f t="shared" si="69"/>
        <v>7.1389346512905003E-2</v>
      </c>
      <c r="U54" s="11">
        <f t="shared" si="70"/>
        <v>0.17741935483870969</v>
      </c>
      <c r="W54" s="10">
        <f t="shared" si="71"/>
        <v>8.693415637860083E-2</v>
      </c>
      <c r="Y54" s="11">
        <f t="shared" si="72"/>
        <v>0.17820324005891017</v>
      </c>
      <c r="AA54" s="10">
        <f t="shared" si="73"/>
        <v>6.7789365703539065E-2</v>
      </c>
      <c r="AB54" s="10"/>
      <c r="AD54" s="13">
        <f t="shared" si="74"/>
        <v>0.1533367294956699</v>
      </c>
      <c r="AE54" s="11"/>
      <c r="AF54" s="24"/>
      <c r="AH54" s="10">
        <f t="shared" si="83"/>
        <v>7.2980017376194611E-2</v>
      </c>
      <c r="AJ54" s="10">
        <f t="shared" si="75"/>
        <v>0.1610305958132045</v>
      </c>
      <c r="AL54" s="10">
        <f t="shared" si="76"/>
        <v>6.2762914353020366E-2</v>
      </c>
      <c r="AN54" s="10">
        <f t="shared" si="77"/>
        <v>0.14638875424139602</v>
      </c>
      <c r="AR54" s="10">
        <f t="shared" si="78"/>
        <v>7.9415670650730408E-2</v>
      </c>
      <c r="AT54" s="10">
        <f t="shared" si="79"/>
        <v>0.17782909930715934</v>
      </c>
      <c r="AV54" s="10">
        <f t="shared" si="80"/>
        <v>7.3716319267920688E-2</v>
      </c>
      <c r="AX54" s="10">
        <f t="shared" si="81"/>
        <v>0.15285599356395815</v>
      </c>
    </row>
    <row r="55" spans="1:50">
      <c r="A55" s="2">
        <v>5</v>
      </c>
      <c r="C55" s="10">
        <f t="shared" si="82"/>
        <v>2.3198420533070089E-2</v>
      </c>
      <c r="E55" s="11">
        <f t="shared" si="62"/>
        <v>9.2356687898089165E-2</v>
      </c>
      <c r="G55" s="10">
        <f t="shared" si="63"/>
        <v>3.7211740041928724E-2</v>
      </c>
      <c r="I55" s="11">
        <f t="shared" si="64"/>
        <v>7.4796747967479676E-2</v>
      </c>
      <c r="K55" s="10">
        <f t="shared" si="65"/>
        <v>2.7160493827160494E-2</v>
      </c>
      <c r="M55" s="11">
        <f t="shared" si="66"/>
        <v>6.9117647058823534E-2</v>
      </c>
      <c r="O55" s="10">
        <f t="shared" si="67"/>
        <v>2.9888551165146909E-2</v>
      </c>
      <c r="Q55" s="11">
        <f t="shared" si="68"/>
        <v>9.5170454545454544E-2</v>
      </c>
      <c r="S55" s="10">
        <f t="shared" si="69"/>
        <v>4.8874244920373421E-2</v>
      </c>
      <c r="U55" s="11">
        <f t="shared" si="70"/>
        <v>0.10161290322580645</v>
      </c>
      <c r="W55" s="10">
        <f t="shared" si="71"/>
        <v>1.646090534979424E-2</v>
      </c>
      <c r="Y55" s="11">
        <f t="shared" si="72"/>
        <v>9.2783505154639179E-2</v>
      </c>
      <c r="AA55" s="10">
        <f t="shared" si="73"/>
        <v>3.0176098478372371E-2</v>
      </c>
      <c r="AB55" s="10"/>
      <c r="AD55" s="13">
        <f t="shared" si="74"/>
        <v>8.7620988283239942E-2</v>
      </c>
      <c r="AE55" s="11"/>
      <c r="AF55" s="24"/>
      <c r="AH55" s="10">
        <f t="shared" si="83"/>
        <v>3.5968722849695919E-2</v>
      </c>
      <c r="AJ55" s="10">
        <f t="shared" si="75"/>
        <v>8.9640365002683839E-2</v>
      </c>
      <c r="AL55" s="10">
        <f t="shared" si="76"/>
        <v>2.4566717146222446E-2</v>
      </c>
      <c r="AN55" s="10">
        <f t="shared" si="77"/>
        <v>8.5797382452738727E-2</v>
      </c>
      <c r="AR55" s="10">
        <f t="shared" si="78"/>
        <v>3.2138114209827359E-2</v>
      </c>
      <c r="AT55" s="10">
        <f t="shared" si="79"/>
        <v>9.6997690531177835E-2</v>
      </c>
      <c r="AV55" s="10">
        <f t="shared" si="80"/>
        <v>2.9994916115912557E-2</v>
      </c>
      <c r="AX55" s="10">
        <f t="shared" si="81"/>
        <v>8.3668543845535001E-2</v>
      </c>
    </row>
    <row r="56" spans="1:50">
      <c r="A56" s="2">
        <v>6</v>
      </c>
      <c r="C56" s="10">
        <f t="shared" si="82"/>
        <v>8.8845014807502464E-3</v>
      </c>
      <c r="E56" s="11">
        <f t="shared" si="62"/>
        <v>3.3439490445859872E-2</v>
      </c>
      <c r="G56" s="10">
        <f t="shared" si="63"/>
        <v>8.385744234800839E-3</v>
      </c>
      <c r="I56" s="11">
        <f t="shared" si="64"/>
        <v>5.3658536585365853E-2</v>
      </c>
      <c r="K56" s="10">
        <f t="shared" si="65"/>
        <v>1.4814814814814815E-2</v>
      </c>
      <c r="M56" s="11">
        <f t="shared" si="66"/>
        <v>4.5588235294117645E-2</v>
      </c>
      <c r="O56" s="10">
        <f t="shared" si="67"/>
        <v>1.9250253292806486E-2</v>
      </c>
      <c r="Q56" s="11">
        <f t="shared" si="68"/>
        <v>3.2670454545454544E-2</v>
      </c>
      <c r="S56" s="10">
        <f t="shared" si="69"/>
        <v>1.4277869302580999E-2</v>
      </c>
      <c r="U56" s="11">
        <f t="shared" si="70"/>
        <v>5.1612903225806452E-2</v>
      </c>
      <c r="W56" s="10">
        <f t="shared" si="71"/>
        <v>1.0802469135802469E-2</v>
      </c>
      <c r="Y56" s="11">
        <f t="shared" si="72"/>
        <v>6.774668630338733E-2</v>
      </c>
      <c r="AA56" s="10">
        <f t="shared" si="73"/>
        <v>1.2737220037613267E-2</v>
      </c>
      <c r="AB56" s="10"/>
      <c r="AD56" s="13">
        <f t="shared" si="74"/>
        <v>4.737646459500764E-2</v>
      </c>
      <c r="AE56" s="11"/>
      <c r="AF56" s="24"/>
      <c r="AH56" s="10">
        <f t="shared" si="83"/>
        <v>1.0425716768027803E-2</v>
      </c>
      <c r="AJ56" s="10">
        <f t="shared" si="75"/>
        <v>4.6162104133118623E-2</v>
      </c>
      <c r="AL56" s="10">
        <f t="shared" si="76"/>
        <v>1.4975601548039711E-2</v>
      </c>
      <c r="AN56" s="10">
        <f t="shared" si="77"/>
        <v>4.8473097430925836E-2</v>
      </c>
      <c r="AR56" s="10">
        <f t="shared" si="78"/>
        <v>1.248339973439575E-2</v>
      </c>
      <c r="AT56" s="10">
        <f t="shared" si="79"/>
        <v>6.0046189376443418E-2</v>
      </c>
      <c r="AV56" s="10">
        <f t="shared" si="80"/>
        <v>8.6426029486527702E-3</v>
      </c>
      <c r="AX56" s="10">
        <f t="shared" si="81"/>
        <v>4.3443282381335477E-2</v>
      </c>
    </row>
    <row r="57" spans="1:50">
      <c r="A57" s="2">
        <v>7</v>
      </c>
      <c r="C57" s="10">
        <f t="shared" si="82"/>
        <v>1.2339585389930898E-2</v>
      </c>
      <c r="E57" s="11">
        <f t="shared" si="62"/>
        <v>3.0254777070063694E-2</v>
      </c>
      <c r="G57" s="10">
        <f t="shared" si="63"/>
        <v>1.7295597484276729E-2</v>
      </c>
      <c r="I57" s="11">
        <f t="shared" si="64"/>
        <v>2.6016260162601626E-2</v>
      </c>
      <c r="K57" s="10">
        <f t="shared" si="65"/>
        <v>6.9135802469135806E-3</v>
      </c>
      <c r="M57" s="11">
        <f t="shared" si="66"/>
        <v>3.5294117647058823E-2</v>
      </c>
      <c r="O57" s="10">
        <f t="shared" si="67"/>
        <v>5.5724417426545082E-3</v>
      </c>
      <c r="Q57" s="11">
        <f t="shared" si="68"/>
        <v>5.113636363636364E-2</v>
      </c>
      <c r="S57" s="10">
        <f t="shared" si="69"/>
        <v>3.8440417353102691E-3</v>
      </c>
      <c r="U57" s="11">
        <f t="shared" si="70"/>
        <v>4.6774193548387098E-2</v>
      </c>
      <c r="W57" s="10">
        <f t="shared" si="71"/>
        <v>9.7736625514403298E-3</v>
      </c>
      <c r="Y57" s="11">
        <f t="shared" si="72"/>
        <v>3.0927835051546393E-2</v>
      </c>
      <c r="AA57" s="10">
        <f t="shared" si="73"/>
        <v>9.3178321080526587E-3</v>
      </c>
      <c r="AB57" s="10"/>
      <c r="AD57" s="13">
        <f t="shared" si="74"/>
        <v>3.6933265410086603E-2</v>
      </c>
      <c r="AE57" s="11"/>
      <c r="AF57" s="24"/>
      <c r="AH57" s="10">
        <f t="shared" si="83"/>
        <v>1.1294526498696786E-2</v>
      </c>
      <c r="AJ57" s="10">
        <f t="shared" si="75"/>
        <v>3.4353193773483628E-2</v>
      </c>
      <c r="AL57" s="10">
        <f t="shared" si="76"/>
        <v>7.4036681810533403E-3</v>
      </c>
      <c r="AN57" s="10">
        <f t="shared" si="77"/>
        <v>3.9263208919049927E-2</v>
      </c>
      <c r="AR57" s="10">
        <f t="shared" si="78"/>
        <v>6.905710491367862E-3</v>
      </c>
      <c r="AT57" s="10">
        <f t="shared" si="79"/>
        <v>3.8491147036181679E-2</v>
      </c>
      <c r="AV57" s="10">
        <f t="shared" si="80"/>
        <v>1.4743263853584139E-2</v>
      </c>
      <c r="AX57" s="10">
        <f t="shared" si="81"/>
        <v>2.8157683024939661E-2</v>
      </c>
    </row>
    <row r="58" spans="1:50">
      <c r="A58" s="2">
        <v>8</v>
      </c>
      <c r="C58" s="10">
        <f t="shared" si="82"/>
        <v>5.9230009871668312E-3</v>
      </c>
      <c r="E58" s="11">
        <f t="shared" si="62"/>
        <v>9.5541401273885346E-3</v>
      </c>
      <c r="G58" s="10">
        <f t="shared" si="63"/>
        <v>5.2410901467505244E-3</v>
      </c>
      <c r="I58" s="11">
        <f t="shared" si="64"/>
        <v>3.2520325203252036E-2</v>
      </c>
      <c r="K58" s="10">
        <f t="shared" si="65"/>
        <v>3.9506172839506174E-3</v>
      </c>
      <c r="M58" s="11">
        <f t="shared" si="66"/>
        <v>1.3235294117647059E-2</v>
      </c>
      <c r="O58" s="10">
        <f t="shared" si="67"/>
        <v>1.2158054711246201E-2</v>
      </c>
      <c r="Q58" s="11">
        <f t="shared" si="68"/>
        <v>1.278409090909091E-2</v>
      </c>
      <c r="S58" s="10">
        <f t="shared" si="69"/>
        <v>1.7023613399231193E-2</v>
      </c>
      <c r="U58" s="11">
        <f t="shared" si="70"/>
        <v>2.5806451612903226E-2</v>
      </c>
      <c r="W58" s="10">
        <f t="shared" si="71"/>
        <v>2.5720164609053498E-3</v>
      </c>
      <c r="Y58" s="11">
        <f t="shared" si="72"/>
        <v>2.0618556701030927E-2</v>
      </c>
      <c r="AA58" s="10">
        <f t="shared" si="73"/>
        <v>7.6936228415113691E-3</v>
      </c>
      <c r="AB58" s="10"/>
      <c r="AD58" s="13">
        <f t="shared" si="74"/>
        <v>1.8848700967906265E-2</v>
      </c>
      <c r="AE58" s="11"/>
      <c r="AH58" s="10">
        <f t="shared" si="83"/>
        <v>9.2093831450912253E-3</v>
      </c>
      <c r="AJ58" s="10">
        <f t="shared" si="75"/>
        <v>2.2544283413848631E-2</v>
      </c>
      <c r="AL58" s="10">
        <f t="shared" si="76"/>
        <v>6.2258118795221265E-3</v>
      </c>
      <c r="AN58" s="10">
        <f t="shared" si="77"/>
        <v>1.5511391177896268E-2</v>
      </c>
      <c r="AR58" s="10">
        <f t="shared" si="78"/>
        <v>9.5617529880478083E-3</v>
      </c>
      <c r="AT58" s="10">
        <f t="shared" si="79"/>
        <v>2.3094688221709007E-2</v>
      </c>
      <c r="AV58" s="10">
        <f t="shared" si="80"/>
        <v>5.5922724961870868E-3</v>
      </c>
      <c r="AX58" s="10">
        <f t="shared" si="81"/>
        <v>2.091713596138375E-2</v>
      </c>
    </row>
    <row r="59" spans="1:50">
      <c r="A59" s="2">
        <v>9</v>
      </c>
      <c r="C59" s="10">
        <f t="shared" si="82"/>
        <v>1.4807502467917078E-3</v>
      </c>
      <c r="E59" s="11">
        <f t="shared" si="62"/>
        <v>2.0700636942675158E-2</v>
      </c>
      <c r="G59" s="10">
        <f t="shared" si="63"/>
        <v>6.2893081761006293E-3</v>
      </c>
      <c r="I59" s="11">
        <f t="shared" si="64"/>
        <v>1.4634146341463415E-2</v>
      </c>
      <c r="K59" s="10">
        <f t="shared" si="65"/>
        <v>4.4444444444444444E-3</v>
      </c>
      <c r="M59" s="11">
        <f t="shared" si="66"/>
        <v>1.0294117647058823E-2</v>
      </c>
      <c r="O59" s="10">
        <f t="shared" si="67"/>
        <v>3.5460992907801418E-3</v>
      </c>
      <c r="Q59" s="11">
        <f t="shared" si="68"/>
        <v>2.840909090909091E-3</v>
      </c>
      <c r="S59" s="10">
        <f t="shared" si="69"/>
        <v>5.4914881933003845E-4</v>
      </c>
      <c r="U59" s="11">
        <f t="shared" si="70"/>
        <v>1.4516129032258065E-2</v>
      </c>
      <c r="W59" s="10">
        <f t="shared" si="71"/>
        <v>4.11522633744856E-3</v>
      </c>
      <c r="Y59" s="11">
        <f t="shared" si="72"/>
        <v>1.6200294550810016E-2</v>
      </c>
      <c r="AA59" s="10">
        <f t="shared" si="73"/>
        <v>3.4193879295606085E-3</v>
      </c>
      <c r="AB59" s="10"/>
      <c r="AD59" s="13">
        <f t="shared" si="74"/>
        <v>1.2990320937340805E-2</v>
      </c>
      <c r="AE59" s="11"/>
      <c r="AH59" s="10">
        <f t="shared" si="83"/>
        <v>2.7801911381407471E-3</v>
      </c>
      <c r="AJ59" s="10">
        <f t="shared" si="75"/>
        <v>1.6639828234031134E-2</v>
      </c>
      <c r="AL59" s="10">
        <f t="shared" si="76"/>
        <v>4.0383644623927309E-3</v>
      </c>
      <c r="AN59" s="10">
        <f t="shared" si="77"/>
        <v>9.6946194861851666E-3</v>
      </c>
      <c r="AR59" s="10">
        <f t="shared" si="78"/>
        <v>2.3904382470119521E-3</v>
      </c>
      <c r="AT59" s="10">
        <f t="shared" si="79"/>
        <v>1.5396458814472672E-2</v>
      </c>
      <c r="AV59" s="10">
        <f t="shared" si="80"/>
        <v>3.8129130655821047E-3</v>
      </c>
      <c r="AX59" s="10">
        <f t="shared" si="81"/>
        <v>1.7699115044247787E-2</v>
      </c>
    </row>
    <row r="60" spans="1:50">
      <c r="A60" s="2">
        <v>10</v>
      </c>
      <c r="C60" s="10">
        <f t="shared" si="82"/>
        <v>4.4422507403751232E-3</v>
      </c>
      <c r="E60" s="11">
        <f t="shared" si="62"/>
        <v>7.9617834394904458E-3</v>
      </c>
      <c r="G60" s="10">
        <f t="shared" si="63"/>
        <v>2.6205450733752622E-3</v>
      </c>
      <c r="I60" s="11">
        <f t="shared" si="64"/>
        <v>9.7560975609756097E-3</v>
      </c>
      <c r="K60" s="10">
        <f t="shared" si="65"/>
        <v>4.4444444444444444E-3</v>
      </c>
      <c r="M60" s="11">
        <f t="shared" si="66"/>
        <v>1.0294117647058823E-2</v>
      </c>
      <c r="O60" s="10">
        <f t="shared" si="67"/>
        <v>0</v>
      </c>
      <c r="Q60" s="11">
        <f t="shared" si="68"/>
        <v>7.102272727272727E-3</v>
      </c>
      <c r="S60" s="10">
        <f t="shared" si="69"/>
        <v>2.7457440966501922E-3</v>
      </c>
      <c r="U60" s="11">
        <f t="shared" si="70"/>
        <v>1.935483870967742E-2</v>
      </c>
      <c r="W60" s="10">
        <f t="shared" si="71"/>
        <v>5.6584362139917698E-3</v>
      </c>
      <c r="Y60" s="11">
        <f t="shared" si="72"/>
        <v>7.3637702503681884E-3</v>
      </c>
      <c r="AA60" s="10">
        <f t="shared" si="73"/>
        <v>3.3339032313215934E-3</v>
      </c>
      <c r="AB60" s="10"/>
      <c r="AD60" s="13">
        <f t="shared" si="74"/>
        <v>1.0188487009679063E-2</v>
      </c>
      <c r="AE60" s="11"/>
      <c r="AH60" s="10">
        <f t="shared" si="83"/>
        <v>3.3014769765421373E-3</v>
      </c>
      <c r="AJ60" s="10">
        <f t="shared" si="75"/>
        <v>1.2345679012345678E-2</v>
      </c>
      <c r="AL60" s="10">
        <f t="shared" si="76"/>
        <v>3.3653037186606089E-3</v>
      </c>
      <c r="AN60" s="10">
        <f t="shared" si="77"/>
        <v>8.2404265632573925E-3</v>
      </c>
      <c r="AR60" s="10">
        <f t="shared" si="78"/>
        <v>4.2496679946879149E-3</v>
      </c>
      <c r="AT60" s="10">
        <f t="shared" si="79"/>
        <v>1.3086989992301771E-2</v>
      </c>
      <c r="AV60" s="10">
        <f t="shared" si="80"/>
        <v>3.5587188612099642E-3</v>
      </c>
      <c r="AX60" s="10">
        <f t="shared" si="81"/>
        <v>8.8495575221238937E-3</v>
      </c>
    </row>
    <row r="61" spans="1:50">
      <c r="A61" s="2">
        <v>11</v>
      </c>
      <c r="C61" s="10">
        <f t="shared" si="82"/>
        <v>9.871668311944718E-4</v>
      </c>
      <c r="E61" s="11">
        <f t="shared" si="62"/>
        <v>4.7770700636942673E-3</v>
      </c>
      <c r="G61" s="10">
        <f t="shared" si="63"/>
        <v>0</v>
      </c>
      <c r="I61" s="11">
        <f t="shared" si="64"/>
        <v>6.5040650406504065E-3</v>
      </c>
      <c r="K61" s="10">
        <f t="shared" si="65"/>
        <v>1.9753086419753087E-3</v>
      </c>
      <c r="M61" s="11">
        <f t="shared" si="66"/>
        <v>5.8823529411764705E-3</v>
      </c>
      <c r="O61" s="10">
        <f t="shared" si="67"/>
        <v>2.0263424518743669E-3</v>
      </c>
      <c r="Q61" s="11">
        <f t="shared" si="68"/>
        <v>2.840909090909091E-3</v>
      </c>
      <c r="S61" s="10">
        <f t="shared" si="69"/>
        <v>6.0406370126304225E-3</v>
      </c>
      <c r="U61" s="11">
        <f t="shared" si="70"/>
        <v>8.0645161290322578E-3</v>
      </c>
      <c r="W61" s="10">
        <f t="shared" si="71"/>
        <v>1.5432098765432098E-3</v>
      </c>
      <c r="Y61" s="11">
        <f t="shared" si="72"/>
        <v>7.3637702503681884E-3</v>
      </c>
      <c r="AA61" s="10">
        <f t="shared" si="73"/>
        <v>2.0516327577363653E-3</v>
      </c>
      <c r="AB61" s="10"/>
      <c r="AD61" s="13">
        <f t="shared" si="74"/>
        <v>5.8583800305654615E-3</v>
      </c>
      <c r="AE61" s="11"/>
      <c r="AH61" s="10">
        <f t="shared" si="83"/>
        <v>2.2589052997393569E-3</v>
      </c>
      <c r="AJ61" s="10">
        <f t="shared" si="75"/>
        <v>6.4412238325281803E-3</v>
      </c>
      <c r="AL61" s="10">
        <f t="shared" si="76"/>
        <v>1.8509170452633351E-3</v>
      </c>
      <c r="AN61" s="10">
        <f t="shared" si="77"/>
        <v>5.3320407174018416E-3</v>
      </c>
      <c r="AR61" s="10">
        <f t="shared" si="78"/>
        <v>3.7184594953519256E-3</v>
      </c>
      <c r="AT61" s="10">
        <f t="shared" si="79"/>
        <v>7.6982294072363358E-3</v>
      </c>
      <c r="AV61" s="10">
        <f t="shared" si="80"/>
        <v>5.0838840874428064E-4</v>
      </c>
      <c r="AX61" s="10">
        <f t="shared" si="81"/>
        <v>5.6315366049879325E-3</v>
      </c>
    </row>
    <row r="62" spans="1:50">
      <c r="A62" s="2">
        <v>12</v>
      </c>
      <c r="C62" s="10">
        <f t="shared" si="82"/>
        <v>9.871668311944718E-4</v>
      </c>
      <c r="E62" s="11">
        <f t="shared" si="62"/>
        <v>7.9617834394904458E-3</v>
      </c>
      <c r="G62" s="10">
        <f t="shared" si="63"/>
        <v>1.5723270440251573E-3</v>
      </c>
      <c r="I62" s="11">
        <f t="shared" si="64"/>
        <v>9.7560975609756097E-3</v>
      </c>
      <c r="K62" s="10">
        <f t="shared" si="65"/>
        <v>1.9753086419753087E-3</v>
      </c>
      <c r="M62" s="11">
        <f t="shared" si="66"/>
        <v>4.4117647058823529E-3</v>
      </c>
      <c r="O62" s="10">
        <f t="shared" si="67"/>
        <v>2.0263424518743669E-3</v>
      </c>
      <c r="Q62" s="11">
        <f t="shared" si="68"/>
        <v>5.681818181818182E-3</v>
      </c>
      <c r="S62" s="10">
        <f t="shared" si="69"/>
        <v>0</v>
      </c>
      <c r="U62" s="11">
        <f t="shared" si="70"/>
        <v>6.4516129032258064E-3</v>
      </c>
      <c r="W62" s="10">
        <f t="shared" si="71"/>
        <v>2.05761316872428E-3</v>
      </c>
      <c r="Y62" s="11">
        <f t="shared" si="72"/>
        <v>1.4727540500736377E-2</v>
      </c>
      <c r="AA62" s="10">
        <f t="shared" si="73"/>
        <v>1.4532398700632587E-3</v>
      </c>
      <c r="AB62" s="10"/>
      <c r="AD62" s="13">
        <f t="shared" si="74"/>
        <v>8.1507896077432501E-3</v>
      </c>
      <c r="AE62" s="11"/>
      <c r="AH62" s="10">
        <f t="shared" si="83"/>
        <v>8.6880973066898344E-4</v>
      </c>
      <c r="AJ62" s="10">
        <f t="shared" si="75"/>
        <v>8.0515297906602248E-3</v>
      </c>
      <c r="AL62" s="10">
        <f t="shared" si="76"/>
        <v>2.0191822311963654E-3</v>
      </c>
      <c r="AN62" s="10">
        <f t="shared" si="77"/>
        <v>8.2404265632573925E-3</v>
      </c>
      <c r="AR62" s="10">
        <f t="shared" si="78"/>
        <v>1.0624169986719787E-3</v>
      </c>
      <c r="AT62" s="10">
        <f t="shared" si="79"/>
        <v>1.0777521170130869E-2</v>
      </c>
      <c r="AV62" s="10">
        <f t="shared" si="80"/>
        <v>1.2709710218607015E-3</v>
      </c>
      <c r="AX62" s="10">
        <f t="shared" si="81"/>
        <v>8.8495575221238937E-3</v>
      </c>
    </row>
    <row r="63" spans="1:50">
      <c r="A63" s="2">
        <v>13</v>
      </c>
      <c r="C63" s="10">
        <f t="shared" si="82"/>
        <v>4.935834155972359E-4</v>
      </c>
      <c r="E63" s="11">
        <f t="shared" si="62"/>
        <v>1.5923566878980893E-3</v>
      </c>
      <c r="G63" s="10">
        <f t="shared" si="63"/>
        <v>5.2410901467505244E-4</v>
      </c>
      <c r="I63" s="11">
        <f t="shared" si="64"/>
        <v>4.8780487804878049E-3</v>
      </c>
      <c r="K63" s="10">
        <f t="shared" si="65"/>
        <v>4.9382716049382717E-4</v>
      </c>
      <c r="M63" s="11">
        <f t="shared" si="66"/>
        <v>0</v>
      </c>
      <c r="O63" s="10">
        <f t="shared" si="67"/>
        <v>1.0131712259371835E-3</v>
      </c>
      <c r="Q63" s="11">
        <f t="shared" si="68"/>
        <v>4.261363636363636E-3</v>
      </c>
      <c r="S63" s="10">
        <f t="shared" si="69"/>
        <v>1.6474464579901153E-3</v>
      </c>
      <c r="U63" s="11">
        <f t="shared" si="70"/>
        <v>8.0645161290322578E-3</v>
      </c>
      <c r="W63" s="10">
        <f t="shared" si="71"/>
        <v>1.5432098765432098E-3</v>
      </c>
      <c r="Y63" s="11">
        <f t="shared" si="72"/>
        <v>1.0309278350515464E-2</v>
      </c>
      <c r="AA63" s="10">
        <f t="shared" si="73"/>
        <v>9.4033168062916737E-4</v>
      </c>
      <c r="AB63" s="10"/>
      <c r="AD63" s="13">
        <f t="shared" si="74"/>
        <v>4.8395313295975552E-3</v>
      </c>
      <c r="AE63" s="11"/>
      <c r="AH63" s="10">
        <f t="shared" si="83"/>
        <v>8.6880973066898344E-4</v>
      </c>
      <c r="AJ63" s="10">
        <f t="shared" si="75"/>
        <v>4.830917874396135E-3</v>
      </c>
      <c r="AL63" s="10">
        <f t="shared" si="76"/>
        <v>1.0095911155981827E-3</v>
      </c>
      <c r="AN63" s="10">
        <f t="shared" si="77"/>
        <v>4.8473097430925833E-3</v>
      </c>
      <c r="AR63" s="10">
        <f t="shared" si="78"/>
        <v>1.5936254980079682E-3</v>
      </c>
      <c r="AT63" s="10">
        <f t="shared" si="79"/>
        <v>9.2378752886836026E-3</v>
      </c>
      <c r="AV63" s="10">
        <f t="shared" si="80"/>
        <v>5.0838840874428064E-4</v>
      </c>
      <c r="AX63" s="10">
        <f t="shared" si="81"/>
        <v>3.2180209171359612E-3</v>
      </c>
    </row>
    <row r="64" spans="1:50">
      <c r="A64" s="2">
        <v>14</v>
      </c>
      <c r="C64" s="10">
        <f t="shared" si="82"/>
        <v>4.935834155972359E-4</v>
      </c>
      <c r="E64" s="11">
        <f t="shared" si="62"/>
        <v>6.369426751592357E-3</v>
      </c>
      <c r="G64" s="10">
        <f t="shared" si="63"/>
        <v>1.0482180293501049E-3</v>
      </c>
      <c r="I64" s="11">
        <f t="shared" si="64"/>
        <v>8.130081300813009E-3</v>
      </c>
      <c r="K64" s="10">
        <f t="shared" si="65"/>
        <v>4.9382716049382717E-4</v>
      </c>
      <c r="M64" s="11">
        <f t="shared" si="66"/>
        <v>1.0294117647058823E-2</v>
      </c>
      <c r="O64" s="10">
        <f t="shared" si="67"/>
        <v>0</v>
      </c>
      <c r="Q64" s="11">
        <f t="shared" si="68"/>
        <v>5.681818181818182E-3</v>
      </c>
      <c r="S64" s="10">
        <f t="shared" si="69"/>
        <v>0</v>
      </c>
      <c r="U64" s="11">
        <f t="shared" si="70"/>
        <v>9.6774193548387101E-3</v>
      </c>
      <c r="W64" s="10">
        <f t="shared" si="71"/>
        <v>1.5432098765432098E-3</v>
      </c>
      <c r="Y64" s="11">
        <f t="shared" si="72"/>
        <v>4.418262150220913E-3</v>
      </c>
      <c r="AA64" s="10">
        <f t="shared" si="73"/>
        <v>5.9839288767310646E-4</v>
      </c>
      <c r="AB64" s="10"/>
      <c r="AD64" s="13">
        <f t="shared" si="74"/>
        <v>7.3866530820173209E-3</v>
      </c>
      <c r="AE64" s="11"/>
      <c r="AH64" s="10">
        <f t="shared" si="83"/>
        <v>5.2128583840139011E-4</v>
      </c>
      <c r="AJ64" s="10">
        <f t="shared" si="75"/>
        <v>8.0515297906602248E-3</v>
      </c>
      <c r="AL64" s="10">
        <f t="shared" si="76"/>
        <v>6.7306074373212185E-4</v>
      </c>
      <c r="AN64" s="10">
        <f t="shared" si="77"/>
        <v>6.7862336403296175E-3</v>
      </c>
      <c r="AR64" s="10">
        <f t="shared" si="78"/>
        <v>7.9681274900398409E-4</v>
      </c>
      <c r="AT64" s="10">
        <f t="shared" si="79"/>
        <v>6.9284064665127024E-3</v>
      </c>
      <c r="AV64" s="10">
        <f t="shared" si="80"/>
        <v>7.6258261311642095E-4</v>
      </c>
      <c r="AX64" s="10">
        <f t="shared" si="81"/>
        <v>7.2405470635559131E-3</v>
      </c>
    </row>
    <row r="65" spans="1:50">
      <c r="C65" s="10"/>
      <c r="E65" s="11"/>
      <c r="G65" s="10"/>
      <c r="I65" s="11"/>
      <c r="K65" s="10"/>
      <c r="M65" s="11"/>
      <c r="O65" s="10"/>
      <c r="Q65" s="11"/>
      <c r="S65" s="10"/>
      <c r="U65" s="11"/>
      <c r="W65" s="10"/>
      <c r="Y65" s="11"/>
      <c r="AA65" s="10"/>
      <c r="AB65" s="10"/>
      <c r="AD65" s="13"/>
      <c r="AE65" s="11"/>
      <c r="AH65" s="10"/>
      <c r="AJ65" s="10"/>
      <c r="AL65" s="10"/>
      <c r="AN65" s="10"/>
      <c r="AR65" s="10"/>
      <c r="AT65" s="10"/>
      <c r="AV65" s="10"/>
      <c r="AX65" s="10"/>
    </row>
    <row r="66" spans="1:50">
      <c r="A66" s="27"/>
      <c r="C66" s="10"/>
      <c r="E66" s="11"/>
      <c r="G66" s="10"/>
      <c r="I66" s="11"/>
      <c r="K66" s="10"/>
      <c r="M66" s="11"/>
      <c r="O66" s="10"/>
      <c r="Q66" s="11"/>
      <c r="S66" s="10"/>
      <c r="U66" s="11"/>
      <c r="W66" s="10"/>
      <c r="Y66" s="11"/>
      <c r="AA66" s="10"/>
      <c r="AB66" s="10"/>
      <c r="AD66" s="13"/>
      <c r="AE66" s="11"/>
      <c r="AH66" s="10"/>
      <c r="AJ66" s="10"/>
      <c r="AL66" s="10"/>
      <c r="AN66" s="10"/>
      <c r="AR66" s="10"/>
      <c r="AT66" s="10"/>
      <c r="AV66" s="10"/>
      <c r="AX66" s="10"/>
    </row>
    <row r="67" spans="1:50">
      <c r="A67" s="27"/>
      <c r="C67" s="10"/>
      <c r="E67" s="11"/>
      <c r="G67" s="10"/>
      <c r="I67" s="11"/>
      <c r="K67" s="10"/>
      <c r="M67" s="11"/>
      <c r="O67" s="10"/>
      <c r="Q67" s="11"/>
      <c r="S67" s="10"/>
      <c r="U67" s="11"/>
      <c r="W67" s="10"/>
      <c r="Y67" s="11"/>
      <c r="AA67" s="10"/>
      <c r="AB67" s="10"/>
      <c r="AD67" s="13"/>
      <c r="AE67" s="11"/>
      <c r="AH67" s="10"/>
      <c r="AJ67" s="10"/>
      <c r="AL67" s="10"/>
      <c r="AN67" s="10"/>
      <c r="AR67" s="10"/>
      <c r="AT67" s="10"/>
      <c r="AV67" s="10"/>
      <c r="AX67" s="10"/>
    </row>
    <row r="68" spans="1:50">
      <c r="A68" s="27"/>
      <c r="C68" s="10"/>
      <c r="E68" s="11"/>
      <c r="G68" s="10"/>
      <c r="I68" s="11"/>
      <c r="K68" s="10"/>
      <c r="M68" s="11"/>
      <c r="O68" s="10"/>
      <c r="Q68" s="11"/>
      <c r="S68" s="10"/>
      <c r="U68" s="11"/>
      <c r="W68" s="10"/>
      <c r="Y68" s="11"/>
      <c r="AA68" s="10"/>
      <c r="AB68" s="10"/>
      <c r="AD68" s="13"/>
      <c r="AE68" s="11"/>
      <c r="AH68" s="10"/>
      <c r="AJ68" s="10"/>
      <c r="AL68" s="10"/>
      <c r="AN68" s="10"/>
      <c r="AR68" s="10"/>
      <c r="AT68" s="10"/>
      <c r="AV68" s="10"/>
      <c r="AX68" s="10"/>
    </row>
    <row r="69" spans="1:50">
      <c r="A69" s="27"/>
      <c r="C69" s="10"/>
      <c r="E69" s="11"/>
      <c r="G69" s="10"/>
      <c r="I69" s="11"/>
      <c r="K69" s="10"/>
      <c r="M69" s="11"/>
      <c r="O69" s="10"/>
      <c r="Q69" s="11"/>
      <c r="S69" s="10"/>
      <c r="U69" s="11"/>
      <c r="W69" s="10"/>
      <c r="Y69" s="11"/>
      <c r="AA69" s="10"/>
      <c r="AB69" s="10"/>
      <c r="AD69" s="13"/>
      <c r="AE69" s="11"/>
      <c r="AH69" s="10"/>
      <c r="AJ69" s="10"/>
      <c r="AL69" s="10"/>
      <c r="AN69" s="10"/>
      <c r="AR69" s="10"/>
      <c r="AT69" s="10"/>
      <c r="AV69" s="10"/>
      <c r="AX69" s="10"/>
    </row>
    <row r="70" spans="1:50">
      <c r="AE70" s="2"/>
    </row>
    <row r="71" spans="1:50">
      <c r="AE71" s="2"/>
    </row>
    <row r="72" spans="1:50">
      <c r="AE72" s="2"/>
    </row>
    <row r="73" spans="1:50">
      <c r="AE73" s="2"/>
    </row>
    <row r="74" spans="1:50">
      <c r="AE74" s="2"/>
    </row>
    <row r="75" spans="1:50">
      <c r="AE75" s="2"/>
    </row>
    <row r="76" spans="1:50">
      <c r="AE76" s="2"/>
    </row>
    <row r="77" spans="1:50">
      <c r="AE77" s="2"/>
    </row>
    <row r="78" spans="1:50">
      <c r="AE78" s="2"/>
    </row>
    <row r="79" spans="1:50">
      <c r="AE79" s="2"/>
    </row>
    <row r="80" spans="1:50">
      <c r="AE80" s="2"/>
    </row>
    <row r="81" spans="31:31">
      <c r="AE81" s="2"/>
    </row>
    <row r="82" spans="31:31">
      <c r="AE82" s="2"/>
    </row>
    <row r="83" spans="31:31">
      <c r="AE83" s="2"/>
    </row>
    <row r="84" spans="31:31">
      <c r="AE84" s="2"/>
    </row>
    <row r="85" spans="31:31">
      <c r="AE85" s="2"/>
    </row>
    <row r="86" spans="31:31">
      <c r="AE86" s="2"/>
    </row>
    <row r="87" spans="31:31">
      <c r="AE87" s="2"/>
    </row>
    <row r="88" spans="31:31">
      <c r="AE88" s="2"/>
    </row>
    <row r="89" spans="31:31">
      <c r="AE89" s="2"/>
    </row>
    <row r="90" spans="31:31">
      <c r="AE90" s="2"/>
    </row>
    <row r="91" spans="31:31">
      <c r="AE91" s="2"/>
    </row>
    <row r="92" spans="31:31">
      <c r="AE92" s="2"/>
    </row>
    <row r="93" spans="31:31">
      <c r="AE93" s="2"/>
    </row>
    <row r="94" spans="31:31">
      <c r="AE94" s="2"/>
    </row>
    <row r="95" spans="31:31">
      <c r="AE95" s="2"/>
    </row>
    <row r="96" spans="31:31">
      <c r="AE96" s="2"/>
    </row>
    <row r="97" spans="31:31">
      <c r="AE97" s="2"/>
    </row>
    <row r="98" spans="31:31">
      <c r="AE98" s="2"/>
    </row>
    <row r="99" spans="31:31">
      <c r="AE99" s="2"/>
    </row>
    <row r="100" spans="31:31">
      <c r="AE100" s="2"/>
    </row>
    <row r="101" spans="31:31">
      <c r="AE101" s="2"/>
    </row>
    <row r="102" spans="31:31">
      <c r="AE102" s="2"/>
    </row>
    <row r="103" spans="31:31">
      <c r="AE103" s="2"/>
    </row>
    <row r="104" spans="31:31">
      <c r="AE104" s="2"/>
    </row>
    <row r="105" spans="31:31">
      <c r="AE105" s="2"/>
    </row>
    <row r="106" spans="31:31">
      <c r="AE106" s="2"/>
    </row>
    <row r="107" spans="31:31">
      <c r="AE107" s="2"/>
    </row>
    <row r="108" spans="31:31">
      <c r="AE108" s="2"/>
    </row>
    <row r="109" spans="31:31">
      <c r="AE109" s="2"/>
    </row>
    <row r="110" spans="31:31">
      <c r="AE110" s="2"/>
    </row>
    <row r="111" spans="31:31">
      <c r="AE111" s="2"/>
    </row>
    <row r="112" spans="31:31">
      <c r="AE112" s="2"/>
    </row>
    <row r="113" spans="31:31">
      <c r="AE113" s="2"/>
    </row>
    <row r="114" spans="31:31">
      <c r="AE114" s="2"/>
    </row>
    <row r="115" spans="31:31">
      <c r="AE115" s="2"/>
    </row>
    <row r="116" spans="31:31">
      <c r="AE116" s="2"/>
    </row>
    <row r="117" spans="31:31">
      <c r="AE117" s="2"/>
    </row>
    <row r="118" spans="31:31">
      <c r="AE118" s="2"/>
    </row>
    <row r="119" spans="31:31">
      <c r="AE119" s="2"/>
    </row>
    <row r="120" spans="31:31">
      <c r="AE120" s="2"/>
    </row>
    <row r="121" spans="31:31">
      <c r="AE121" s="2"/>
    </row>
    <row r="122" spans="31:31">
      <c r="AE122" s="2"/>
    </row>
    <row r="123" spans="31:31">
      <c r="AE123" s="2"/>
    </row>
    <row r="124" spans="31:31">
      <c r="AE124" s="2"/>
    </row>
    <row r="125" spans="31:31">
      <c r="AE125" s="2"/>
    </row>
    <row r="126" spans="31:31">
      <c r="AE126" s="2"/>
    </row>
    <row r="127" spans="31:31">
      <c r="AE127" s="2"/>
    </row>
    <row r="128" spans="31:31">
      <c r="AE128" s="2"/>
    </row>
    <row r="129" spans="31:31">
      <c r="AE129" s="2"/>
    </row>
    <row r="130" spans="31:31">
      <c r="AE130" s="2"/>
    </row>
    <row r="131" spans="31:31">
      <c r="AE131" s="2"/>
    </row>
    <row r="132" spans="31:31">
      <c r="AE132" s="2"/>
    </row>
    <row r="133" spans="31:31">
      <c r="AE133" s="2"/>
    </row>
    <row r="134" spans="31:31">
      <c r="AE134" s="2"/>
    </row>
    <row r="135" spans="31:31">
      <c r="AE135" s="2"/>
    </row>
    <row r="136" spans="31:31">
      <c r="AE136" s="2"/>
    </row>
    <row r="137" spans="31:31">
      <c r="AE137" s="2"/>
    </row>
    <row r="138" spans="31:31">
      <c r="AE138" s="2"/>
    </row>
    <row r="139" spans="31:31">
      <c r="AE139" s="2"/>
    </row>
    <row r="140" spans="31:31">
      <c r="AE140" s="2"/>
    </row>
    <row r="141" spans="31:31">
      <c r="AE141" s="2"/>
    </row>
    <row r="142" spans="31:31">
      <c r="AE142" s="2"/>
    </row>
    <row r="143" spans="31:31">
      <c r="AE143" s="2"/>
    </row>
    <row r="144" spans="31:31">
      <c r="AE144" s="2"/>
    </row>
    <row r="145" spans="31:31">
      <c r="AE145" s="2"/>
    </row>
    <row r="146" spans="31:31">
      <c r="AE146" s="2"/>
    </row>
    <row r="147" spans="31:31">
      <c r="AE147" s="2"/>
    </row>
    <row r="148" spans="31:31">
      <c r="AE148" s="2"/>
    </row>
    <row r="149" spans="31:31">
      <c r="AE149" s="2"/>
    </row>
    <row r="150" spans="31:31">
      <c r="AE150" s="2"/>
    </row>
    <row r="151" spans="31:31">
      <c r="AE151" s="2"/>
    </row>
    <row r="152" spans="31:31">
      <c r="AE152" s="2"/>
    </row>
    <row r="153" spans="31:31">
      <c r="AE153" s="2"/>
    </row>
    <row r="154" spans="31:31">
      <c r="AE154" s="2"/>
    </row>
    <row r="155" spans="31:31">
      <c r="AE155" s="2"/>
    </row>
    <row r="156" spans="31:31">
      <c r="AE156" s="2"/>
    </row>
    <row r="157" spans="31:31">
      <c r="AE157" s="2"/>
    </row>
    <row r="158" spans="31:31">
      <c r="AE158" s="2"/>
    </row>
    <row r="159" spans="31:31">
      <c r="AE159" s="2"/>
    </row>
    <row r="160" spans="31:31">
      <c r="AE160" s="2"/>
    </row>
    <row r="161" spans="31:31">
      <c r="AE161" s="2"/>
    </row>
    <row r="162" spans="31:31">
      <c r="AE162" s="2"/>
    </row>
    <row r="163" spans="31:31">
      <c r="AE163" s="2"/>
    </row>
    <row r="164" spans="31:31">
      <c r="AE164" s="2"/>
    </row>
    <row r="165" spans="31:31">
      <c r="AE165" s="2"/>
    </row>
    <row r="166" spans="31:31">
      <c r="AE166" s="2"/>
    </row>
    <row r="167" spans="31:31">
      <c r="AE167" s="2"/>
    </row>
    <row r="168" spans="31:31">
      <c r="AE168" s="2"/>
    </row>
    <row r="169" spans="31:31">
      <c r="AE169" s="2"/>
    </row>
    <row r="170" spans="31:31">
      <c r="AE170" s="2"/>
    </row>
    <row r="171" spans="31:31">
      <c r="AE171" s="2"/>
    </row>
    <row r="172" spans="31:31">
      <c r="AE172" s="2"/>
    </row>
    <row r="173" spans="31:31">
      <c r="AE173" s="2"/>
    </row>
    <row r="174" spans="31:31">
      <c r="AE174" s="2"/>
    </row>
    <row r="175" spans="31:31">
      <c r="AE175" s="2"/>
    </row>
    <row r="176" spans="31:31">
      <c r="AE176" s="2"/>
    </row>
    <row r="177" spans="31:31">
      <c r="AE177" s="2"/>
    </row>
    <row r="178" spans="31:31">
      <c r="AE178" s="2"/>
    </row>
    <row r="179" spans="31:31">
      <c r="AE179" s="2"/>
    </row>
    <row r="180" spans="31:31">
      <c r="AE180" s="2"/>
    </row>
    <row r="181" spans="31:31">
      <c r="AE181" s="2"/>
    </row>
    <row r="182" spans="31:31">
      <c r="AE182" s="2"/>
    </row>
    <row r="183" spans="31:31">
      <c r="AE183" s="2"/>
    </row>
    <row r="184" spans="31:31">
      <c r="AE184" s="2"/>
    </row>
    <row r="185" spans="31:31">
      <c r="AE185" s="2"/>
    </row>
    <row r="186" spans="31:31">
      <c r="AE186" s="2"/>
    </row>
    <row r="187" spans="31:31">
      <c r="AE187" s="2"/>
    </row>
    <row r="188" spans="31:31">
      <c r="AE188" s="2"/>
    </row>
    <row r="189" spans="31:31">
      <c r="AE189" s="2"/>
    </row>
    <row r="190" spans="31:31">
      <c r="AE190" s="2"/>
    </row>
    <row r="191" spans="31:31">
      <c r="AE191" s="2"/>
    </row>
    <row r="192" spans="31:31">
      <c r="AE192" s="2"/>
    </row>
    <row r="193" spans="31:31">
      <c r="AE193" s="2"/>
    </row>
    <row r="194" spans="31:31">
      <c r="AE194" s="2"/>
    </row>
    <row r="195" spans="31:31">
      <c r="AE195" s="2"/>
    </row>
    <row r="196" spans="31:31">
      <c r="AE196" s="2"/>
    </row>
    <row r="197" spans="31:31">
      <c r="AE197" s="2"/>
    </row>
    <row r="198" spans="31:31">
      <c r="AE198" s="2"/>
    </row>
    <row r="199" spans="31:31">
      <c r="AE199" s="2"/>
    </row>
    <row r="200" spans="31:31">
      <c r="AE200" s="2"/>
    </row>
    <row r="201" spans="31:31">
      <c r="AE201" s="2"/>
    </row>
    <row r="202" spans="31:31">
      <c r="AE202" s="2"/>
    </row>
    <row r="203" spans="31:31">
      <c r="AE203" s="2"/>
    </row>
    <row r="204" spans="31:31">
      <c r="AE204" s="2"/>
    </row>
    <row r="205" spans="31:31">
      <c r="AE205" s="2"/>
    </row>
    <row r="206" spans="31:31">
      <c r="AE206" s="2"/>
    </row>
    <row r="207" spans="31:31">
      <c r="AE207" s="2"/>
    </row>
    <row r="208" spans="31:31">
      <c r="AE208" s="2"/>
    </row>
    <row r="209" spans="31:31">
      <c r="AE209" s="2"/>
    </row>
    <row r="210" spans="31:31">
      <c r="AE210" s="2"/>
    </row>
    <row r="211" spans="31:31">
      <c r="AE211" s="2"/>
    </row>
    <row r="212" spans="31:31">
      <c r="AE212" s="2"/>
    </row>
    <row r="213" spans="31:31">
      <c r="AE213" s="2"/>
    </row>
    <row r="214" spans="31:31">
      <c r="AE214" s="2"/>
    </row>
    <row r="215" spans="31:31">
      <c r="AE215" s="2"/>
    </row>
    <row r="216" spans="31:31">
      <c r="AE216" s="2"/>
    </row>
    <row r="217" spans="31:31">
      <c r="AE217" s="2"/>
    </row>
    <row r="218" spans="31:31">
      <c r="AE218" s="2"/>
    </row>
    <row r="219" spans="31:31">
      <c r="AE219" s="2"/>
    </row>
    <row r="220" spans="31:31">
      <c r="AE220" s="2"/>
    </row>
    <row r="221" spans="31:31">
      <c r="AE221" s="2"/>
    </row>
    <row r="222" spans="31:31">
      <c r="AE222" s="2"/>
    </row>
    <row r="223" spans="31:31">
      <c r="AE223" s="2"/>
    </row>
    <row r="224" spans="31:31">
      <c r="AE224" s="2"/>
    </row>
    <row r="225" spans="31:31">
      <c r="AE225" s="2"/>
    </row>
    <row r="226" spans="31:31">
      <c r="AE226" s="2"/>
    </row>
    <row r="227" spans="31:31">
      <c r="AE227" s="2"/>
    </row>
    <row r="228" spans="31:31">
      <c r="AE228" s="2"/>
    </row>
    <row r="229" spans="31:31">
      <c r="AE229" s="2"/>
    </row>
    <row r="230" spans="31:31">
      <c r="AE230" s="2"/>
    </row>
    <row r="231" spans="31:31">
      <c r="AE231" s="2"/>
    </row>
    <row r="232" spans="31:31">
      <c r="AE232" s="2"/>
    </row>
    <row r="233" spans="31:31">
      <c r="AE233" s="2"/>
    </row>
    <row r="234" spans="31:31">
      <c r="AE234" s="2"/>
    </row>
    <row r="235" spans="31:31">
      <c r="AE235" s="2"/>
    </row>
    <row r="236" spans="31:31">
      <c r="AE236" s="2"/>
    </row>
    <row r="237" spans="31:31">
      <c r="AE237" s="2"/>
    </row>
    <row r="238" spans="31:31">
      <c r="AE238" s="2"/>
    </row>
    <row r="239" spans="31:31">
      <c r="AE239" s="2"/>
    </row>
    <row r="240" spans="31:31">
      <c r="AE240" s="2"/>
    </row>
    <row r="241" spans="31:31">
      <c r="AE241" s="2"/>
    </row>
    <row r="242" spans="31:31">
      <c r="AE242" s="2"/>
    </row>
    <row r="243" spans="31:31">
      <c r="AE243" s="2"/>
    </row>
    <row r="244" spans="31:31">
      <c r="AE244" s="2"/>
    </row>
    <row r="245" spans="31:31">
      <c r="AE245" s="2"/>
    </row>
    <row r="246" spans="31:31">
      <c r="AE246" s="2"/>
    </row>
    <row r="247" spans="31:31">
      <c r="AE247" s="2"/>
    </row>
    <row r="248" spans="31:31">
      <c r="AE248" s="2"/>
    </row>
    <row r="249" spans="31:31">
      <c r="AE249" s="2"/>
    </row>
    <row r="250" spans="31:31">
      <c r="AE250" s="2"/>
    </row>
    <row r="251" spans="31:31">
      <c r="AE251" s="2"/>
    </row>
    <row r="252" spans="31:31">
      <c r="AE252" s="2"/>
    </row>
    <row r="253" spans="31:31">
      <c r="AE253" s="2"/>
    </row>
    <row r="254" spans="31:31">
      <c r="AE254" s="2"/>
    </row>
    <row r="255" spans="31:31">
      <c r="AE255" s="2"/>
    </row>
    <row r="256" spans="31:31">
      <c r="AE256" s="2"/>
    </row>
    <row r="257" spans="31:31">
      <c r="AE257" s="2"/>
    </row>
    <row r="258" spans="31:31">
      <c r="AE258" s="2"/>
    </row>
    <row r="259" spans="31:31">
      <c r="AE259" s="2"/>
    </row>
    <row r="260" spans="31:31">
      <c r="AE260" s="2"/>
    </row>
    <row r="261" spans="31:31">
      <c r="AE261" s="2"/>
    </row>
    <row r="262" spans="31:31">
      <c r="AE262" s="2"/>
    </row>
    <row r="263" spans="31:31">
      <c r="AE263" s="2"/>
    </row>
    <row r="264" spans="31:31">
      <c r="AE264" s="2"/>
    </row>
    <row r="265" spans="31:31">
      <c r="AE265" s="2"/>
    </row>
    <row r="266" spans="31:31">
      <c r="AE266" s="2"/>
    </row>
    <row r="267" spans="31:31">
      <c r="AE267" s="2"/>
    </row>
    <row r="268" spans="31:31">
      <c r="AE268" s="2"/>
    </row>
    <row r="269" spans="31:31">
      <c r="AE269" s="2"/>
    </row>
    <row r="270" spans="31:31">
      <c r="AE270" s="2"/>
    </row>
    <row r="271" spans="31:31">
      <c r="AE271" s="2"/>
    </row>
    <row r="272" spans="31:31">
      <c r="AE272" s="2"/>
    </row>
    <row r="273" spans="31:31">
      <c r="AE273" s="2"/>
    </row>
    <row r="274" spans="31:31">
      <c r="AE274" s="2"/>
    </row>
    <row r="275" spans="31:31">
      <c r="AE275" s="2"/>
    </row>
    <row r="276" spans="31:31">
      <c r="AE276" s="2"/>
    </row>
    <row r="277" spans="31:31">
      <c r="AE277" s="2"/>
    </row>
    <row r="278" spans="31:31">
      <c r="AE278" s="2"/>
    </row>
    <row r="279" spans="31:31">
      <c r="AE279" s="2"/>
    </row>
    <row r="280" spans="31:31">
      <c r="AE280" s="2"/>
    </row>
    <row r="281" spans="31:31">
      <c r="AE281" s="2"/>
    </row>
    <row r="282" spans="31:31">
      <c r="AE282" s="2"/>
    </row>
    <row r="283" spans="31:31">
      <c r="AE283" s="2"/>
    </row>
    <row r="284" spans="31:31">
      <c r="AE284" s="2"/>
    </row>
    <row r="285" spans="31:31">
      <c r="AE285" s="2"/>
    </row>
    <row r="286" spans="31:31">
      <c r="AE286" s="2"/>
    </row>
    <row r="287" spans="31:31">
      <c r="AE287" s="2"/>
    </row>
    <row r="288" spans="31:31">
      <c r="AE288" s="2"/>
    </row>
    <row r="289" spans="31:31">
      <c r="AE289" s="2"/>
    </row>
    <row r="290" spans="31:31">
      <c r="AE290" s="2"/>
    </row>
    <row r="291" spans="31:31">
      <c r="AE291" s="2"/>
    </row>
    <row r="292" spans="31:31">
      <c r="AE292" s="2"/>
    </row>
    <row r="293" spans="31:31">
      <c r="AE293" s="2"/>
    </row>
    <row r="294" spans="31:31">
      <c r="AE294" s="2"/>
    </row>
    <row r="295" spans="31:31">
      <c r="AE295" s="2"/>
    </row>
    <row r="296" spans="31:31">
      <c r="AE296" s="2"/>
    </row>
    <row r="297" spans="31:31">
      <c r="AE297" s="2"/>
    </row>
    <row r="298" spans="31:31">
      <c r="AE298" s="2"/>
    </row>
    <row r="299" spans="31:31">
      <c r="AE299" s="2"/>
    </row>
    <row r="300" spans="31:31">
      <c r="AE300" s="2"/>
    </row>
    <row r="301" spans="31:31">
      <c r="AE301" s="2"/>
    </row>
    <row r="302" spans="31:31">
      <c r="AE302" s="2"/>
    </row>
    <row r="303" spans="31:31">
      <c r="AE303" s="2"/>
    </row>
    <row r="304" spans="31:31">
      <c r="AE304" s="2"/>
    </row>
    <row r="305" spans="31:31">
      <c r="AE305" s="2"/>
    </row>
    <row r="306" spans="31:31">
      <c r="AE306" s="2"/>
    </row>
    <row r="307" spans="31:31">
      <c r="AE307" s="2"/>
    </row>
    <row r="308" spans="31:31">
      <c r="AE308" s="2"/>
    </row>
    <row r="309" spans="31:31">
      <c r="AE309" s="2"/>
    </row>
    <row r="310" spans="31:31">
      <c r="AE310" s="2"/>
    </row>
    <row r="311" spans="31:31">
      <c r="AE311" s="2"/>
    </row>
    <row r="312" spans="31:31">
      <c r="AE312" s="2"/>
    </row>
    <row r="313" spans="31:31">
      <c r="AE313" s="2"/>
    </row>
    <row r="314" spans="31:31">
      <c r="AE314" s="2"/>
    </row>
    <row r="315" spans="31:31">
      <c r="AE315" s="2"/>
    </row>
    <row r="316" spans="31:31">
      <c r="AE316" s="2"/>
    </row>
    <row r="317" spans="31:31">
      <c r="AE317" s="2"/>
    </row>
    <row r="318" spans="31:31">
      <c r="AE318" s="2"/>
    </row>
    <row r="319" spans="31:31">
      <c r="AE319" s="2"/>
    </row>
    <row r="320" spans="31:31">
      <c r="AE320" s="2"/>
    </row>
    <row r="321" spans="31:31">
      <c r="AE321" s="2"/>
    </row>
    <row r="322" spans="31:31">
      <c r="AE322" s="2"/>
    </row>
    <row r="323" spans="31:31">
      <c r="AE323" s="2"/>
    </row>
    <row r="324" spans="31:31">
      <c r="AE324" s="2"/>
    </row>
    <row r="325" spans="31:31">
      <c r="AE325" s="2"/>
    </row>
    <row r="326" spans="31:31">
      <c r="AE326" s="2"/>
    </row>
    <row r="327" spans="31:31">
      <c r="AE327" s="2"/>
    </row>
    <row r="328" spans="31:31">
      <c r="AE328" s="2"/>
    </row>
    <row r="329" spans="31:31">
      <c r="AE329" s="2"/>
    </row>
    <row r="330" spans="31:31">
      <c r="AE330" s="2"/>
    </row>
    <row r="331" spans="31:31">
      <c r="AE331" s="2"/>
    </row>
    <row r="332" spans="31:31">
      <c r="AE332" s="2"/>
    </row>
    <row r="333" spans="31:31">
      <c r="AE333" s="2"/>
    </row>
    <row r="334" spans="31:31">
      <c r="AE334" s="2"/>
    </row>
    <row r="335" spans="31:31">
      <c r="AE335" s="2"/>
    </row>
    <row r="336" spans="31:31">
      <c r="AE336" s="2"/>
    </row>
    <row r="337" spans="31:31">
      <c r="AE337" s="2"/>
    </row>
    <row r="338" spans="31:31">
      <c r="AE338" s="2"/>
    </row>
    <row r="339" spans="31:31">
      <c r="AE339" s="2"/>
    </row>
    <row r="340" spans="31:31">
      <c r="AE340" s="2"/>
    </row>
    <row r="341" spans="31:31">
      <c r="AE341" s="2"/>
    </row>
    <row r="342" spans="31:31">
      <c r="AE342" s="2"/>
    </row>
    <row r="343" spans="31:31">
      <c r="AE343" s="2"/>
    </row>
    <row r="344" spans="31:31">
      <c r="AE344" s="2"/>
    </row>
    <row r="345" spans="31:31">
      <c r="AE345" s="2"/>
    </row>
    <row r="346" spans="31:31">
      <c r="AE346" s="2"/>
    </row>
    <row r="347" spans="31:31">
      <c r="AE347" s="2"/>
    </row>
    <row r="348" spans="31:31">
      <c r="AE348" s="2"/>
    </row>
    <row r="349" spans="31:31">
      <c r="AE349" s="2"/>
    </row>
    <row r="350" spans="31:31">
      <c r="AE350" s="2"/>
    </row>
    <row r="351" spans="31:31">
      <c r="AE351" s="2"/>
    </row>
    <row r="352" spans="31:31">
      <c r="AE352" s="2"/>
    </row>
    <row r="353" spans="31:31">
      <c r="AE353" s="2"/>
    </row>
    <row r="354" spans="31:31">
      <c r="AE354" s="2"/>
    </row>
    <row r="355" spans="31:31">
      <c r="AE355" s="2"/>
    </row>
    <row r="356" spans="31:31">
      <c r="AE356" s="2"/>
    </row>
    <row r="357" spans="31:31">
      <c r="AE357" s="2"/>
    </row>
    <row r="358" spans="31:31">
      <c r="AE358" s="2"/>
    </row>
    <row r="359" spans="31:31">
      <c r="AE359" s="2"/>
    </row>
    <row r="360" spans="31:31">
      <c r="AE360" s="2"/>
    </row>
    <row r="361" spans="31:31">
      <c r="AE361" s="2"/>
    </row>
    <row r="362" spans="31:31">
      <c r="AE362" s="2"/>
    </row>
    <row r="363" spans="31:31">
      <c r="AE363" s="2"/>
    </row>
    <row r="364" spans="31:31">
      <c r="AE364" s="2"/>
    </row>
    <row r="365" spans="31:31">
      <c r="AE365" s="2"/>
    </row>
    <row r="366" spans="31:31">
      <c r="AE366" s="2"/>
    </row>
    <row r="367" spans="31:31">
      <c r="AE367" s="2"/>
    </row>
    <row r="368" spans="31:31">
      <c r="AE368" s="2"/>
    </row>
    <row r="369" spans="31:31">
      <c r="AE369" s="2"/>
    </row>
    <row r="370" spans="31:31">
      <c r="AE370" s="2"/>
    </row>
    <row r="371" spans="31:31">
      <c r="AE371" s="2"/>
    </row>
    <row r="372" spans="31:31">
      <c r="AE372" s="2"/>
    </row>
    <row r="373" spans="31:31">
      <c r="AE373" s="2"/>
    </row>
    <row r="374" spans="31:31">
      <c r="AE374" s="2"/>
    </row>
    <row r="375" spans="31:31">
      <c r="AE375" s="2"/>
    </row>
    <row r="376" spans="31:31">
      <c r="AE376" s="2"/>
    </row>
    <row r="377" spans="31:31">
      <c r="AE377" s="2"/>
    </row>
    <row r="378" spans="31:31">
      <c r="AE378" s="2"/>
    </row>
    <row r="379" spans="31:31">
      <c r="AE379" s="2"/>
    </row>
    <row r="380" spans="31:31">
      <c r="AE380" s="2"/>
    </row>
    <row r="381" spans="31:31">
      <c r="AE381" s="2"/>
    </row>
    <row r="382" spans="31:31">
      <c r="AE382" s="2"/>
    </row>
    <row r="383" spans="31:31">
      <c r="AE383" s="2"/>
    </row>
    <row r="384" spans="31:31">
      <c r="AE384" s="2"/>
    </row>
    <row r="385" spans="31:31">
      <c r="AE385" s="2"/>
    </row>
    <row r="386" spans="31:31">
      <c r="AE386" s="2"/>
    </row>
    <row r="387" spans="31:31">
      <c r="AE387" s="2"/>
    </row>
    <row r="388" spans="31:31">
      <c r="AE388" s="2"/>
    </row>
    <row r="389" spans="31:31">
      <c r="AE389" s="2"/>
    </row>
    <row r="390" spans="31:31">
      <c r="AE390" s="2"/>
    </row>
    <row r="391" spans="31:31">
      <c r="AE391" s="2"/>
    </row>
    <row r="392" spans="31:31">
      <c r="AE392" s="2"/>
    </row>
    <row r="393" spans="31:31">
      <c r="AE393" s="2"/>
    </row>
    <row r="394" spans="31:31">
      <c r="AE394" s="2"/>
    </row>
    <row r="395" spans="31:31">
      <c r="AE395" s="2"/>
    </row>
    <row r="396" spans="31:31">
      <c r="AE396" s="2"/>
    </row>
    <row r="397" spans="31:31">
      <c r="AE397" s="2"/>
    </row>
    <row r="398" spans="31:31">
      <c r="AE398" s="2"/>
    </row>
    <row r="399" spans="31:31">
      <c r="AE399" s="2"/>
    </row>
    <row r="400" spans="31:31">
      <c r="AE400" s="2"/>
    </row>
    <row r="401" spans="31:31">
      <c r="AE401" s="2"/>
    </row>
    <row r="402" spans="31:31">
      <c r="AE402" s="2"/>
    </row>
    <row r="403" spans="31:31">
      <c r="AE403" s="2"/>
    </row>
    <row r="404" spans="31:31">
      <c r="AE404" s="2"/>
    </row>
    <row r="405" spans="31:31">
      <c r="AE405" s="2"/>
    </row>
    <row r="406" spans="31:31">
      <c r="AE406" s="2"/>
    </row>
    <row r="407" spans="31:31">
      <c r="AE407" s="2"/>
    </row>
    <row r="408" spans="31:31">
      <c r="AE408" s="2"/>
    </row>
    <row r="409" spans="31:31">
      <c r="AE409" s="2"/>
    </row>
    <row r="410" spans="31:31">
      <c r="AE410" s="2"/>
    </row>
    <row r="411" spans="31:31">
      <c r="AE411" s="2"/>
    </row>
    <row r="412" spans="31:31">
      <c r="AE412" s="2"/>
    </row>
    <row r="413" spans="31:31">
      <c r="AE413" s="2"/>
    </row>
    <row r="414" spans="31:31">
      <c r="AE414" s="2"/>
    </row>
    <row r="415" spans="31:31">
      <c r="AE415" s="2"/>
    </row>
    <row r="416" spans="31:31">
      <c r="AE416" s="2"/>
    </row>
    <row r="417" spans="31:31">
      <c r="AE417" s="2"/>
    </row>
    <row r="418" spans="31:31">
      <c r="AE418" s="2"/>
    </row>
    <row r="419" spans="31:31">
      <c r="AE419" s="2"/>
    </row>
    <row r="420" spans="31:31">
      <c r="AE420" s="2"/>
    </row>
    <row r="421" spans="31:31">
      <c r="AE421" s="2"/>
    </row>
    <row r="422" spans="31:31">
      <c r="AE422" s="2"/>
    </row>
    <row r="423" spans="31:31">
      <c r="AE423" s="2"/>
    </row>
    <row r="424" spans="31:31">
      <c r="AE424" s="2"/>
    </row>
    <row r="425" spans="31:31">
      <c r="AE425" s="2"/>
    </row>
    <row r="426" spans="31:31">
      <c r="AE426" s="2"/>
    </row>
    <row r="427" spans="31:31">
      <c r="AE427" s="2"/>
    </row>
    <row r="428" spans="31:31">
      <c r="AE428" s="2"/>
    </row>
    <row r="429" spans="31:31">
      <c r="AE429" s="2"/>
    </row>
    <row r="430" spans="31:31">
      <c r="AE430" s="2"/>
    </row>
    <row r="431" spans="31:31">
      <c r="AE431" s="2"/>
    </row>
    <row r="432" spans="31:31">
      <c r="AE432" s="2"/>
    </row>
    <row r="433" spans="31:31">
      <c r="AE433" s="2"/>
    </row>
    <row r="434" spans="31:31">
      <c r="AE434" s="2"/>
    </row>
    <row r="435" spans="31:31">
      <c r="AE435" s="2"/>
    </row>
    <row r="436" spans="31:31">
      <c r="AE436" s="2"/>
    </row>
    <row r="437" spans="31:31">
      <c r="AE437" s="2"/>
    </row>
    <row r="438" spans="31:31">
      <c r="AE438" s="2"/>
    </row>
    <row r="439" spans="31:31">
      <c r="AE439" s="2"/>
    </row>
    <row r="440" spans="31:31">
      <c r="AE440" s="2"/>
    </row>
    <row r="441" spans="31:31">
      <c r="AE441" s="2"/>
    </row>
    <row r="442" spans="31:31">
      <c r="AE442" s="2"/>
    </row>
    <row r="443" spans="31:31">
      <c r="AE443" s="2"/>
    </row>
    <row r="444" spans="31:31">
      <c r="AE444" s="2"/>
    </row>
    <row r="445" spans="31:31">
      <c r="AE445" s="2"/>
    </row>
    <row r="446" spans="31:31">
      <c r="AE446" s="2"/>
    </row>
    <row r="447" spans="31:31">
      <c r="AE447" s="2"/>
    </row>
    <row r="448" spans="31:31">
      <c r="AE448" s="2"/>
    </row>
    <row r="449" spans="31:31">
      <c r="AE449" s="2"/>
    </row>
    <row r="450" spans="31:31">
      <c r="AE450" s="2"/>
    </row>
    <row r="451" spans="31:31">
      <c r="AE451" s="2"/>
    </row>
    <row r="452" spans="31:31">
      <c r="AE452" s="2"/>
    </row>
    <row r="453" spans="31:31">
      <c r="AE453" s="2"/>
    </row>
    <row r="454" spans="31:31">
      <c r="AE454" s="2"/>
    </row>
    <row r="455" spans="31:31">
      <c r="AE455" s="2"/>
    </row>
    <row r="456" spans="31:31">
      <c r="AE456" s="2"/>
    </row>
    <row r="457" spans="31:31">
      <c r="AE457" s="2"/>
    </row>
    <row r="458" spans="31:31">
      <c r="AE458" s="2"/>
    </row>
    <row r="459" spans="31:31">
      <c r="AE459" s="2"/>
    </row>
    <row r="460" spans="31:31">
      <c r="AE460" s="2"/>
    </row>
    <row r="461" spans="31:31">
      <c r="AE461" s="2"/>
    </row>
    <row r="462" spans="31:31">
      <c r="AE462" s="2"/>
    </row>
    <row r="463" spans="31:31">
      <c r="AE463" s="2"/>
    </row>
    <row r="464" spans="31:31">
      <c r="AE464" s="2"/>
    </row>
    <row r="465" spans="31:31">
      <c r="AE465" s="2"/>
    </row>
    <row r="466" spans="31:31">
      <c r="AE466" s="2"/>
    </row>
    <row r="467" spans="31:31">
      <c r="AE467" s="2"/>
    </row>
    <row r="468" spans="31:31">
      <c r="AE468" s="2"/>
    </row>
    <row r="469" spans="31:31">
      <c r="AE469" s="2"/>
    </row>
    <row r="470" spans="31:31">
      <c r="AE470" s="2"/>
    </row>
    <row r="471" spans="31:31">
      <c r="AE471" s="2"/>
    </row>
    <row r="472" spans="31:31">
      <c r="AE472" s="2"/>
    </row>
    <row r="473" spans="31:31">
      <c r="AE473" s="2"/>
    </row>
    <row r="474" spans="31:31">
      <c r="AE474" s="2"/>
    </row>
    <row r="475" spans="31:31">
      <c r="AE475" s="2"/>
    </row>
    <row r="476" spans="31:31">
      <c r="AE476" s="2"/>
    </row>
    <row r="477" spans="31:31">
      <c r="AE477" s="2"/>
    </row>
    <row r="478" spans="31:31">
      <c r="AE478" s="2"/>
    </row>
    <row r="479" spans="31:31">
      <c r="AE479" s="2"/>
    </row>
    <row r="480" spans="31:31">
      <c r="AE480" s="2"/>
    </row>
    <row r="481" spans="31:31">
      <c r="AE481" s="2"/>
    </row>
    <row r="482" spans="31:31">
      <c r="AE482" s="2"/>
    </row>
    <row r="483" spans="31:31">
      <c r="AE483" s="2"/>
    </row>
    <row r="484" spans="31:31">
      <c r="AE484" s="2"/>
    </row>
    <row r="485" spans="31:31">
      <c r="AE485" s="2"/>
    </row>
    <row r="486" spans="31:31">
      <c r="AE486" s="2"/>
    </row>
    <row r="487" spans="31:31">
      <c r="AE487" s="2"/>
    </row>
    <row r="488" spans="31:31">
      <c r="AE488" s="2"/>
    </row>
    <row r="489" spans="31:31">
      <c r="AE489" s="2"/>
    </row>
    <row r="490" spans="31:31">
      <c r="AE490" s="2"/>
    </row>
    <row r="491" spans="31:31">
      <c r="AE491" s="2"/>
    </row>
    <row r="492" spans="31:31">
      <c r="AE492" s="2"/>
    </row>
    <row r="493" spans="31:31">
      <c r="AE493" s="2"/>
    </row>
    <row r="494" spans="31:31">
      <c r="AE494" s="2"/>
    </row>
    <row r="495" spans="31:31">
      <c r="AE495" s="2"/>
    </row>
    <row r="496" spans="31:31">
      <c r="AE496" s="2"/>
    </row>
    <row r="497" spans="31:31">
      <c r="AE497" s="2"/>
    </row>
    <row r="498" spans="31:31">
      <c r="AE498" s="2"/>
    </row>
    <row r="499" spans="31:31">
      <c r="AE499" s="2"/>
    </row>
    <row r="500" spans="31:31">
      <c r="AE500" s="2"/>
    </row>
    <row r="501" spans="31:31">
      <c r="AE501" s="2"/>
    </row>
    <row r="502" spans="31:31">
      <c r="AE502" s="2"/>
    </row>
    <row r="503" spans="31:31">
      <c r="AE503" s="2"/>
    </row>
    <row r="504" spans="31:31">
      <c r="AE504" s="2"/>
    </row>
    <row r="505" spans="31:31">
      <c r="AE505" s="2"/>
    </row>
    <row r="506" spans="31:31">
      <c r="AE506" s="2"/>
    </row>
    <row r="507" spans="31:31">
      <c r="AE507" s="2"/>
    </row>
    <row r="508" spans="31:31">
      <c r="AE508" s="2"/>
    </row>
    <row r="509" spans="31:31">
      <c r="AE509" s="2"/>
    </row>
    <row r="510" spans="31:31">
      <c r="AE510" s="2"/>
    </row>
    <row r="511" spans="31:31">
      <c r="AE511" s="2"/>
    </row>
    <row r="512" spans="31:31">
      <c r="AE512" s="2"/>
    </row>
    <row r="513" spans="31:31">
      <c r="AE513" s="2"/>
    </row>
    <row r="514" spans="31:31">
      <c r="AE514" s="2"/>
    </row>
    <row r="515" spans="31:31">
      <c r="AE515" s="2"/>
    </row>
    <row r="516" spans="31:31">
      <c r="AE516" s="2"/>
    </row>
    <row r="517" spans="31:31">
      <c r="AE517" s="2"/>
    </row>
    <row r="518" spans="31:31">
      <c r="AE518" s="2"/>
    </row>
    <row r="519" spans="31:31">
      <c r="AE519" s="2"/>
    </row>
    <row r="520" spans="31:31">
      <c r="AE520" s="2"/>
    </row>
    <row r="521" spans="31:31">
      <c r="AE521" s="2"/>
    </row>
    <row r="522" spans="31:31">
      <c r="AE522" s="2"/>
    </row>
    <row r="523" spans="31:31">
      <c r="AE523" s="2"/>
    </row>
    <row r="524" spans="31:31">
      <c r="AE524" s="2"/>
    </row>
    <row r="525" spans="31:31">
      <c r="AE525" s="2"/>
    </row>
    <row r="526" spans="31:31">
      <c r="AE526" s="2"/>
    </row>
    <row r="527" spans="31:31">
      <c r="AE527" s="2"/>
    </row>
    <row r="528" spans="31:31">
      <c r="AE528" s="2"/>
    </row>
    <row r="529" spans="31:31">
      <c r="AE529" s="2"/>
    </row>
    <row r="530" spans="31:31">
      <c r="AE530" s="2"/>
    </row>
    <row r="531" spans="31:31">
      <c r="AE531" s="2"/>
    </row>
    <row r="532" spans="31:31">
      <c r="AE532" s="2"/>
    </row>
    <row r="533" spans="31:31">
      <c r="AE533" s="2"/>
    </row>
    <row r="534" spans="31:31">
      <c r="AE534" s="2"/>
    </row>
    <row r="535" spans="31:31">
      <c r="AE535" s="2"/>
    </row>
    <row r="536" spans="31:31">
      <c r="AE536" s="2"/>
    </row>
    <row r="537" spans="31:31">
      <c r="AE537" s="2"/>
    </row>
    <row r="538" spans="31:31">
      <c r="AE538" s="2"/>
    </row>
    <row r="539" spans="31:31">
      <c r="AE539" s="2"/>
    </row>
    <row r="540" spans="31:31">
      <c r="AE540" s="2"/>
    </row>
    <row r="541" spans="31:31">
      <c r="AE541" s="2"/>
    </row>
    <row r="542" spans="31:31">
      <c r="AE542" s="2"/>
    </row>
    <row r="543" spans="31:31">
      <c r="AE543" s="2"/>
    </row>
    <row r="544" spans="31:31">
      <c r="AE544" s="2"/>
    </row>
    <row r="545" spans="31:31">
      <c r="AE545" s="2"/>
    </row>
    <row r="546" spans="31:31">
      <c r="AE546" s="2"/>
    </row>
    <row r="547" spans="31:31">
      <c r="AE547" s="2"/>
    </row>
    <row r="548" spans="31:31">
      <c r="AE548" s="2"/>
    </row>
    <row r="549" spans="31:31">
      <c r="AE549" s="2"/>
    </row>
    <row r="550" spans="31:31">
      <c r="AE550" s="2"/>
    </row>
    <row r="551" spans="31:31">
      <c r="AE551" s="2"/>
    </row>
    <row r="552" spans="31:31">
      <c r="AE552" s="2"/>
    </row>
    <row r="553" spans="31:31">
      <c r="AE553" s="2"/>
    </row>
    <row r="554" spans="31:31">
      <c r="AE554" s="2"/>
    </row>
    <row r="555" spans="31:31">
      <c r="AE555" s="2"/>
    </row>
    <row r="556" spans="31:31">
      <c r="AE556" s="2"/>
    </row>
    <row r="557" spans="31:31">
      <c r="AE557" s="2"/>
    </row>
    <row r="558" spans="31:31">
      <c r="AE558" s="2"/>
    </row>
    <row r="559" spans="31:31">
      <c r="AE559" s="2"/>
    </row>
    <row r="560" spans="31:31">
      <c r="AE560" s="2"/>
    </row>
    <row r="561" spans="31:31">
      <c r="AE561" s="2"/>
    </row>
    <row r="562" spans="31:31">
      <c r="AE562" s="2"/>
    </row>
    <row r="563" spans="31:31">
      <c r="AE563" s="2"/>
    </row>
    <row r="564" spans="31:31">
      <c r="AE564" s="2"/>
    </row>
    <row r="565" spans="31:31">
      <c r="AE565" s="2"/>
    </row>
    <row r="566" spans="31:31">
      <c r="AE566" s="2"/>
    </row>
    <row r="567" spans="31:31">
      <c r="AE567" s="2"/>
    </row>
    <row r="568" spans="31:31">
      <c r="AE568" s="2"/>
    </row>
    <row r="569" spans="31:31">
      <c r="AE569" s="2"/>
    </row>
    <row r="570" spans="31:31">
      <c r="AE570" s="2"/>
    </row>
    <row r="571" spans="31:31">
      <c r="AE571" s="2"/>
    </row>
    <row r="572" spans="31:31">
      <c r="AE572" s="2"/>
    </row>
    <row r="573" spans="31:31">
      <c r="AE573" s="2"/>
    </row>
    <row r="574" spans="31:31">
      <c r="AE574" s="2"/>
    </row>
    <row r="575" spans="31:31">
      <c r="AE575" s="2"/>
    </row>
    <row r="576" spans="31:31">
      <c r="AE576" s="2"/>
    </row>
    <row r="577" spans="31:31">
      <c r="AE577" s="2"/>
    </row>
    <row r="578" spans="31:31">
      <c r="AE578" s="2"/>
    </row>
    <row r="579" spans="31:31">
      <c r="AE579" s="2"/>
    </row>
    <row r="580" spans="31:31">
      <c r="AE580" s="2"/>
    </row>
    <row r="581" spans="31:31">
      <c r="AE581" s="2"/>
    </row>
    <row r="582" spans="31:31">
      <c r="AE582" s="2"/>
    </row>
    <row r="583" spans="31:31">
      <c r="AE583" s="2"/>
    </row>
    <row r="584" spans="31:31">
      <c r="AE584" s="2"/>
    </row>
    <row r="585" spans="31:31">
      <c r="AE585" s="2"/>
    </row>
    <row r="586" spans="31:31">
      <c r="AE586" s="2"/>
    </row>
    <row r="587" spans="31:31">
      <c r="AE587" s="2"/>
    </row>
    <row r="588" spans="31:31">
      <c r="AE588" s="2"/>
    </row>
    <row r="589" spans="31:31">
      <c r="AE589" s="2"/>
    </row>
    <row r="590" spans="31:31">
      <c r="AE590" s="2"/>
    </row>
    <row r="591" spans="31:31">
      <c r="AE591" s="2"/>
    </row>
    <row r="592" spans="31:31">
      <c r="AE592" s="2"/>
    </row>
    <row r="593" spans="31:31">
      <c r="AE593" s="2"/>
    </row>
    <row r="594" spans="31:31">
      <c r="AE594" s="2"/>
    </row>
  </sheetData>
  <mergeCells count="40">
    <mergeCell ref="B4:C4"/>
    <mergeCell ref="D4:E4"/>
    <mergeCell ref="F4:G4"/>
    <mergeCell ref="H4:I4"/>
    <mergeCell ref="B2:E2"/>
    <mergeCell ref="F2:I2"/>
    <mergeCell ref="C3:D3"/>
    <mergeCell ref="G3:H3"/>
    <mergeCell ref="J4:K4"/>
    <mergeCell ref="L4:M4"/>
    <mergeCell ref="N2:Q2"/>
    <mergeCell ref="N4:O4"/>
    <mergeCell ref="P4:Q4"/>
    <mergeCell ref="J2:M2"/>
    <mergeCell ref="K3:L3"/>
    <mergeCell ref="O3:P3"/>
    <mergeCell ref="Z4:AA4"/>
    <mergeCell ref="AC4:AD4"/>
    <mergeCell ref="R4:S4"/>
    <mergeCell ref="T4:U4"/>
    <mergeCell ref="V2:Y2"/>
    <mergeCell ref="V4:W4"/>
    <mergeCell ref="X4:Y4"/>
    <mergeCell ref="S3:T3"/>
    <mergeCell ref="W3:X3"/>
    <mergeCell ref="R2:U2"/>
    <mergeCell ref="Z2:AD2"/>
    <mergeCell ref="AA3:AC3"/>
    <mergeCell ref="AG4:AH4"/>
    <mergeCell ref="AI4:AJ4"/>
    <mergeCell ref="AK2:AN2"/>
    <mergeCell ref="AK4:AL4"/>
    <mergeCell ref="AM4:AN4"/>
    <mergeCell ref="AG2:AJ2"/>
    <mergeCell ref="AU2:AX2"/>
    <mergeCell ref="AQ4:AR4"/>
    <mergeCell ref="AS4:AT4"/>
    <mergeCell ref="AU4:AV4"/>
    <mergeCell ref="AW4:AX4"/>
    <mergeCell ref="AQ2:AT2"/>
  </mergeCells>
  <phoneticPr fontId="1" type="noConversion"/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70" zoomScaleNormal="70" workbookViewId="0">
      <selection activeCell="Q47" sqref="Q47"/>
    </sheetView>
  </sheetViews>
  <sheetFormatPr baseColWidth="10" defaultRowHeight="12.75"/>
  <cols>
    <col min="1" max="16384" width="11.42578125" style="1"/>
  </cols>
  <sheetData/>
  <pageMargins left="0.78740157499999996" right="0.78740157499999996" top="0.984251969" bottom="0.984251969" header="0.4921259845" footer="0.4921259845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Intervals of 7</vt:lpstr>
      <vt:lpstr>Time patterns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Christian Traxler</cp:lastModifiedBy>
  <cp:lastPrinted>2011-06-01T08:43:38Z</cp:lastPrinted>
  <dcterms:created xsi:type="dcterms:W3CDTF">1996-10-17T05:27:31Z</dcterms:created>
  <dcterms:modified xsi:type="dcterms:W3CDTF">2011-07-25T07:19:23Z</dcterms:modified>
</cp:coreProperties>
</file>