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ne Stampe\OneDrive - UDESC Universidade do Estado de Santa Catarina\Mari\UDESC\Contas Nacionais\Dados\Atividade 5 IPCA e PIB\"/>
    </mc:Choice>
  </mc:AlternateContent>
  <bookViews>
    <workbookView xWindow="-120" yWindow="-120" windowWidth="20730" windowHeight="11160" activeTab="2"/>
  </bookViews>
  <sheets>
    <sheet name="pib-br-bruto" sheetId="1" r:id="rId1"/>
    <sheet name="pib-dessaz" sheetId="4" r:id="rId2"/>
    <sheet name="pib-producao" sheetId="2" r:id="rId3"/>
    <sheet name="pib-dessaz2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2" i="5" l="1"/>
  <c r="N14" i="2"/>
  <c r="N13" i="2"/>
  <c r="K102" i="5" l="1"/>
  <c r="K101" i="5"/>
  <c r="L102" i="5" s="1"/>
  <c r="K8" i="5" l="1"/>
  <c r="L8" i="5"/>
  <c r="M8" i="5"/>
  <c r="N8" i="5"/>
  <c r="O8" i="5"/>
  <c r="P8" i="5"/>
  <c r="Q8" i="5"/>
  <c r="R8" i="5"/>
  <c r="S8" i="5"/>
  <c r="K9" i="5"/>
  <c r="L9" i="5"/>
  <c r="M9" i="5"/>
  <c r="N9" i="5"/>
  <c r="O9" i="5"/>
  <c r="P9" i="5"/>
  <c r="Q9" i="5"/>
  <c r="R9" i="5"/>
  <c r="S9" i="5"/>
  <c r="K10" i="5"/>
  <c r="L10" i="5"/>
  <c r="M10" i="5"/>
  <c r="N10" i="5"/>
  <c r="O10" i="5"/>
  <c r="P10" i="5"/>
  <c r="Q10" i="5"/>
  <c r="R10" i="5"/>
  <c r="S10" i="5"/>
  <c r="K11" i="5"/>
  <c r="L11" i="5"/>
  <c r="M11" i="5"/>
  <c r="N11" i="5"/>
  <c r="O11" i="5"/>
  <c r="P11" i="5"/>
  <c r="Q11" i="5"/>
  <c r="R11" i="5"/>
  <c r="S11" i="5"/>
  <c r="K12" i="5"/>
  <c r="L12" i="5"/>
  <c r="M12" i="5"/>
  <c r="N12" i="5"/>
  <c r="O12" i="5"/>
  <c r="P12" i="5"/>
  <c r="Q12" i="5"/>
  <c r="R12" i="5"/>
  <c r="S12" i="5"/>
  <c r="K13" i="5"/>
  <c r="L13" i="5"/>
  <c r="M13" i="5"/>
  <c r="N13" i="5"/>
  <c r="O13" i="5"/>
  <c r="P13" i="5"/>
  <c r="Q13" i="5"/>
  <c r="R13" i="5"/>
  <c r="S13" i="5"/>
  <c r="K14" i="5"/>
  <c r="L14" i="5"/>
  <c r="M14" i="5"/>
  <c r="N14" i="5"/>
  <c r="O14" i="5"/>
  <c r="P14" i="5"/>
  <c r="Q14" i="5"/>
  <c r="R14" i="5"/>
  <c r="S14" i="5"/>
  <c r="K15" i="5"/>
  <c r="L15" i="5"/>
  <c r="M15" i="5"/>
  <c r="N15" i="5"/>
  <c r="O15" i="5"/>
  <c r="P15" i="5"/>
  <c r="Q15" i="5"/>
  <c r="R15" i="5"/>
  <c r="S15" i="5"/>
  <c r="K16" i="5"/>
  <c r="L16" i="5"/>
  <c r="M16" i="5"/>
  <c r="N16" i="5"/>
  <c r="O16" i="5"/>
  <c r="P16" i="5"/>
  <c r="Q16" i="5"/>
  <c r="R16" i="5"/>
  <c r="S16" i="5"/>
  <c r="K17" i="5"/>
  <c r="L17" i="5"/>
  <c r="M17" i="5"/>
  <c r="N17" i="5"/>
  <c r="O17" i="5"/>
  <c r="P17" i="5"/>
  <c r="Q17" i="5"/>
  <c r="R17" i="5"/>
  <c r="S17" i="5"/>
  <c r="K18" i="5"/>
  <c r="L18" i="5"/>
  <c r="M18" i="5"/>
  <c r="N18" i="5"/>
  <c r="O18" i="5"/>
  <c r="P18" i="5"/>
  <c r="Q18" i="5"/>
  <c r="R18" i="5"/>
  <c r="S18" i="5"/>
  <c r="K19" i="5"/>
  <c r="L19" i="5"/>
  <c r="M19" i="5"/>
  <c r="N19" i="5"/>
  <c r="O19" i="5"/>
  <c r="P19" i="5"/>
  <c r="Q19" i="5"/>
  <c r="R19" i="5"/>
  <c r="S19" i="5"/>
  <c r="K20" i="5"/>
  <c r="L20" i="5"/>
  <c r="M20" i="5"/>
  <c r="N20" i="5"/>
  <c r="O20" i="5"/>
  <c r="P20" i="5"/>
  <c r="Q20" i="5"/>
  <c r="R20" i="5"/>
  <c r="S20" i="5"/>
  <c r="K21" i="5"/>
  <c r="L21" i="5"/>
  <c r="M21" i="5"/>
  <c r="N21" i="5"/>
  <c r="O21" i="5"/>
  <c r="P21" i="5"/>
  <c r="Q21" i="5"/>
  <c r="R21" i="5"/>
  <c r="S21" i="5"/>
  <c r="K22" i="5"/>
  <c r="L22" i="5"/>
  <c r="M22" i="5"/>
  <c r="N22" i="5"/>
  <c r="O22" i="5"/>
  <c r="P22" i="5"/>
  <c r="Q22" i="5"/>
  <c r="R22" i="5"/>
  <c r="S22" i="5"/>
  <c r="K23" i="5"/>
  <c r="L23" i="5"/>
  <c r="M23" i="5"/>
  <c r="N23" i="5"/>
  <c r="O23" i="5"/>
  <c r="P23" i="5"/>
  <c r="Q23" i="5"/>
  <c r="R23" i="5"/>
  <c r="S23" i="5"/>
  <c r="K24" i="5"/>
  <c r="L24" i="5"/>
  <c r="M24" i="5"/>
  <c r="N24" i="5"/>
  <c r="O24" i="5"/>
  <c r="P24" i="5"/>
  <c r="Q24" i="5"/>
  <c r="R24" i="5"/>
  <c r="S24" i="5"/>
  <c r="K25" i="5"/>
  <c r="L25" i="5"/>
  <c r="M25" i="5"/>
  <c r="N25" i="5"/>
  <c r="O25" i="5"/>
  <c r="P25" i="5"/>
  <c r="Q25" i="5"/>
  <c r="R25" i="5"/>
  <c r="S25" i="5"/>
  <c r="K26" i="5"/>
  <c r="L26" i="5"/>
  <c r="M26" i="5"/>
  <c r="N26" i="5"/>
  <c r="O26" i="5"/>
  <c r="P26" i="5"/>
  <c r="Q26" i="5"/>
  <c r="R26" i="5"/>
  <c r="S26" i="5"/>
  <c r="K27" i="5"/>
  <c r="L27" i="5"/>
  <c r="M27" i="5"/>
  <c r="N27" i="5"/>
  <c r="O27" i="5"/>
  <c r="P27" i="5"/>
  <c r="Q27" i="5"/>
  <c r="R27" i="5"/>
  <c r="S27" i="5"/>
  <c r="K28" i="5"/>
  <c r="L28" i="5"/>
  <c r="M28" i="5"/>
  <c r="N28" i="5"/>
  <c r="O28" i="5"/>
  <c r="P28" i="5"/>
  <c r="Q28" i="5"/>
  <c r="R28" i="5"/>
  <c r="S28" i="5"/>
  <c r="K29" i="5"/>
  <c r="L29" i="5"/>
  <c r="M29" i="5"/>
  <c r="N29" i="5"/>
  <c r="O29" i="5"/>
  <c r="P29" i="5"/>
  <c r="Q29" i="5"/>
  <c r="R29" i="5"/>
  <c r="S29" i="5"/>
  <c r="K30" i="5"/>
  <c r="L30" i="5"/>
  <c r="M30" i="5"/>
  <c r="N30" i="5"/>
  <c r="O30" i="5"/>
  <c r="P30" i="5"/>
  <c r="Q30" i="5"/>
  <c r="R30" i="5"/>
  <c r="S30" i="5"/>
  <c r="K31" i="5"/>
  <c r="L31" i="5"/>
  <c r="M31" i="5"/>
  <c r="N31" i="5"/>
  <c r="O31" i="5"/>
  <c r="P31" i="5"/>
  <c r="Q31" i="5"/>
  <c r="R31" i="5"/>
  <c r="S31" i="5"/>
  <c r="K32" i="5"/>
  <c r="L32" i="5"/>
  <c r="M32" i="5"/>
  <c r="N32" i="5"/>
  <c r="O32" i="5"/>
  <c r="P32" i="5"/>
  <c r="Q32" i="5"/>
  <c r="R32" i="5"/>
  <c r="S32" i="5"/>
  <c r="K33" i="5"/>
  <c r="L33" i="5"/>
  <c r="M33" i="5"/>
  <c r="N33" i="5"/>
  <c r="O33" i="5"/>
  <c r="P33" i="5"/>
  <c r="Q33" i="5"/>
  <c r="R33" i="5"/>
  <c r="S33" i="5"/>
  <c r="K34" i="5"/>
  <c r="L34" i="5"/>
  <c r="M34" i="5"/>
  <c r="N34" i="5"/>
  <c r="O34" i="5"/>
  <c r="P34" i="5"/>
  <c r="Q34" i="5"/>
  <c r="R34" i="5"/>
  <c r="S34" i="5"/>
  <c r="K35" i="5"/>
  <c r="L35" i="5"/>
  <c r="M35" i="5"/>
  <c r="N35" i="5"/>
  <c r="O35" i="5"/>
  <c r="P35" i="5"/>
  <c r="Q35" i="5"/>
  <c r="R35" i="5"/>
  <c r="S35" i="5"/>
  <c r="K36" i="5"/>
  <c r="L36" i="5"/>
  <c r="M36" i="5"/>
  <c r="N36" i="5"/>
  <c r="O36" i="5"/>
  <c r="P36" i="5"/>
  <c r="Q36" i="5"/>
  <c r="R36" i="5"/>
  <c r="S36" i="5"/>
  <c r="K37" i="5"/>
  <c r="L37" i="5"/>
  <c r="M37" i="5"/>
  <c r="N37" i="5"/>
  <c r="O37" i="5"/>
  <c r="P37" i="5"/>
  <c r="Q37" i="5"/>
  <c r="R37" i="5"/>
  <c r="S37" i="5"/>
  <c r="K38" i="5"/>
  <c r="L38" i="5"/>
  <c r="M38" i="5"/>
  <c r="N38" i="5"/>
  <c r="O38" i="5"/>
  <c r="P38" i="5"/>
  <c r="Q38" i="5"/>
  <c r="R38" i="5"/>
  <c r="S38" i="5"/>
  <c r="K39" i="5"/>
  <c r="L39" i="5"/>
  <c r="M39" i="5"/>
  <c r="N39" i="5"/>
  <c r="O39" i="5"/>
  <c r="P39" i="5"/>
  <c r="Q39" i="5"/>
  <c r="R39" i="5"/>
  <c r="S39" i="5"/>
  <c r="K40" i="5"/>
  <c r="L40" i="5"/>
  <c r="M40" i="5"/>
  <c r="N40" i="5"/>
  <c r="O40" i="5"/>
  <c r="P40" i="5"/>
  <c r="Q40" i="5"/>
  <c r="R40" i="5"/>
  <c r="S40" i="5"/>
  <c r="K41" i="5"/>
  <c r="L41" i="5"/>
  <c r="M41" i="5"/>
  <c r="N41" i="5"/>
  <c r="O41" i="5"/>
  <c r="P41" i="5"/>
  <c r="Q41" i="5"/>
  <c r="R41" i="5"/>
  <c r="S41" i="5"/>
  <c r="K42" i="5"/>
  <c r="L42" i="5"/>
  <c r="M42" i="5"/>
  <c r="N42" i="5"/>
  <c r="O42" i="5"/>
  <c r="P42" i="5"/>
  <c r="Q42" i="5"/>
  <c r="R42" i="5"/>
  <c r="S42" i="5"/>
  <c r="K43" i="5"/>
  <c r="L43" i="5"/>
  <c r="M43" i="5"/>
  <c r="N43" i="5"/>
  <c r="O43" i="5"/>
  <c r="P43" i="5"/>
  <c r="Q43" i="5"/>
  <c r="R43" i="5"/>
  <c r="S43" i="5"/>
  <c r="K44" i="5"/>
  <c r="L44" i="5"/>
  <c r="M44" i="5"/>
  <c r="N44" i="5"/>
  <c r="O44" i="5"/>
  <c r="P44" i="5"/>
  <c r="Q44" i="5"/>
  <c r="R44" i="5"/>
  <c r="S44" i="5"/>
  <c r="K45" i="5"/>
  <c r="L45" i="5"/>
  <c r="M45" i="5"/>
  <c r="N45" i="5"/>
  <c r="O45" i="5"/>
  <c r="P45" i="5"/>
  <c r="Q45" i="5"/>
  <c r="R45" i="5"/>
  <c r="S45" i="5"/>
  <c r="K46" i="5"/>
  <c r="L46" i="5"/>
  <c r="M46" i="5"/>
  <c r="N46" i="5"/>
  <c r="O46" i="5"/>
  <c r="P46" i="5"/>
  <c r="Q46" i="5"/>
  <c r="R46" i="5"/>
  <c r="S46" i="5"/>
  <c r="K47" i="5"/>
  <c r="L47" i="5"/>
  <c r="M47" i="5"/>
  <c r="N47" i="5"/>
  <c r="O47" i="5"/>
  <c r="P47" i="5"/>
  <c r="Q47" i="5"/>
  <c r="R47" i="5"/>
  <c r="S47" i="5"/>
  <c r="K48" i="5"/>
  <c r="L48" i="5"/>
  <c r="M48" i="5"/>
  <c r="N48" i="5"/>
  <c r="O48" i="5"/>
  <c r="P48" i="5"/>
  <c r="Q48" i="5"/>
  <c r="R48" i="5"/>
  <c r="S48" i="5"/>
  <c r="K49" i="5"/>
  <c r="L49" i="5"/>
  <c r="M49" i="5"/>
  <c r="N49" i="5"/>
  <c r="O49" i="5"/>
  <c r="P49" i="5"/>
  <c r="Q49" i="5"/>
  <c r="R49" i="5"/>
  <c r="S49" i="5"/>
  <c r="K50" i="5"/>
  <c r="L50" i="5"/>
  <c r="M50" i="5"/>
  <c r="N50" i="5"/>
  <c r="O50" i="5"/>
  <c r="P50" i="5"/>
  <c r="Q50" i="5"/>
  <c r="R50" i="5"/>
  <c r="S50" i="5"/>
  <c r="K51" i="5"/>
  <c r="L51" i="5"/>
  <c r="M51" i="5"/>
  <c r="N51" i="5"/>
  <c r="O51" i="5"/>
  <c r="P51" i="5"/>
  <c r="Q51" i="5"/>
  <c r="R51" i="5"/>
  <c r="S51" i="5"/>
  <c r="K52" i="5"/>
  <c r="L52" i="5"/>
  <c r="M52" i="5"/>
  <c r="N52" i="5"/>
  <c r="O52" i="5"/>
  <c r="P52" i="5"/>
  <c r="Q52" i="5"/>
  <c r="R52" i="5"/>
  <c r="S52" i="5"/>
  <c r="K53" i="5"/>
  <c r="L53" i="5"/>
  <c r="M53" i="5"/>
  <c r="N53" i="5"/>
  <c r="O53" i="5"/>
  <c r="P53" i="5"/>
  <c r="Q53" i="5"/>
  <c r="R53" i="5"/>
  <c r="S53" i="5"/>
  <c r="K54" i="5"/>
  <c r="L54" i="5"/>
  <c r="M54" i="5"/>
  <c r="N54" i="5"/>
  <c r="O54" i="5"/>
  <c r="P54" i="5"/>
  <c r="Q54" i="5"/>
  <c r="R54" i="5"/>
  <c r="S54" i="5"/>
  <c r="K55" i="5"/>
  <c r="L55" i="5"/>
  <c r="M55" i="5"/>
  <c r="N55" i="5"/>
  <c r="O55" i="5"/>
  <c r="P55" i="5"/>
  <c r="Q55" i="5"/>
  <c r="R55" i="5"/>
  <c r="S55" i="5"/>
  <c r="K56" i="5"/>
  <c r="L56" i="5"/>
  <c r="M56" i="5"/>
  <c r="N56" i="5"/>
  <c r="O56" i="5"/>
  <c r="P56" i="5"/>
  <c r="Q56" i="5"/>
  <c r="R56" i="5"/>
  <c r="S56" i="5"/>
  <c r="K57" i="5"/>
  <c r="L57" i="5"/>
  <c r="M57" i="5"/>
  <c r="N57" i="5"/>
  <c r="O57" i="5"/>
  <c r="P57" i="5"/>
  <c r="Q57" i="5"/>
  <c r="R57" i="5"/>
  <c r="S57" i="5"/>
  <c r="K58" i="5"/>
  <c r="L58" i="5"/>
  <c r="M58" i="5"/>
  <c r="N58" i="5"/>
  <c r="O58" i="5"/>
  <c r="P58" i="5"/>
  <c r="Q58" i="5"/>
  <c r="R58" i="5"/>
  <c r="S58" i="5"/>
  <c r="K59" i="5"/>
  <c r="L59" i="5"/>
  <c r="M59" i="5"/>
  <c r="N59" i="5"/>
  <c r="O59" i="5"/>
  <c r="P59" i="5"/>
  <c r="Q59" i="5"/>
  <c r="R59" i="5"/>
  <c r="S59" i="5"/>
  <c r="K60" i="5"/>
  <c r="L60" i="5"/>
  <c r="M60" i="5"/>
  <c r="N60" i="5"/>
  <c r="O60" i="5"/>
  <c r="P60" i="5"/>
  <c r="Q60" i="5"/>
  <c r="R60" i="5"/>
  <c r="S60" i="5"/>
  <c r="K61" i="5"/>
  <c r="L61" i="5"/>
  <c r="M61" i="5"/>
  <c r="N61" i="5"/>
  <c r="O61" i="5"/>
  <c r="P61" i="5"/>
  <c r="Q61" i="5"/>
  <c r="R61" i="5"/>
  <c r="S61" i="5"/>
  <c r="K62" i="5"/>
  <c r="L62" i="5"/>
  <c r="M62" i="5"/>
  <c r="N62" i="5"/>
  <c r="O62" i="5"/>
  <c r="P62" i="5"/>
  <c r="Q62" i="5"/>
  <c r="R62" i="5"/>
  <c r="S62" i="5"/>
  <c r="K63" i="5"/>
  <c r="L63" i="5"/>
  <c r="M63" i="5"/>
  <c r="N63" i="5"/>
  <c r="O63" i="5"/>
  <c r="P63" i="5"/>
  <c r="Q63" i="5"/>
  <c r="R63" i="5"/>
  <c r="S63" i="5"/>
  <c r="K64" i="5"/>
  <c r="L64" i="5"/>
  <c r="M64" i="5"/>
  <c r="N64" i="5"/>
  <c r="O64" i="5"/>
  <c r="P64" i="5"/>
  <c r="Q64" i="5"/>
  <c r="R64" i="5"/>
  <c r="S64" i="5"/>
  <c r="K65" i="5"/>
  <c r="L65" i="5"/>
  <c r="M65" i="5"/>
  <c r="N65" i="5"/>
  <c r="O65" i="5"/>
  <c r="P65" i="5"/>
  <c r="Q65" i="5"/>
  <c r="R65" i="5"/>
  <c r="S65" i="5"/>
  <c r="K66" i="5"/>
  <c r="L66" i="5"/>
  <c r="M66" i="5"/>
  <c r="N66" i="5"/>
  <c r="O66" i="5"/>
  <c r="P66" i="5"/>
  <c r="Q66" i="5"/>
  <c r="R66" i="5"/>
  <c r="S66" i="5"/>
  <c r="K67" i="5"/>
  <c r="L67" i="5"/>
  <c r="M67" i="5"/>
  <c r="N67" i="5"/>
  <c r="O67" i="5"/>
  <c r="P67" i="5"/>
  <c r="Q67" i="5"/>
  <c r="R67" i="5"/>
  <c r="S67" i="5"/>
  <c r="K68" i="5"/>
  <c r="L68" i="5"/>
  <c r="M68" i="5"/>
  <c r="N68" i="5"/>
  <c r="O68" i="5"/>
  <c r="P68" i="5"/>
  <c r="Q68" i="5"/>
  <c r="R68" i="5"/>
  <c r="S68" i="5"/>
  <c r="K69" i="5"/>
  <c r="L69" i="5"/>
  <c r="M69" i="5"/>
  <c r="N69" i="5"/>
  <c r="O69" i="5"/>
  <c r="P69" i="5"/>
  <c r="Q69" i="5"/>
  <c r="R69" i="5"/>
  <c r="S69" i="5"/>
  <c r="K70" i="5"/>
  <c r="L70" i="5"/>
  <c r="M70" i="5"/>
  <c r="N70" i="5"/>
  <c r="O70" i="5"/>
  <c r="P70" i="5"/>
  <c r="Q70" i="5"/>
  <c r="R70" i="5"/>
  <c r="S70" i="5"/>
  <c r="K71" i="5"/>
  <c r="L71" i="5"/>
  <c r="M71" i="5"/>
  <c r="N71" i="5"/>
  <c r="O71" i="5"/>
  <c r="P71" i="5"/>
  <c r="Q71" i="5"/>
  <c r="R71" i="5"/>
  <c r="S71" i="5"/>
  <c r="K72" i="5"/>
  <c r="L72" i="5"/>
  <c r="M72" i="5"/>
  <c r="N72" i="5"/>
  <c r="O72" i="5"/>
  <c r="P72" i="5"/>
  <c r="Q72" i="5"/>
  <c r="R72" i="5"/>
  <c r="S72" i="5"/>
  <c r="K73" i="5"/>
  <c r="L73" i="5"/>
  <c r="M73" i="5"/>
  <c r="N73" i="5"/>
  <c r="O73" i="5"/>
  <c r="P73" i="5"/>
  <c r="Q73" i="5"/>
  <c r="R73" i="5"/>
  <c r="S73" i="5"/>
  <c r="K74" i="5"/>
  <c r="L74" i="5"/>
  <c r="M74" i="5"/>
  <c r="N74" i="5"/>
  <c r="O74" i="5"/>
  <c r="P74" i="5"/>
  <c r="Q74" i="5"/>
  <c r="R74" i="5"/>
  <c r="S74" i="5"/>
  <c r="K75" i="5"/>
  <c r="L75" i="5"/>
  <c r="M75" i="5"/>
  <c r="N75" i="5"/>
  <c r="O75" i="5"/>
  <c r="P75" i="5"/>
  <c r="Q75" i="5"/>
  <c r="R75" i="5"/>
  <c r="S75" i="5"/>
  <c r="K76" i="5"/>
  <c r="L76" i="5"/>
  <c r="M76" i="5"/>
  <c r="N76" i="5"/>
  <c r="O76" i="5"/>
  <c r="P76" i="5"/>
  <c r="Q76" i="5"/>
  <c r="R76" i="5"/>
  <c r="S76" i="5"/>
  <c r="K77" i="5"/>
  <c r="L77" i="5"/>
  <c r="M77" i="5"/>
  <c r="N77" i="5"/>
  <c r="O77" i="5"/>
  <c r="P77" i="5"/>
  <c r="Q77" i="5"/>
  <c r="R77" i="5"/>
  <c r="S77" i="5"/>
  <c r="K78" i="5"/>
  <c r="L78" i="5"/>
  <c r="M78" i="5"/>
  <c r="N78" i="5"/>
  <c r="O78" i="5"/>
  <c r="P78" i="5"/>
  <c r="Q78" i="5"/>
  <c r="R78" i="5"/>
  <c r="S78" i="5"/>
  <c r="K79" i="5"/>
  <c r="L79" i="5"/>
  <c r="M79" i="5"/>
  <c r="N79" i="5"/>
  <c r="O79" i="5"/>
  <c r="P79" i="5"/>
  <c r="Q79" i="5"/>
  <c r="R79" i="5"/>
  <c r="S79" i="5"/>
  <c r="K80" i="5"/>
  <c r="L80" i="5"/>
  <c r="M80" i="5"/>
  <c r="N80" i="5"/>
  <c r="O80" i="5"/>
  <c r="P80" i="5"/>
  <c r="Q80" i="5"/>
  <c r="R80" i="5"/>
  <c r="S80" i="5"/>
  <c r="K81" i="5"/>
  <c r="L81" i="5"/>
  <c r="M81" i="5"/>
  <c r="N81" i="5"/>
  <c r="O81" i="5"/>
  <c r="P81" i="5"/>
  <c r="Q81" i="5"/>
  <c r="R81" i="5"/>
  <c r="S81" i="5"/>
  <c r="K82" i="5"/>
  <c r="L82" i="5"/>
  <c r="M82" i="5"/>
  <c r="N82" i="5"/>
  <c r="O82" i="5"/>
  <c r="P82" i="5"/>
  <c r="Q82" i="5"/>
  <c r="R82" i="5"/>
  <c r="S82" i="5"/>
  <c r="K83" i="5"/>
  <c r="L83" i="5"/>
  <c r="M83" i="5"/>
  <c r="N83" i="5"/>
  <c r="O83" i="5"/>
  <c r="P83" i="5"/>
  <c r="Q83" i="5"/>
  <c r="R83" i="5"/>
  <c r="S83" i="5"/>
  <c r="K84" i="5"/>
  <c r="L84" i="5"/>
  <c r="M84" i="5"/>
  <c r="N84" i="5"/>
  <c r="O84" i="5"/>
  <c r="P84" i="5"/>
  <c r="Q84" i="5"/>
  <c r="R84" i="5"/>
  <c r="S84" i="5"/>
  <c r="K85" i="5"/>
  <c r="L85" i="5"/>
  <c r="M85" i="5"/>
  <c r="N85" i="5"/>
  <c r="O85" i="5"/>
  <c r="P85" i="5"/>
  <c r="Q85" i="5"/>
  <c r="R85" i="5"/>
  <c r="S85" i="5"/>
  <c r="K86" i="5"/>
  <c r="L86" i="5"/>
  <c r="M86" i="5"/>
  <c r="N86" i="5"/>
  <c r="O86" i="5"/>
  <c r="P86" i="5"/>
  <c r="Q86" i="5"/>
  <c r="R86" i="5"/>
  <c r="S86" i="5"/>
  <c r="K87" i="5"/>
  <c r="L87" i="5"/>
  <c r="M87" i="5"/>
  <c r="N87" i="5"/>
  <c r="O87" i="5"/>
  <c r="P87" i="5"/>
  <c r="Q87" i="5"/>
  <c r="R87" i="5"/>
  <c r="S87" i="5"/>
  <c r="K88" i="5"/>
  <c r="L88" i="5"/>
  <c r="M88" i="5"/>
  <c r="N88" i="5"/>
  <c r="O88" i="5"/>
  <c r="P88" i="5"/>
  <c r="Q88" i="5"/>
  <c r="R88" i="5"/>
  <c r="S88" i="5"/>
  <c r="K89" i="5"/>
  <c r="L89" i="5"/>
  <c r="M89" i="5"/>
  <c r="N89" i="5"/>
  <c r="O89" i="5"/>
  <c r="P89" i="5"/>
  <c r="Q89" i="5"/>
  <c r="R89" i="5"/>
  <c r="S89" i="5"/>
  <c r="K90" i="5"/>
  <c r="L90" i="5"/>
  <c r="M90" i="5"/>
  <c r="N90" i="5"/>
  <c r="O90" i="5"/>
  <c r="P90" i="5"/>
  <c r="Q90" i="5"/>
  <c r="R90" i="5"/>
  <c r="S90" i="5"/>
  <c r="K91" i="5"/>
  <c r="L91" i="5"/>
  <c r="M91" i="5"/>
  <c r="N91" i="5"/>
  <c r="O91" i="5"/>
  <c r="P91" i="5"/>
  <c r="Q91" i="5"/>
  <c r="R91" i="5"/>
  <c r="S91" i="5"/>
  <c r="K92" i="5"/>
  <c r="L92" i="5"/>
  <c r="M92" i="5"/>
  <c r="O92" i="5"/>
  <c r="P92" i="5"/>
  <c r="Q92" i="5"/>
  <c r="R92" i="5"/>
  <c r="S92" i="5"/>
  <c r="S7" i="5"/>
  <c r="L7" i="5"/>
  <c r="M7" i="5"/>
  <c r="N7" i="5"/>
  <c r="O7" i="5"/>
  <c r="P7" i="5"/>
  <c r="Q7" i="5"/>
  <c r="R7" i="5"/>
  <c r="K7" i="5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O13" i="2"/>
  <c r="P13" i="2"/>
  <c r="P96" i="2" s="1"/>
  <c r="Q13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K10" i="2"/>
  <c r="L10" i="2"/>
  <c r="M10" i="2"/>
  <c r="J10" i="2"/>
  <c r="I92" i="2"/>
  <c r="H92" i="2"/>
  <c r="G92" i="2"/>
  <c r="F92" i="2"/>
  <c r="F91" i="2"/>
  <c r="G91" i="2"/>
  <c r="H91" i="2"/>
  <c r="I91" i="2"/>
  <c r="G90" i="2"/>
  <c r="H90" i="2"/>
  <c r="I90" i="2"/>
  <c r="F90" i="2"/>
  <c r="F87" i="2"/>
  <c r="G87" i="2"/>
  <c r="H87" i="2"/>
  <c r="I87" i="2"/>
  <c r="F88" i="2"/>
  <c r="G88" i="2"/>
  <c r="H88" i="2"/>
  <c r="I88" i="2"/>
  <c r="F89" i="2"/>
  <c r="G89" i="2"/>
  <c r="H89" i="2"/>
  <c r="I89" i="2"/>
  <c r="G86" i="2"/>
  <c r="H86" i="2"/>
  <c r="I86" i="2"/>
  <c r="F86" i="2"/>
  <c r="F83" i="2"/>
  <c r="G83" i="2"/>
  <c r="H83" i="2"/>
  <c r="I83" i="2"/>
  <c r="F84" i="2"/>
  <c r="G84" i="2"/>
  <c r="H84" i="2"/>
  <c r="I84" i="2"/>
  <c r="F85" i="2"/>
  <c r="G85" i="2"/>
  <c r="H85" i="2"/>
  <c r="I85" i="2"/>
  <c r="G82" i="2"/>
  <c r="H82" i="2"/>
  <c r="I82" i="2"/>
  <c r="F82" i="2"/>
  <c r="F79" i="2"/>
  <c r="G79" i="2"/>
  <c r="H79" i="2"/>
  <c r="I79" i="2"/>
  <c r="F80" i="2"/>
  <c r="G80" i="2"/>
  <c r="H80" i="2"/>
  <c r="I80" i="2"/>
  <c r="F81" i="2"/>
  <c r="G81" i="2"/>
  <c r="H81" i="2"/>
  <c r="I81" i="2"/>
  <c r="G78" i="2"/>
  <c r="H78" i="2"/>
  <c r="I78" i="2"/>
  <c r="F78" i="2"/>
  <c r="F75" i="2"/>
  <c r="G75" i="2"/>
  <c r="H75" i="2"/>
  <c r="I75" i="2"/>
  <c r="F76" i="2"/>
  <c r="G76" i="2"/>
  <c r="H76" i="2"/>
  <c r="I76" i="2"/>
  <c r="F77" i="2"/>
  <c r="G77" i="2"/>
  <c r="H77" i="2"/>
  <c r="I77" i="2"/>
  <c r="G74" i="2"/>
  <c r="H74" i="2"/>
  <c r="I74" i="2"/>
  <c r="F74" i="2"/>
  <c r="F71" i="2"/>
  <c r="G71" i="2"/>
  <c r="H71" i="2"/>
  <c r="I71" i="2"/>
  <c r="F72" i="2"/>
  <c r="G72" i="2"/>
  <c r="H72" i="2"/>
  <c r="I72" i="2"/>
  <c r="F73" i="2"/>
  <c r="G73" i="2"/>
  <c r="H73" i="2"/>
  <c r="I73" i="2"/>
  <c r="G70" i="2"/>
  <c r="H70" i="2"/>
  <c r="I70" i="2"/>
  <c r="F70" i="2"/>
  <c r="F67" i="2"/>
  <c r="G67" i="2"/>
  <c r="H67" i="2"/>
  <c r="I67" i="2"/>
  <c r="F68" i="2"/>
  <c r="G68" i="2"/>
  <c r="H68" i="2"/>
  <c r="I68" i="2"/>
  <c r="F69" i="2"/>
  <c r="G69" i="2"/>
  <c r="H69" i="2"/>
  <c r="I69" i="2"/>
  <c r="G66" i="2"/>
  <c r="H66" i="2"/>
  <c r="I66" i="2"/>
  <c r="F66" i="2"/>
  <c r="F63" i="2"/>
  <c r="G63" i="2"/>
  <c r="H63" i="2"/>
  <c r="I63" i="2"/>
  <c r="F64" i="2"/>
  <c r="G64" i="2"/>
  <c r="H64" i="2"/>
  <c r="I64" i="2"/>
  <c r="F65" i="2"/>
  <c r="G65" i="2"/>
  <c r="H65" i="2"/>
  <c r="I65" i="2"/>
  <c r="G62" i="2"/>
  <c r="H62" i="2"/>
  <c r="I62" i="2"/>
  <c r="F62" i="2"/>
  <c r="F59" i="2"/>
  <c r="G59" i="2"/>
  <c r="H59" i="2"/>
  <c r="I59" i="2"/>
  <c r="F60" i="2"/>
  <c r="G60" i="2"/>
  <c r="H60" i="2"/>
  <c r="I60" i="2"/>
  <c r="F61" i="2"/>
  <c r="G61" i="2"/>
  <c r="H61" i="2"/>
  <c r="I61" i="2"/>
  <c r="G58" i="2"/>
  <c r="H58" i="2"/>
  <c r="I58" i="2"/>
  <c r="F58" i="2"/>
  <c r="F55" i="2"/>
  <c r="G55" i="2"/>
  <c r="H55" i="2"/>
  <c r="I55" i="2"/>
  <c r="F56" i="2"/>
  <c r="G56" i="2"/>
  <c r="H56" i="2"/>
  <c r="I56" i="2"/>
  <c r="F57" i="2"/>
  <c r="G57" i="2"/>
  <c r="H57" i="2"/>
  <c r="I57" i="2"/>
  <c r="G54" i="2"/>
  <c r="H54" i="2"/>
  <c r="I54" i="2"/>
  <c r="F54" i="2"/>
  <c r="F51" i="2"/>
  <c r="G51" i="2"/>
  <c r="H51" i="2"/>
  <c r="I51" i="2"/>
  <c r="F52" i="2"/>
  <c r="G52" i="2"/>
  <c r="H52" i="2"/>
  <c r="I52" i="2"/>
  <c r="F53" i="2"/>
  <c r="G53" i="2"/>
  <c r="H53" i="2"/>
  <c r="I53" i="2"/>
  <c r="I50" i="2"/>
  <c r="H50" i="2"/>
  <c r="G50" i="2"/>
  <c r="F50" i="2"/>
  <c r="F47" i="2"/>
  <c r="G47" i="2"/>
  <c r="H47" i="2"/>
  <c r="I47" i="2"/>
  <c r="F48" i="2"/>
  <c r="G48" i="2"/>
  <c r="H48" i="2"/>
  <c r="I48" i="2"/>
  <c r="F49" i="2"/>
  <c r="G49" i="2"/>
  <c r="H49" i="2"/>
  <c r="I49" i="2"/>
  <c r="I46" i="2"/>
  <c r="G46" i="2"/>
  <c r="H46" i="2"/>
  <c r="F46" i="2"/>
  <c r="F43" i="2"/>
  <c r="G43" i="2"/>
  <c r="H43" i="2"/>
  <c r="I43" i="2"/>
  <c r="F44" i="2"/>
  <c r="G44" i="2"/>
  <c r="H44" i="2"/>
  <c r="I44" i="2"/>
  <c r="F45" i="2"/>
  <c r="G45" i="2"/>
  <c r="H45" i="2"/>
  <c r="I45" i="2"/>
  <c r="G42" i="2"/>
  <c r="H42" i="2"/>
  <c r="I42" i="2"/>
  <c r="F42" i="2"/>
  <c r="F39" i="2"/>
  <c r="G39" i="2"/>
  <c r="H39" i="2"/>
  <c r="I39" i="2"/>
  <c r="F40" i="2"/>
  <c r="G40" i="2"/>
  <c r="H40" i="2"/>
  <c r="I40" i="2"/>
  <c r="F41" i="2"/>
  <c r="G41" i="2"/>
  <c r="H41" i="2"/>
  <c r="I41" i="2"/>
  <c r="G38" i="2"/>
  <c r="H38" i="2"/>
  <c r="I38" i="2"/>
  <c r="F38" i="2"/>
  <c r="F35" i="2"/>
  <c r="G35" i="2"/>
  <c r="H35" i="2"/>
  <c r="I35" i="2"/>
  <c r="F36" i="2"/>
  <c r="G36" i="2"/>
  <c r="H36" i="2"/>
  <c r="I36" i="2"/>
  <c r="F37" i="2"/>
  <c r="G37" i="2"/>
  <c r="H37" i="2"/>
  <c r="I37" i="2"/>
  <c r="G34" i="2"/>
  <c r="H34" i="2"/>
  <c r="I34" i="2"/>
  <c r="F34" i="2"/>
  <c r="F31" i="2"/>
  <c r="G31" i="2"/>
  <c r="H31" i="2"/>
  <c r="I31" i="2"/>
  <c r="F32" i="2"/>
  <c r="G32" i="2"/>
  <c r="H32" i="2"/>
  <c r="I32" i="2"/>
  <c r="F33" i="2"/>
  <c r="G33" i="2"/>
  <c r="H33" i="2"/>
  <c r="I33" i="2"/>
  <c r="G30" i="2"/>
  <c r="H30" i="2"/>
  <c r="I30" i="2"/>
  <c r="F30" i="2"/>
  <c r="F27" i="2"/>
  <c r="G27" i="2"/>
  <c r="H27" i="2"/>
  <c r="I27" i="2"/>
  <c r="F28" i="2"/>
  <c r="G28" i="2"/>
  <c r="H28" i="2"/>
  <c r="I28" i="2"/>
  <c r="F29" i="2"/>
  <c r="G29" i="2"/>
  <c r="H29" i="2"/>
  <c r="I29" i="2"/>
  <c r="G26" i="2"/>
  <c r="H26" i="2"/>
  <c r="I26" i="2"/>
  <c r="F26" i="2"/>
  <c r="F23" i="2"/>
  <c r="G23" i="2"/>
  <c r="H23" i="2"/>
  <c r="I23" i="2"/>
  <c r="F24" i="2"/>
  <c r="G24" i="2"/>
  <c r="H24" i="2"/>
  <c r="I24" i="2"/>
  <c r="F25" i="2"/>
  <c r="G25" i="2"/>
  <c r="H25" i="2"/>
  <c r="I25" i="2"/>
  <c r="G22" i="2"/>
  <c r="H22" i="2"/>
  <c r="I22" i="2"/>
  <c r="F22" i="2"/>
  <c r="F19" i="2"/>
  <c r="G19" i="2"/>
  <c r="H19" i="2"/>
  <c r="I19" i="2"/>
  <c r="F20" i="2"/>
  <c r="G20" i="2"/>
  <c r="H20" i="2"/>
  <c r="I20" i="2"/>
  <c r="F21" i="2"/>
  <c r="G21" i="2"/>
  <c r="H21" i="2"/>
  <c r="I21" i="2"/>
  <c r="I18" i="2"/>
  <c r="G18" i="2"/>
  <c r="H18" i="2"/>
  <c r="F18" i="2"/>
  <c r="I17" i="2"/>
  <c r="F17" i="2"/>
  <c r="F15" i="2"/>
  <c r="G15" i="2"/>
  <c r="H15" i="2"/>
  <c r="I15" i="2"/>
  <c r="F16" i="2"/>
  <c r="G16" i="2"/>
  <c r="H16" i="2"/>
  <c r="I16" i="2"/>
  <c r="G17" i="2"/>
  <c r="H17" i="2"/>
  <c r="I14" i="2"/>
  <c r="G14" i="2"/>
  <c r="H14" i="2"/>
  <c r="F14" i="2"/>
  <c r="I11" i="2"/>
  <c r="I12" i="2"/>
  <c r="I13" i="2"/>
  <c r="F11" i="2"/>
  <c r="G11" i="2"/>
  <c r="H11" i="2"/>
  <c r="F12" i="2"/>
  <c r="G12" i="2"/>
  <c r="H12" i="2"/>
  <c r="F13" i="2"/>
  <c r="G13" i="2"/>
  <c r="H13" i="2"/>
  <c r="I10" i="2"/>
  <c r="H10" i="2"/>
  <c r="G10" i="2"/>
  <c r="F10" i="2"/>
  <c r="H96" i="2" l="1"/>
  <c r="L96" i="2"/>
</calcChain>
</file>

<file path=xl/sharedStrings.xml><?xml version="1.0" encoding="utf-8"?>
<sst xmlns="http://schemas.openxmlformats.org/spreadsheetml/2006/main" count="623" uniqueCount="209">
  <si>
    <t>Tabela 1620 - Série encadeada do índice de volume trimestral (Base: média 1995 = 100)</t>
  </si>
  <si>
    <t>Brasil</t>
  </si>
  <si>
    <t>Variável</t>
  </si>
  <si>
    <t>Série encadeada do índice de volume trimestral (Base: média 1995 = 100) (Número-índice)</t>
  </si>
  <si>
    <t>Trimestre</t>
  </si>
  <si>
    <t>Setores e subsetores</t>
  </si>
  <si>
    <t>Agropecuária - total</t>
  </si>
  <si>
    <t>Indústria - total</t>
  </si>
  <si>
    <t>Indústrias extrativas</t>
  </si>
  <si>
    <t>Indústrias de transformação</t>
  </si>
  <si>
    <t>Eletricidade e gás, água, esgoto, atividades de gestão de resíduos</t>
  </si>
  <si>
    <t>Construção</t>
  </si>
  <si>
    <t>Serviços - total</t>
  </si>
  <si>
    <t>Comércio</t>
  </si>
  <si>
    <t>Transporte, armazenagem e correio</t>
  </si>
  <si>
    <t>Informação e comunicação</t>
  </si>
  <si>
    <t>Atividades financeiras, de seguros e serviços relacionados</t>
  </si>
  <si>
    <t>Atividades imobiliárias</t>
  </si>
  <si>
    <t>Outras atividades de serviços</t>
  </si>
  <si>
    <t>Administração, saúde e educação públicas e seguridade social</t>
  </si>
  <si>
    <t>Valor adicionado a preços básicos</t>
  </si>
  <si>
    <t>Impostos líquidos sobre produtos</t>
  </si>
  <si>
    <t>PIB a preços de mercado</t>
  </si>
  <si>
    <t>Despesa de consumo das famílias</t>
  </si>
  <si>
    <t>Despesa de consumo da administração pública</t>
  </si>
  <si>
    <t>Formação bruta de capital fixo</t>
  </si>
  <si>
    <t>Exportação de bens e serviços</t>
  </si>
  <si>
    <t>Importação de bens e serviços (-)</t>
  </si>
  <si>
    <t>janeiro-março 1996</t>
  </si>
  <si>
    <t>abril-junho 1996</t>
  </si>
  <si>
    <t>julho-setembro 1996</t>
  </si>
  <si>
    <t>outubro-dezembro 1996</t>
  </si>
  <si>
    <t>janeiro-março 1997</t>
  </si>
  <si>
    <t>abril-junho 1997</t>
  </si>
  <si>
    <t>julho-setembro 1997</t>
  </si>
  <si>
    <t>outubro-dezembro 1997</t>
  </si>
  <si>
    <t>janeiro-março 1998</t>
  </si>
  <si>
    <t>abril-junho 1998</t>
  </si>
  <si>
    <t>julho-setembro 1998</t>
  </si>
  <si>
    <t>outubro-dezembro 1998</t>
  </si>
  <si>
    <t>janeiro-março 1999</t>
  </si>
  <si>
    <t>abril-junho 1999</t>
  </si>
  <si>
    <t>julho-setembro 1999</t>
  </si>
  <si>
    <t>outubro-dezembro 1999</t>
  </si>
  <si>
    <t>janeiro-março 2000</t>
  </si>
  <si>
    <t>abril-junho 2000</t>
  </si>
  <si>
    <t>julho-setembro 2000</t>
  </si>
  <si>
    <t>outubro-dezembro 2000</t>
  </si>
  <si>
    <t>janeiro-março 2001</t>
  </si>
  <si>
    <t>abril-junho 2001</t>
  </si>
  <si>
    <t>julho-setembro 2001</t>
  </si>
  <si>
    <t>outubro-dezembro 2001</t>
  </si>
  <si>
    <t>janeiro-março 2002</t>
  </si>
  <si>
    <t>abril-junho 2002</t>
  </si>
  <si>
    <t>julho-setembro 2002</t>
  </si>
  <si>
    <t>outubro-dezembro 2002</t>
  </si>
  <si>
    <t>janeiro-março 2003</t>
  </si>
  <si>
    <t>abril-junho 2003</t>
  </si>
  <si>
    <t>julho-setembro 2003</t>
  </si>
  <si>
    <t>outubro-dezembro 2003</t>
  </si>
  <si>
    <t>janeiro-março 2004</t>
  </si>
  <si>
    <t>abril-junho 2004</t>
  </si>
  <si>
    <t>julho-setembro 2004</t>
  </si>
  <si>
    <t>outubro-dezembro 2004</t>
  </si>
  <si>
    <t>janeiro-março 2005</t>
  </si>
  <si>
    <t>abril-junho 2005</t>
  </si>
  <si>
    <t>julho-setembro 2005</t>
  </si>
  <si>
    <t>outubro-dezembro 2005</t>
  </si>
  <si>
    <t>janeiro-março 2006</t>
  </si>
  <si>
    <t>abril-junho 2006</t>
  </si>
  <si>
    <t>julho-setembro 2006</t>
  </si>
  <si>
    <t>outubro-dezembro 2006</t>
  </si>
  <si>
    <t>janeiro-março 2007</t>
  </si>
  <si>
    <t>abril-junho 2007</t>
  </si>
  <si>
    <t>julho-setembro 2007</t>
  </si>
  <si>
    <t>outubro-dezembro 2007</t>
  </si>
  <si>
    <t>janeiro-março 2008</t>
  </si>
  <si>
    <t>abril-junho 2008</t>
  </si>
  <si>
    <t>julho-setembro 2008</t>
  </si>
  <si>
    <t>outubro-dezembro 2008</t>
  </si>
  <si>
    <t>janeiro-março 2009</t>
  </si>
  <si>
    <t>abril-junho 2009</t>
  </si>
  <si>
    <t>julho-setembro 2009</t>
  </si>
  <si>
    <t>outubro-dezembro 2009</t>
  </si>
  <si>
    <t>janeiro-março 2010</t>
  </si>
  <si>
    <t>abril-junho 2010</t>
  </si>
  <si>
    <t>julho-setembro 2010</t>
  </si>
  <si>
    <t>outubro-dezembro 2010</t>
  </si>
  <si>
    <t>janeiro-março 2011</t>
  </si>
  <si>
    <t>abril-junho 2011</t>
  </si>
  <si>
    <t>julho-setembro 2011</t>
  </si>
  <si>
    <t>outubro-dezembro 2011</t>
  </si>
  <si>
    <t>janeiro-março 2012</t>
  </si>
  <si>
    <t>abril-junho 2012</t>
  </si>
  <si>
    <t>julho-setembro 2012</t>
  </si>
  <si>
    <t>outubro-dezembro 2012</t>
  </si>
  <si>
    <t>janeiro-março 2013</t>
  </si>
  <si>
    <t>abril-junho 2013</t>
  </si>
  <si>
    <t>julho-setembro 2013</t>
  </si>
  <si>
    <t>outubro-dezembro 2013</t>
  </si>
  <si>
    <t>janeiro-março 2014</t>
  </si>
  <si>
    <t>abril-junho 2014</t>
  </si>
  <si>
    <t>julho-setembro 2014</t>
  </si>
  <si>
    <t>outubro-dezembro 2014</t>
  </si>
  <si>
    <t>janeiro-março 2015</t>
  </si>
  <si>
    <t>abril-junho 2015</t>
  </si>
  <si>
    <t>julho-setembro 2015</t>
  </si>
  <si>
    <t>outubro-dezembro 2015</t>
  </si>
  <si>
    <t>janeiro-março 2016</t>
  </si>
  <si>
    <t>abril-junho 2016</t>
  </si>
  <si>
    <t>julho-setembro 2016</t>
  </si>
  <si>
    <t>outubro-dezembro 2016</t>
  </si>
  <si>
    <t>janeiro-março 2017</t>
  </si>
  <si>
    <t>abril-junho 2017</t>
  </si>
  <si>
    <t>julho-setembro 2017</t>
  </si>
  <si>
    <t>Fonte: IBGE - Contas Nacionais Trimestrais</t>
  </si>
  <si>
    <t>VAR% NO ANO</t>
  </si>
  <si>
    <t>VAR% TRI ANO ANTERIOR</t>
  </si>
  <si>
    <t>VAR% 4TRI</t>
  </si>
  <si>
    <t xml:space="preserve">Agropecuária </t>
  </si>
  <si>
    <t xml:space="preserve">Indústria </t>
  </si>
  <si>
    <t xml:space="preserve">Serviços </t>
  </si>
  <si>
    <t>PIB Total</t>
  </si>
  <si>
    <t>Tabela 1621 - Série encadeada do índice de volume trimestral com ajuste sazonal (Base: média 1995 = 100)</t>
  </si>
  <si>
    <t>Série encadeada do índice de volume trimestral com ajuste sazonal (Base: média 1995 = 100) (Número-índice)</t>
  </si>
  <si>
    <t>1997/I</t>
  </si>
  <si>
    <t>1997/II</t>
  </si>
  <si>
    <t>1997/III</t>
  </si>
  <si>
    <t>1997/IV</t>
  </si>
  <si>
    <t>1998/I</t>
  </si>
  <si>
    <t>1998/II</t>
  </si>
  <si>
    <t>1998/III</t>
  </si>
  <si>
    <t>1998/IV</t>
  </si>
  <si>
    <t>1999/I</t>
  </si>
  <si>
    <t>1999/II</t>
  </si>
  <si>
    <t>1999/III</t>
  </si>
  <si>
    <t>1999/IV</t>
  </si>
  <si>
    <t>2000/I</t>
  </si>
  <si>
    <t>2000/II</t>
  </si>
  <si>
    <t>2000/III</t>
  </si>
  <si>
    <t>2000/IV</t>
  </si>
  <si>
    <t>2001/I</t>
  </si>
  <si>
    <t>2001/II</t>
  </si>
  <si>
    <t>2001/III</t>
  </si>
  <si>
    <t>2001/IV</t>
  </si>
  <si>
    <t>2002/I</t>
  </si>
  <si>
    <t>2002/II</t>
  </si>
  <si>
    <t>2002/III</t>
  </si>
  <si>
    <t>2002/IV</t>
  </si>
  <si>
    <t>2003/I</t>
  </si>
  <si>
    <t>2003/II</t>
  </si>
  <si>
    <t>2003/III</t>
  </si>
  <si>
    <t>2003/IV</t>
  </si>
  <si>
    <t>2004/I</t>
  </si>
  <si>
    <t>2004/II</t>
  </si>
  <si>
    <t>2004/III</t>
  </si>
  <si>
    <t>2004/IV</t>
  </si>
  <si>
    <t>2005/I</t>
  </si>
  <si>
    <t>2005/II</t>
  </si>
  <si>
    <t>2005/III</t>
  </si>
  <si>
    <t>2005/IV</t>
  </si>
  <si>
    <t>2006/I</t>
  </si>
  <si>
    <t>2006/II</t>
  </si>
  <si>
    <t>2006/III</t>
  </si>
  <si>
    <t>2006/IV</t>
  </si>
  <si>
    <t>2007/I</t>
  </si>
  <si>
    <t>2007/II</t>
  </si>
  <si>
    <t>2007/III</t>
  </si>
  <si>
    <t>2007/IV</t>
  </si>
  <si>
    <t>2008/I</t>
  </si>
  <si>
    <t>2008/II</t>
  </si>
  <si>
    <t>2008/III</t>
  </si>
  <si>
    <t>2008/IV</t>
  </si>
  <si>
    <t>2009/I</t>
  </si>
  <si>
    <t>2009/II</t>
  </si>
  <si>
    <t>2009/III</t>
  </si>
  <si>
    <t>2009/IV</t>
  </si>
  <si>
    <t>2010/I</t>
  </si>
  <si>
    <t>2010/II</t>
  </si>
  <si>
    <t>2010/III</t>
  </si>
  <si>
    <t>2010/IV</t>
  </si>
  <si>
    <t>2011/I</t>
  </si>
  <si>
    <t>2011/II</t>
  </si>
  <si>
    <t>2011/III</t>
  </si>
  <si>
    <t>2011/IV</t>
  </si>
  <si>
    <t>2012/I</t>
  </si>
  <si>
    <t>2012/II</t>
  </si>
  <si>
    <t>2012/III</t>
  </si>
  <si>
    <t>2012/IV</t>
  </si>
  <si>
    <t>2013/I</t>
  </si>
  <si>
    <t>2013/II</t>
  </si>
  <si>
    <t>2013/III</t>
  </si>
  <si>
    <t>2013/IV</t>
  </si>
  <si>
    <t>2014/I</t>
  </si>
  <si>
    <t>2014/II</t>
  </si>
  <si>
    <t>2014/III</t>
  </si>
  <si>
    <t>2014/IV</t>
  </si>
  <si>
    <t>2015/I</t>
  </si>
  <si>
    <t>2015/II</t>
  </si>
  <si>
    <t>2015/III</t>
  </si>
  <si>
    <t>2015/IV</t>
  </si>
  <si>
    <t>2016/I</t>
  </si>
  <si>
    <t>2016/II</t>
  </si>
  <si>
    <t>2016/III</t>
  </si>
  <si>
    <t>2016/IV</t>
  </si>
  <si>
    <t>2017/I</t>
  </si>
  <si>
    <t>2017/II</t>
  </si>
  <si>
    <t>2017/III</t>
  </si>
  <si>
    <t>VAR% TRI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</si>
</sst>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42" applyNumberFormat="1" applyFont="1"/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3300"/>
      <color rgb="FFCC9900"/>
      <color rgb="FFFFE0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C9900"/>
              </a:solidFill>
              <a:round/>
            </a:ln>
            <a:effectLst/>
          </c:spPr>
          <c:marker>
            <c:symbol val="none"/>
          </c:marker>
          <c:cat>
            <c:strRef>
              <c:f>'pib-producao'!$S$61:$S$92</c:f>
              <c:strCache>
                <c:ptCount val="32"/>
                <c:pt idx="0">
                  <c:v>2009/IV</c:v>
                </c:pt>
                <c:pt idx="1">
                  <c:v>2010/I</c:v>
                </c:pt>
                <c:pt idx="2">
                  <c:v>2010/II</c:v>
                </c:pt>
                <c:pt idx="3">
                  <c:v>2010/III</c:v>
                </c:pt>
                <c:pt idx="4">
                  <c:v>2010/IV</c:v>
                </c:pt>
                <c:pt idx="5">
                  <c:v>2011/I</c:v>
                </c:pt>
                <c:pt idx="6">
                  <c:v>2011/II</c:v>
                </c:pt>
                <c:pt idx="7">
                  <c:v>2011/III</c:v>
                </c:pt>
                <c:pt idx="8">
                  <c:v>2011/IV</c:v>
                </c:pt>
                <c:pt idx="9">
                  <c:v>2012/I</c:v>
                </c:pt>
                <c:pt idx="10">
                  <c:v>2012/II</c:v>
                </c:pt>
                <c:pt idx="11">
                  <c:v>2012/III</c:v>
                </c:pt>
                <c:pt idx="12">
                  <c:v>2012/IV</c:v>
                </c:pt>
                <c:pt idx="13">
                  <c:v>2013/I</c:v>
                </c:pt>
                <c:pt idx="14">
                  <c:v>2013/II</c:v>
                </c:pt>
                <c:pt idx="15">
                  <c:v>2013/III</c:v>
                </c:pt>
                <c:pt idx="16">
                  <c:v>2013/IV</c:v>
                </c:pt>
                <c:pt idx="17">
                  <c:v>2014/I</c:v>
                </c:pt>
                <c:pt idx="18">
                  <c:v>2014/II</c:v>
                </c:pt>
                <c:pt idx="19">
                  <c:v>2014/III</c:v>
                </c:pt>
                <c:pt idx="20">
                  <c:v>2014/IV</c:v>
                </c:pt>
                <c:pt idx="21">
                  <c:v>2015/I</c:v>
                </c:pt>
                <c:pt idx="22">
                  <c:v>2015/II</c:v>
                </c:pt>
                <c:pt idx="23">
                  <c:v>2015/III</c:v>
                </c:pt>
                <c:pt idx="24">
                  <c:v>2015/IV</c:v>
                </c:pt>
                <c:pt idx="25">
                  <c:v>2016/I</c:v>
                </c:pt>
                <c:pt idx="26">
                  <c:v>2016/II</c:v>
                </c:pt>
                <c:pt idx="27">
                  <c:v>2016/III</c:v>
                </c:pt>
                <c:pt idx="28">
                  <c:v>2016/IV</c:v>
                </c:pt>
                <c:pt idx="29">
                  <c:v>2017/I</c:v>
                </c:pt>
                <c:pt idx="30">
                  <c:v>2017/II</c:v>
                </c:pt>
                <c:pt idx="31">
                  <c:v>2017/III</c:v>
                </c:pt>
              </c:strCache>
            </c:strRef>
          </c:cat>
          <c:val>
            <c:numRef>
              <c:f>'pib-producao'!$Q$61:$Q$92</c:f>
              <c:numCache>
                <c:formatCode>0.0</c:formatCode>
                <c:ptCount val="32"/>
                <c:pt idx="0">
                  <c:v>-0.12445132103398038</c:v>
                </c:pt>
                <c:pt idx="1">
                  <c:v>2.6372771255540162</c:v>
                </c:pt>
                <c:pt idx="2">
                  <c:v>5.3347849755035703</c:v>
                </c:pt>
                <c:pt idx="3">
                  <c:v>7.4619479898982988</c:v>
                </c:pt>
                <c:pt idx="4">
                  <c:v>7.526899826561384</c:v>
                </c:pt>
                <c:pt idx="5">
                  <c:v>6.5531620325350648</c:v>
                </c:pt>
                <c:pt idx="6">
                  <c:v>5.6136950904392746</c:v>
                </c:pt>
                <c:pt idx="7">
                  <c:v>4.7588802261143037</c:v>
                </c:pt>
                <c:pt idx="8">
                  <c:v>3.9729395367774867</c:v>
                </c:pt>
                <c:pt idx="9">
                  <c:v>3.1230181441321614</c:v>
                </c:pt>
                <c:pt idx="10">
                  <c:v>2.1958529573674168</c:v>
                </c:pt>
                <c:pt idx="11">
                  <c:v>1.9401582441567866</c:v>
                </c:pt>
                <c:pt idx="12">
                  <c:v>1.9233665692683033</c:v>
                </c:pt>
                <c:pt idx="13">
                  <c:v>2.1704565908681639</c:v>
                </c:pt>
                <c:pt idx="14">
                  <c:v>2.93123054824036</c:v>
                </c:pt>
                <c:pt idx="15">
                  <c:v>2.9975912213399791</c:v>
                </c:pt>
                <c:pt idx="16">
                  <c:v>3.0042411077123132</c:v>
                </c:pt>
                <c:pt idx="17">
                  <c:v>3.1857887396314899</c:v>
                </c:pt>
                <c:pt idx="18">
                  <c:v>2.0584088034771852</c:v>
                </c:pt>
                <c:pt idx="19">
                  <c:v>1.1866608921611066</c:v>
                </c:pt>
                <c:pt idx="20">
                  <c:v>0.50212326408813901</c:v>
                </c:pt>
                <c:pt idx="21">
                  <c:v>-0.7213487941950536</c:v>
                </c:pt>
                <c:pt idx="22">
                  <c:v>-1.2819234549261482</c:v>
                </c:pt>
                <c:pt idx="23">
                  <c:v>-2.1971123666038928</c:v>
                </c:pt>
                <c:pt idx="24">
                  <c:v>-3.5458360693179425</c:v>
                </c:pt>
                <c:pt idx="25">
                  <c:v>-4.4483934764538935</c:v>
                </c:pt>
                <c:pt idx="26">
                  <c:v>-4.6286810856046134</c:v>
                </c:pt>
                <c:pt idx="27">
                  <c:v>-4.2420352433189423</c:v>
                </c:pt>
                <c:pt idx="28">
                  <c:v>-3.4630753292881566</c:v>
                </c:pt>
                <c:pt idx="29">
                  <c:v>-2.1672616012238688</c:v>
                </c:pt>
                <c:pt idx="30">
                  <c:v>-1.2133315178747162</c:v>
                </c:pt>
                <c:pt idx="31">
                  <c:v>-0.17214063737737151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9A-4B64-A3F7-60963739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45247"/>
        <c:axId val="2057738591"/>
      </c:lineChart>
      <c:catAx>
        <c:axId val="20577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57738591"/>
        <c:crosses val="autoZero"/>
        <c:auto val="1"/>
        <c:lblAlgn val="ctr"/>
        <c:lblOffset val="100"/>
        <c:noMultiLvlLbl val="0"/>
      </c:catAx>
      <c:valAx>
        <c:axId val="20577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577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CC99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'pib-producao'!$S$61:$S$92</c:f>
              <c:strCache>
                <c:ptCount val="32"/>
                <c:pt idx="0">
                  <c:v>2009/IV</c:v>
                </c:pt>
                <c:pt idx="1">
                  <c:v>2010/I</c:v>
                </c:pt>
                <c:pt idx="2">
                  <c:v>2010/II</c:v>
                </c:pt>
                <c:pt idx="3">
                  <c:v>2010/III</c:v>
                </c:pt>
                <c:pt idx="4">
                  <c:v>2010/IV</c:v>
                </c:pt>
                <c:pt idx="5">
                  <c:v>2011/I</c:v>
                </c:pt>
                <c:pt idx="6">
                  <c:v>2011/II</c:v>
                </c:pt>
                <c:pt idx="7">
                  <c:v>2011/III</c:v>
                </c:pt>
                <c:pt idx="8">
                  <c:v>2011/IV</c:v>
                </c:pt>
                <c:pt idx="9">
                  <c:v>2012/I</c:v>
                </c:pt>
                <c:pt idx="10">
                  <c:v>2012/II</c:v>
                </c:pt>
                <c:pt idx="11">
                  <c:v>2012/III</c:v>
                </c:pt>
                <c:pt idx="12">
                  <c:v>2012/IV</c:v>
                </c:pt>
                <c:pt idx="13">
                  <c:v>2013/I</c:v>
                </c:pt>
                <c:pt idx="14">
                  <c:v>2013/II</c:v>
                </c:pt>
                <c:pt idx="15">
                  <c:v>2013/III</c:v>
                </c:pt>
                <c:pt idx="16">
                  <c:v>2013/IV</c:v>
                </c:pt>
                <c:pt idx="17">
                  <c:v>2014/I</c:v>
                </c:pt>
                <c:pt idx="18">
                  <c:v>2014/II</c:v>
                </c:pt>
                <c:pt idx="19">
                  <c:v>2014/III</c:v>
                </c:pt>
                <c:pt idx="20">
                  <c:v>2014/IV</c:v>
                </c:pt>
                <c:pt idx="21">
                  <c:v>2015/I</c:v>
                </c:pt>
                <c:pt idx="22">
                  <c:v>2015/II</c:v>
                </c:pt>
                <c:pt idx="23">
                  <c:v>2015/III</c:v>
                </c:pt>
                <c:pt idx="24">
                  <c:v>2015/IV</c:v>
                </c:pt>
                <c:pt idx="25">
                  <c:v>2016/I</c:v>
                </c:pt>
                <c:pt idx="26">
                  <c:v>2016/II</c:v>
                </c:pt>
                <c:pt idx="27">
                  <c:v>2016/III</c:v>
                </c:pt>
                <c:pt idx="28">
                  <c:v>2016/IV</c:v>
                </c:pt>
                <c:pt idx="29">
                  <c:v>2017/I</c:v>
                </c:pt>
                <c:pt idx="30">
                  <c:v>2017/II</c:v>
                </c:pt>
                <c:pt idx="31">
                  <c:v>2017/III</c:v>
                </c:pt>
              </c:strCache>
            </c:strRef>
          </c:cat>
          <c:val>
            <c:numRef>
              <c:f>'pib-producao'!$P$61:$P$92</c:f>
              <c:numCache>
                <c:formatCode>0.0</c:formatCode>
                <c:ptCount val="32"/>
                <c:pt idx="0">
                  <c:v>2.066252862880491</c:v>
                </c:pt>
                <c:pt idx="1">
                  <c:v>3.332947000678832</c:v>
                </c:pt>
                <c:pt idx="2">
                  <c:v>4.6661157024793454</c:v>
                </c:pt>
                <c:pt idx="3">
                  <c:v>5.7660001976349573</c:v>
                </c:pt>
                <c:pt idx="4">
                  <c:v>5.8033463958763409</c:v>
                </c:pt>
                <c:pt idx="5">
                  <c:v>5.4350264380708113</c:v>
                </c:pt>
                <c:pt idx="6">
                  <c:v>5.0187135795840332</c:v>
                </c:pt>
                <c:pt idx="7">
                  <c:v>4.2791074292654718</c:v>
                </c:pt>
                <c:pt idx="8">
                  <c:v>3.4579209442429537</c:v>
                </c:pt>
                <c:pt idx="9">
                  <c:v>2.8418589100635216</c:v>
                </c:pt>
                <c:pt idx="10">
                  <c:v>2.3668817010270571</c:v>
                </c:pt>
                <c:pt idx="11">
                  <c:v>2.4892857676168889</c:v>
                </c:pt>
                <c:pt idx="12">
                  <c:v>2.9026411955197506</c:v>
                </c:pt>
                <c:pt idx="13">
                  <c:v>3.0514836269062595</c:v>
                </c:pt>
                <c:pt idx="14">
                  <c:v>3.2229159015791486</c:v>
                </c:pt>
                <c:pt idx="15">
                  <c:v>3.0830200775126215</c:v>
                </c:pt>
                <c:pt idx="16">
                  <c:v>2.7529160411132958</c:v>
                </c:pt>
                <c:pt idx="17">
                  <c:v>2.7532013135064481</c:v>
                </c:pt>
                <c:pt idx="18">
                  <c:v>2.1375001778878078</c:v>
                </c:pt>
                <c:pt idx="19">
                  <c:v>1.5434628975265152</c:v>
                </c:pt>
                <c:pt idx="20">
                  <c:v>0.9862459433259696</c:v>
                </c:pt>
                <c:pt idx="21">
                  <c:v>3.4888426811052753E-2</c:v>
                </c:pt>
                <c:pt idx="22">
                  <c:v>-0.65764723913557255</c:v>
                </c:pt>
                <c:pt idx="23">
                  <c:v>-1.6146543804460012</c:v>
                </c:pt>
                <c:pt idx="24">
                  <c:v>-2.7350760284358788</c:v>
                </c:pt>
                <c:pt idx="25">
                  <c:v>-3.3230099606595731</c:v>
                </c:pt>
                <c:pt idx="26">
                  <c:v>-3.4320256946100303</c:v>
                </c:pt>
                <c:pt idx="27">
                  <c:v>-3.0983843128377653</c:v>
                </c:pt>
                <c:pt idx="28">
                  <c:v>-2.604591289422864</c:v>
                </c:pt>
                <c:pt idx="29">
                  <c:v>-2.122655122655126</c:v>
                </c:pt>
                <c:pt idx="30">
                  <c:v>-1.529367338639398</c:v>
                </c:pt>
                <c:pt idx="31">
                  <c:v>-0.75775273024587531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1A-4479-8792-2B17EEE4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45247"/>
        <c:axId val="2057738591"/>
      </c:lineChart>
      <c:catAx>
        <c:axId val="20577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57738591"/>
        <c:crosses val="autoZero"/>
        <c:auto val="1"/>
        <c:lblAlgn val="ctr"/>
        <c:lblOffset val="100"/>
        <c:noMultiLvlLbl val="0"/>
      </c:catAx>
      <c:valAx>
        <c:axId val="20577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577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89000"/>
                  </a:schemeClr>
                </a:gs>
                <a:gs pos="23000">
                  <a:schemeClr val="accent4">
                    <a:lumMod val="89000"/>
                  </a:schemeClr>
                </a:gs>
                <a:gs pos="69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'pib-producao'!$S$90:$S$92</c:f>
              <c:strCache>
                <c:ptCount val="3"/>
                <c:pt idx="0">
                  <c:v>2017/I</c:v>
                </c:pt>
                <c:pt idx="1">
                  <c:v>2017/II</c:v>
                </c:pt>
                <c:pt idx="2">
                  <c:v>2017/III</c:v>
                </c:pt>
              </c:strCache>
            </c:strRef>
          </c:cat>
          <c:val>
            <c:numRef>
              <c:f>'pib-producao'!$H$90:$H$92</c:f>
              <c:numCache>
                <c:formatCode>0.0</c:formatCode>
                <c:ptCount val="3"/>
                <c:pt idx="0">
                  <c:v>-1.5769116334424349</c:v>
                </c:pt>
                <c:pt idx="1">
                  <c:v>-0.873142721837461</c:v>
                </c:pt>
                <c:pt idx="2">
                  <c:v>-0.2375856584657221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1-4EFC-9E19-EC58C9D8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1153167"/>
        <c:axId val="1881154831"/>
      </c:barChart>
      <c:catAx>
        <c:axId val="188115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81154831"/>
        <c:crosses val="autoZero"/>
        <c:auto val="1"/>
        <c:lblAlgn val="ctr"/>
        <c:lblOffset val="100"/>
        <c:noMultiLvlLbl val="0"/>
      </c:catAx>
      <c:valAx>
        <c:axId val="1881154831"/>
        <c:scaling>
          <c:orientation val="minMax"/>
          <c:min val="-2"/>
        </c:scaling>
        <c:delete val="1"/>
        <c:axPos val="b"/>
        <c:numFmt formatCode="0.0" sourceLinked="1"/>
        <c:majorTickMark val="none"/>
        <c:minorTickMark val="none"/>
        <c:tickLblPos val="nextTo"/>
        <c:crossAx val="18811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CC99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'pib-producao'!$S$61:$S$92</c:f>
              <c:strCache>
                <c:ptCount val="32"/>
                <c:pt idx="0">
                  <c:v>2009/IV</c:v>
                </c:pt>
                <c:pt idx="1">
                  <c:v>2010/I</c:v>
                </c:pt>
                <c:pt idx="2">
                  <c:v>2010/II</c:v>
                </c:pt>
                <c:pt idx="3">
                  <c:v>2010/III</c:v>
                </c:pt>
                <c:pt idx="4">
                  <c:v>2010/IV</c:v>
                </c:pt>
                <c:pt idx="5">
                  <c:v>2011/I</c:v>
                </c:pt>
                <c:pt idx="6">
                  <c:v>2011/II</c:v>
                </c:pt>
                <c:pt idx="7">
                  <c:v>2011/III</c:v>
                </c:pt>
                <c:pt idx="8">
                  <c:v>2011/IV</c:v>
                </c:pt>
                <c:pt idx="9">
                  <c:v>2012/I</c:v>
                </c:pt>
                <c:pt idx="10">
                  <c:v>2012/II</c:v>
                </c:pt>
                <c:pt idx="11">
                  <c:v>2012/III</c:v>
                </c:pt>
                <c:pt idx="12">
                  <c:v>2012/IV</c:v>
                </c:pt>
                <c:pt idx="13">
                  <c:v>2013/I</c:v>
                </c:pt>
                <c:pt idx="14">
                  <c:v>2013/II</c:v>
                </c:pt>
                <c:pt idx="15">
                  <c:v>2013/III</c:v>
                </c:pt>
                <c:pt idx="16">
                  <c:v>2013/IV</c:v>
                </c:pt>
                <c:pt idx="17">
                  <c:v>2014/I</c:v>
                </c:pt>
                <c:pt idx="18">
                  <c:v>2014/II</c:v>
                </c:pt>
                <c:pt idx="19">
                  <c:v>2014/III</c:v>
                </c:pt>
                <c:pt idx="20">
                  <c:v>2014/IV</c:v>
                </c:pt>
                <c:pt idx="21">
                  <c:v>2015/I</c:v>
                </c:pt>
                <c:pt idx="22">
                  <c:v>2015/II</c:v>
                </c:pt>
                <c:pt idx="23">
                  <c:v>2015/III</c:v>
                </c:pt>
                <c:pt idx="24">
                  <c:v>2015/IV</c:v>
                </c:pt>
                <c:pt idx="25">
                  <c:v>2016/I</c:v>
                </c:pt>
                <c:pt idx="26">
                  <c:v>2016/II</c:v>
                </c:pt>
                <c:pt idx="27">
                  <c:v>2016/III</c:v>
                </c:pt>
                <c:pt idx="28">
                  <c:v>2016/IV</c:v>
                </c:pt>
                <c:pt idx="29">
                  <c:v>2017/I</c:v>
                </c:pt>
                <c:pt idx="30">
                  <c:v>2017/II</c:v>
                </c:pt>
                <c:pt idx="31">
                  <c:v>2017/III</c:v>
                </c:pt>
              </c:strCache>
            </c:strRef>
          </c:cat>
          <c:val>
            <c:numRef>
              <c:f>'pib-producao'!$O$61:$O$92</c:f>
              <c:numCache>
                <c:formatCode>0.0</c:formatCode>
                <c:ptCount val="32"/>
                <c:pt idx="0">
                  <c:v>-4.7031997330466258</c:v>
                </c:pt>
                <c:pt idx="1">
                  <c:v>1.0632429862101667</c:v>
                </c:pt>
                <c:pt idx="2">
                  <c:v>6.3406676635659132</c:v>
                </c:pt>
                <c:pt idx="3">
                  <c:v>10.335978522642053</c:v>
                </c:pt>
                <c:pt idx="4">
                  <c:v>10.20134228187921</c:v>
                </c:pt>
                <c:pt idx="5">
                  <c:v>8.0231113787782036</c:v>
                </c:pt>
                <c:pt idx="6">
                  <c:v>6.1415683553088352</c:v>
                </c:pt>
                <c:pt idx="7">
                  <c:v>5.0345296454002098</c:v>
                </c:pt>
                <c:pt idx="8">
                  <c:v>4.1148122650002783</c:v>
                </c:pt>
                <c:pt idx="9">
                  <c:v>3.3311845566841525</c:v>
                </c:pt>
                <c:pt idx="10">
                  <c:v>1.2301921852686526</c:v>
                </c:pt>
                <c:pt idx="11">
                  <c:v>9.7090686107503821E-2</c:v>
                </c:pt>
                <c:pt idx="12">
                  <c:v>-0.72227873855543745</c:v>
                </c:pt>
                <c:pt idx="13">
                  <c:v>-1.613583098686544</c:v>
                </c:pt>
                <c:pt idx="14">
                  <c:v>0.26174451016383049</c:v>
                </c:pt>
                <c:pt idx="15">
                  <c:v>1.1299242746532823</c:v>
                </c:pt>
                <c:pt idx="16">
                  <c:v>2.1655224237455695</c:v>
                </c:pt>
                <c:pt idx="17">
                  <c:v>3.4514669591444891</c:v>
                </c:pt>
                <c:pt idx="18">
                  <c:v>1.4375317850483071</c:v>
                </c:pt>
                <c:pt idx="19">
                  <c:v>-0.25408470611990586</c:v>
                </c:pt>
                <c:pt idx="20">
                  <c:v>-1.5078064925946766</c:v>
                </c:pt>
                <c:pt idx="21">
                  <c:v>-3.4125169797568189</c:v>
                </c:pt>
                <c:pt idx="22">
                  <c:v>-3.7334135499181187</c:v>
                </c:pt>
                <c:pt idx="23">
                  <c:v>-4.2967036674651737</c:v>
                </c:pt>
                <c:pt idx="24">
                  <c:v>-5.7603530210454945</c:v>
                </c:pt>
                <c:pt idx="25">
                  <c:v>-6.4024285665283065</c:v>
                </c:pt>
                <c:pt idx="26">
                  <c:v>-6.0343031733907315</c:v>
                </c:pt>
                <c:pt idx="27">
                  <c:v>-5.2934021963300442</c:v>
                </c:pt>
                <c:pt idx="28">
                  <c:v>-3.9603068832618993</c:v>
                </c:pt>
                <c:pt idx="29">
                  <c:v>-2.5250581789529769</c:v>
                </c:pt>
                <c:pt idx="30">
                  <c:v>-2.2040348802837784</c:v>
                </c:pt>
                <c:pt idx="31">
                  <c:v>-1.3810303752233577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63-476B-9228-2E55EDA1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45247"/>
        <c:axId val="2057738591"/>
      </c:lineChart>
      <c:catAx>
        <c:axId val="20577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57738591"/>
        <c:crosses val="autoZero"/>
        <c:auto val="1"/>
        <c:lblAlgn val="ctr"/>
        <c:lblOffset val="100"/>
        <c:noMultiLvlLbl val="0"/>
      </c:catAx>
      <c:valAx>
        <c:axId val="20577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577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89000"/>
                  </a:schemeClr>
                </a:gs>
                <a:gs pos="23000">
                  <a:schemeClr val="accent4">
                    <a:lumMod val="89000"/>
                  </a:schemeClr>
                </a:gs>
                <a:gs pos="69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'pib-producao'!$S$90:$S$92</c:f>
              <c:strCache>
                <c:ptCount val="3"/>
                <c:pt idx="0">
                  <c:v>2017/I</c:v>
                </c:pt>
                <c:pt idx="1">
                  <c:v>2017/II</c:v>
                </c:pt>
                <c:pt idx="2">
                  <c:v>2017/III</c:v>
                </c:pt>
              </c:strCache>
            </c:strRef>
          </c:cat>
          <c:val>
            <c:numRef>
              <c:f>'pib-producao'!$G$90:$G$92</c:f>
              <c:numCache>
                <c:formatCode>0.0</c:formatCode>
                <c:ptCount val="3"/>
                <c:pt idx="0">
                  <c:v>-1.025481665630823</c:v>
                </c:pt>
                <c:pt idx="1">
                  <c:v>-1.4955553012094169</c:v>
                </c:pt>
                <c:pt idx="2">
                  <c:v>-0.84956898699486416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5-434D-93DD-8E34533A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1153167"/>
        <c:axId val="1881154831"/>
      </c:barChart>
      <c:catAx>
        <c:axId val="188115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81154831"/>
        <c:crosses val="autoZero"/>
        <c:auto val="1"/>
        <c:lblAlgn val="ctr"/>
        <c:lblOffset val="100"/>
        <c:noMultiLvlLbl val="0"/>
      </c:catAx>
      <c:valAx>
        <c:axId val="1881154831"/>
        <c:scaling>
          <c:orientation val="minMax"/>
          <c:min val="-2"/>
        </c:scaling>
        <c:delete val="1"/>
        <c:axPos val="b"/>
        <c:numFmt formatCode="0.0" sourceLinked="1"/>
        <c:majorTickMark val="none"/>
        <c:minorTickMark val="none"/>
        <c:tickLblPos val="nextTo"/>
        <c:crossAx val="18811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89000"/>
                  </a:schemeClr>
                </a:gs>
                <a:gs pos="23000">
                  <a:schemeClr val="accent4">
                    <a:lumMod val="89000"/>
                  </a:schemeClr>
                </a:gs>
                <a:gs pos="69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'pib-dessaz2'!$U$61:$U$92</c:f>
              <c:strCache>
                <c:ptCount val="32"/>
                <c:pt idx="0">
                  <c:v>2009/IV</c:v>
                </c:pt>
                <c:pt idx="1">
                  <c:v>2010/I</c:v>
                </c:pt>
                <c:pt idx="2">
                  <c:v>2010/II</c:v>
                </c:pt>
                <c:pt idx="3">
                  <c:v>2010/III</c:v>
                </c:pt>
                <c:pt idx="4">
                  <c:v>2010/IV</c:v>
                </c:pt>
                <c:pt idx="5">
                  <c:v>2011/I</c:v>
                </c:pt>
                <c:pt idx="6">
                  <c:v>2011/II</c:v>
                </c:pt>
                <c:pt idx="7">
                  <c:v>2011/III</c:v>
                </c:pt>
                <c:pt idx="8">
                  <c:v>2011/IV</c:v>
                </c:pt>
                <c:pt idx="9">
                  <c:v>2012/I</c:v>
                </c:pt>
                <c:pt idx="10">
                  <c:v>2012/II</c:v>
                </c:pt>
                <c:pt idx="11">
                  <c:v>2012/III</c:v>
                </c:pt>
                <c:pt idx="12">
                  <c:v>2012/IV</c:v>
                </c:pt>
                <c:pt idx="13">
                  <c:v>2013/I</c:v>
                </c:pt>
                <c:pt idx="14">
                  <c:v>2013/II</c:v>
                </c:pt>
                <c:pt idx="15">
                  <c:v>2013/III</c:v>
                </c:pt>
                <c:pt idx="16">
                  <c:v>2013/IV</c:v>
                </c:pt>
                <c:pt idx="17">
                  <c:v>2014/I</c:v>
                </c:pt>
                <c:pt idx="18">
                  <c:v>2014/II</c:v>
                </c:pt>
                <c:pt idx="19">
                  <c:v>2014/III</c:v>
                </c:pt>
                <c:pt idx="20">
                  <c:v>2014/IV</c:v>
                </c:pt>
                <c:pt idx="21">
                  <c:v>2015/I</c:v>
                </c:pt>
                <c:pt idx="22">
                  <c:v>2015/II</c:v>
                </c:pt>
                <c:pt idx="23">
                  <c:v>2015/III</c:v>
                </c:pt>
                <c:pt idx="24">
                  <c:v>2015/IV</c:v>
                </c:pt>
                <c:pt idx="25">
                  <c:v>2016/I</c:v>
                </c:pt>
                <c:pt idx="26">
                  <c:v>2016/II</c:v>
                </c:pt>
                <c:pt idx="27">
                  <c:v>2016/III</c:v>
                </c:pt>
                <c:pt idx="28">
                  <c:v>2016/IV</c:v>
                </c:pt>
                <c:pt idx="29">
                  <c:v>2017/I</c:v>
                </c:pt>
                <c:pt idx="30">
                  <c:v>2017/II</c:v>
                </c:pt>
                <c:pt idx="31">
                  <c:v>2017/III</c:v>
                </c:pt>
              </c:strCache>
            </c:strRef>
          </c:cat>
          <c:val>
            <c:numRef>
              <c:f>'pib-dessaz2'!$N$61:$N$92</c:f>
              <c:numCache>
                <c:formatCode>0.0</c:formatCode>
                <c:ptCount val="32"/>
                <c:pt idx="0">
                  <c:v>2.295103778605645</c:v>
                </c:pt>
                <c:pt idx="1">
                  <c:v>1.6778305261104132</c:v>
                </c:pt>
                <c:pt idx="2">
                  <c:v>1.560601215222257</c:v>
                </c:pt>
                <c:pt idx="3">
                  <c:v>1.2721204106052042</c:v>
                </c:pt>
                <c:pt idx="4">
                  <c:v>1.1193333747901324</c:v>
                </c:pt>
                <c:pt idx="5">
                  <c:v>0.68261484533544969</c:v>
                </c:pt>
                <c:pt idx="6">
                  <c:v>1.9056926459809498</c:v>
                </c:pt>
                <c:pt idx="7">
                  <c:v>-0.16782546152002142</c:v>
                </c:pt>
                <c:pt idx="8">
                  <c:v>0.19812680115272041</c:v>
                </c:pt>
                <c:pt idx="9">
                  <c:v>-0.13182335670202106</c:v>
                </c:pt>
                <c:pt idx="10">
                  <c:v>0.90598188036239424</c:v>
                </c:pt>
                <c:pt idx="11">
                  <c:v>1.569746699964325</c:v>
                </c:pt>
                <c:pt idx="12">
                  <c:v>0.19318580962417453</c:v>
                </c:pt>
                <c:pt idx="13">
                  <c:v>1.1685655857429644E-2</c:v>
                </c:pt>
                <c:pt idx="14">
                  <c:v>2.0739615586843563</c:v>
                </c:pt>
                <c:pt idx="15">
                  <c:v>0.5608974358974228</c:v>
                </c:pt>
                <c:pt idx="16">
                  <c:v>-5.6915196357421038E-2</c:v>
                </c:pt>
                <c:pt idx="17">
                  <c:v>0.22209567198179236</c:v>
                </c:pt>
                <c:pt idx="18">
                  <c:v>-0.73299619296551821</c:v>
                </c:pt>
                <c:pt idx="19">
                  <c:v>-1.7172295363476753E-2</c:v>
                </c:pt>
                <c:pt idx="20">
                  <c:v>0.39503062918648801</c:v>
                </c:pt>
                <c:pt idx="21">
                  <c:v>-1.0948905109489093</c:v>
                </c:pt>
                <c:pt idx="22">
                  <c:v>-2.2601476014760036</c:v>
                </c:pt>
                <c:pt idx="23">
                  <c:v>-1.3567720622935431</c:v>
                </c:pt>
                <c:pt idx="24">
                  <c:v>-0.9388829087429662</c:v>
                </c:pt>
                <c:pt idx="25">
                  <c:v>-0.70027165710835337</c:v>
                </c:pt>
                <c:pt idx="26">
                  <c:v>-0.57146331083955948</c:v>
                </c:pt>
                <c:pt idx="27">
                  <c:v>-0.4952613879547596</c:v>
                </c:pt>
                <c:pt idx="28">
                  <c:v>-0.68821432960550766</c:v>
                </c:pt>
                <c:pt idx="29">
                  <c:v>1.3055314936270213</c:v>
                </c:pt>
                <c:pt idx="30">
                  <c:v>0.6779453979111949</c:v>
                </c:pt>
                <c:pt idx="31">
                  <c:v>0.14559572919194963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1-4EFC-9E19-EC58C9D8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81153167"/>
        <c:axId val="1881154831"/>
      </c:barChart>
      <c:catAx>
        <c:axId val="18811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81154831"/>
        <c:crosses val="autoZero"/>
        <c:auto val="1"/>
        <c:lblAlgn val="ctr"/>
        <c:lblOffset val="100"/>
        <c:noMultiLvlLbl val="0"/>
      </c:catAx>
      <c:valAx>
        <c:axId val="1881154831"/>
        <c:scaling>
          <c:orientation val="minMax"/>
          <c:min val="-4"/>
        </c:scaling>
        <c:delete val="1"/>
        <c:axPos val="l"/>
        <c:numFmt formatCode="0.0" sourceLinked="1"/>
        <c:majorTickMark val="none"/>
        <c:minorTickMark val="none"/>
        <c:tickLblPos val="nextTo"/>
        <c:crossAx val="18811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257175</xdr:colOff>
      <xdr:row>77</xdr:row>
      <xdr:rowOff>57150</xdr:rowOff>
    </xdr:from>
    <xdr:to>
      <xdr:col>28</xdr:col>
      <xdr:colOff>285751</xdr:colOff>
      <xdr:row>87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242454</xdr:colOff>
      <xdr:row>89</xdr:row>
      <xdr:rowOff>155862</xdr:rowOff>
    </xdr:from>
    <xdr:to>
      <xdr:col>28</xdr:col>
      <xdr:colOff>526676</xdr:colOff>
      <xdr:row>105</xdr:row>
      <xdr:rowOff>100853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207309</xdr:colOff>
      <xdr:row>102</xdr:row>
      <xdr:rowOff>45944</xdr:rowOff>
    </xdr:from>
    <xdr:to>
      <xdr:col>13</xdr:col>
      <xdr:colOff>330573</xdr:colOff>
      <xdr:row>116</xdr:row>
      <xdr:rowOff>122144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313765</xdr:colOff>
      <xdr:row>107</xdr:row>
      <xdr:rowOff>44823</xdr:rowOff>
    </xdr:from>
    <xdr:to>
      <xdr:col>28</xdr:col>
      <xdr:colOff>597987</xdr:colOff>
      <xdr:row>122</xdr:row>
      <xdr:rowOff>180314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246530</xdr:colOff>
      <xdr:row>118</xdr:row>
      <xdr:rowOff>0</xdr:rowOff>
    </xdr:from>
    <xdr:to>
      <xdr:col>13</xdr:col>
      <xdr:colOff>369794</xdr:colOff>
      <xdr:row>132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295276</xdr:colOff>
      <xdr:row>95</xdr:row>
      <xdr:rowOff>0</xdr:rowOff>
    </xdr:from>
    <xdr:to>
      <xdr:col>25</xdr:col>
      <xdr:colOff>180976</xdr:colOff>
      <xdr:row>109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S93" sqref="S93"/>
    </sheetView>
  </sheetViews>
  <sheetFormatPr defaultRowHeight="15" x14ac:dyDescent="0.25"/>
  <cols>
    <col min="1" max="1" width="25.710937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  <c r="B3" t="s">
        <v>3</v>
      </c>
    </row>
    <row r="4" spans="1:23" x14ac:dyDescent="0.25">
      <c r="A4" t="s">
        <v>4</v>
      </c>
      <c r="B4" t="s">
        <v>5</v>
      </c>
    </row>
    <row r="5" spans="1:23" x14ac:dyDescent="0.25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t="s">
        <v>25</v>
      </c>
      <c r="V5" t="s">
        <v>26</v>
      </c>
      <c r="W5" t="s">
        <v>27</v>
      </c>
    </row>
    <row r="6" spans="1:23" x14ac:dyDescent="0.25">
      <c r="A6" t="s">
        <v>28</v>
      </c>
      <c r="B6">
        <v>105.32</v>
      </c>
      <c r="C6">
        <v>93.19</v>
      </c>
      <c r="D6">
        <v>100.38</v>
      </c>
      <c r="E6">
        <v>89.57</v>
      </c>
      <c r="F6">
        <v>102.7</v>
      </c>
      <c r="G6">
        <v>97.79</v>
      </c>
      <c r="H6">
        <v>98.31</v>
      </c>
      <c r="I6">
        <v>91.41</v>
      </c>
      <c r="J6">
        <v>96.93</v>
      </c>
      <c r="K6">
        <v>100.89</v>
      </c>
      <c r="L6">
        <v>95.22</v>
      </c>
      <c r="M6">
        <v>102.14</v>
      </c>
      <c r="N6">
        <v>96.85</v>
      </c>
      <c r="O6">
        <v>103.02</v>
      </c>
      <c r="P6">
        <v>97.33</v>
      </c>
      <c r="Q6">
        <v>93.66</v>
      </c>
      <c r="R6">
        <v>96.84</v>
      </c>
      <c r="S6">
        <v>96.06</v>
      </c>
      <c r="T6">
        <v>96.12</v>
      </c>
      <c r="U6">
        <v>92.91</v>
      </c>
      <c r="V6">
        <v>95.16</v>
      </c>
      <c r="W6">
        <v>82.07</v>
      </c>
    </row>
    <row r="7" spans="1:23" x14ac:dyDescent="0.25">
      <c r="A7" t="s">
        <v>29</v>
      </c>
      <c r="B7">
        <v>105.5</v>
      </c>
      <c r="C7">
        <v>97.9</v>
      </c>
      <c r="D7">
        <v>99.93</v>
      </c>
      <c r="E7">
        <v>96.06</v>
      </c>
      <c r="F7">
        <v>101</v>
      </c>
      <c r="G7">
        <v>101.01</v>
      </c>
      <c r="H7">
        <v>100.58</v>
      </c>
      <c r="I7">
        <v>100.51</v>
      </c>
      <c r="J7">
        <v>102.96</v>
      </c>
      <c r="K7">
        <v>103.64</v>
      </c>
      <c r="L7">
        <v>92.43</v>
      </c>
      <c r="M7">
        <v>102.85</v>
      </c>
      <c r="N7">
        <v>98.46</v>
      </c>
      <c r="O7">
        <v>105.43</v>
      </c>
      <c r="P7">
        <v>100.14</v>
      </c>
      <c r="Q7">
        <v>99.97</v>
      </c>
      <c r="R7">
        <v>100.12</v>
      </c>
      <c r="S7">
        <v>99.75</v>
      </c>
      <c r="T7">
        <v>100.07</v>
      </c>
      <c r="U7">
        <v>101.18</v>
      </c>
      <c r="V7">
        <v>104.64</v>
      </c>
      <c r="W7">
        <v>98.2</v>
      </c>
    </row>
    <row r="8" spans="1:23" x14ac:dyDescent="0.25">
      <c r="A8" t="s">
        <v>30</v>
      </c>
      <c r="B8">
        <v>108.1</v>
      </c>
      <c r="C8">
        <v>111.62</v>
      </c>
      <c r="D8">
        <v>101.47</v>
      </c>
      <c r="E8">
        <v>115.21</v>
      </c>
      <c r="F8">
        <v>102.19</v>
      </c>
      <c r="G8">
        <v>107.36</v>
      </c>
      <c r="H8">
        <v>105.75</v>
      </c>
      <c r="I8">
        <v>108.8</v>
      </c>
      <c r="J8">
        <v>113.86</v>
      </c>
      <c r="K8">
        <v>107.49</v>
      </c>
      <c r="L8">
        <v>109.66</v>
      </c>
      <c r="M8">
        <v>102.99</v>
      </c>
      <c r="N8">
        <v>101.39</v>
      </c>
      <c r="O8">
        <v>105.31</v>
      </c>
      <c r="P8">
        <v>107.47</v>
      </c>
      <c r="Q8">
        <v>108.13</v>
      </c>
      <c r="R8">
        <v>107.56</v>
      </c>
      <c r="S8">
        <v>104.74</v>
      </c>
      <c r="T8">
        <v>105</v>
      </c>
      <c r="U8">
        <v>105.26</v>
      </c>
      <c r="V8">
        <v>106.67</v>
      </c>
      <c r="W8">
        <v>114.44</v>
      </c>
    </row>
    <row r="9" spans="1:23" x14ac:dyDescent="0.25">
      <c r="A9" t="s">
        <v>31</v>
      </c>
      <c r="B9">
        <v>92.89</v>
      </c>
      <c r="C9">
        <v>101.19</v>
      </c>
      <c r="D9">
        <v>107.97</v>
      </c>
      <c r="E9">
        <v>99.48</v>
      </c>
      <c r="F9">
        <v>106.58</v>
      </c>
      <c r="G9">
        <v>102.7</v>
      </c>
      <c r="H9">
        <v>104.55</v>
      </c>
      <c r="I9">
        <v>106.53</v>
      </c>
      <c r="J9">
        <v>108.72</v>
      </c>
      <c r="K9">
        <v>111.83</v>
      </c>
      <c r="L9">
        <v>106.21</v>
      </c>
      <c r="M9">
        <v>101.56</v>
      </c>
      <c r="N9">
        <v>103.2</v>
      </c>
      <c r="O9">
        <v>103.49</v>
      </c>
      <c r="P9">
        <v>102.97</v>
      </c>
      <c r="Q9">
        <v>112.97</v>
      </c>
      <c r="R9">
        <v>104.31</v>
      </c>
      <c r="S9">
        <v>112.39</v>
      </c>
      <c r="T9">
        <v>91.51</v>
      </c>
      <c r="U9">
        <v>105.43</v>
      </c>
      <c r="V9">
        <v>91.85</v>
      </c>
      <c r="W9">
        <v>127.67</v>
      </c>
    </row>
    <row r="10" spans="1:23" x14ac:dyDescent="0.25">
      <c r="A10" t="s">
        <v>32</v>
      </c>
      <c r="B10">
        <v>112.67</v>
      </c>
      <c r="C10">
        <v>96.25</v>
      </c>
      <c r="D10">
        <v>99.45</v>
      </c>
      <c r="E10">
        <v>92.02</v>
      </c>
      <c r="F10">
        <v>108.54</v>
      </c>
      <c r="G10">
        <v>100.89</v>
      </c>
      <c r="H10">
        <v>100.2</v>
      </c>
      <c r="I10">
        <v>95.58</v>
      </c>
      <c r="J10">
        <v>97.93</v>
      </c>
      <c r="K10">
        <v>105.6</v>
      </c>
      <c r="L10">
        <v>96.83</v>
      </c>
      <c r="M10">
        <v>103.53</v>
      </c>
      <c r="N10">
        <v>97.69</v>
      </c>
      <c r="O10">
        <v>103.75</v>
      </c>
      <c r="P10">
        <v>99.84</v>
      </c>
      <c r="Q10">
        <v>102.07</v>
      </c>
      <c r="R10">
        <v>100.13</v>
      </c>
      <c r="S10">
        <v>103.65</v>
      </c>
      <c r="T10">
        <v>97.3</v>
      </c>
      <c r="U10">
        <v>103.37</v>
      </c>
      <c r="V10">
        <v>94.7</v>
      </c>
      <c r="W10">
        <v>104.68</v>
      </c>
    </row>
    <row r="11" spans="1:23" x14ac:dyDescent="0.25">
      <c r="A11" t="s">
        <v>33</v>
      </c>
      <c r="B11">
        <v>110.16</v>
      </c>
      <c r="C11">
        <v>105.77</v>
      </c>
      <c r="D11">
        <v>103.57</v>
      </c>
      <c r="E11">
        <v>104.88</v>
      </c>
      <c r="F11">
        <v>106.34</v>
      </c>
      <c r="G11">
        <v>107.9</v>
      </c>
      <c r="H11">
        <v>102.85</v>
      </c>
      <c r="I11">
        <v>105.95</v>
      </c>
      <c r="J11">
        <v>111.54</v>
      </c>
      <c r="K11">
        <v>109.74</v>
      </c>
      <c r="L11">
        <v>93.5</v>
      </c>
      <c r="M11">
        <v>104.29</v>
      </c>
      <c r="N11">
        <v>100.69</v>
      </c>
      <c r="O11">
        <v>104.81</v>
      </c>
      <c r="P11">
        <v>103.98</v>
      </c>
      <c r="Q11">
        <v>111.08</v>
      </c>
      <c r="R11">
        <v>104.88</v>
      </c>
      <c r="S11">
        <v>105.73</v>
      </c>
      <c r="T11">
        <v>99.28</v>
      </c>
      <c r="U11">
        <v>112.01</v>
      </c>
      <c r="V11">
        <v>119.64</v>
      </c>
      <c r="W11">
        <v>121.6</v>
      </c>
    </row>
    <row r="12" spans="1:23" x14ac:dyDescent="0.25">
      <c r="A12" t="s">
        <v>34</v>
      </c>
      <c r="B12">
        <v>109.69</v>
      </c>
      <c r="C12">
        <v>111.85</v>
      </c>
      <c r="D12">
        <v>112.84</v>
      </c>
      <c r="E12">
        <v>109.88</v>
      </c>
      <c r="F12">
        <v>109.12</v>
      </c>
      <c r="G12">
        <v>116.96</v>
      </c>
      <c r="H12">
        <v>107.1</v>
      </c>
      <c r="I12">
        <v>112.36</v>
      </c>
      <c r="J12">
        <v>118.86</v>
      </c>
      <c r="K12">
        <v>110.38</v>
      </c>
      <c r="L12">
        <v>110.82</v>
      </c>
      <c r="M12">
        <v>104.65</v>
      </c>
      <c r="N12">
        <v>104.09</v>
      </c>
      <c r="O12">
        <v>104.36</v>
      </c>
      <c r="P12">
        <v>108.45</v>
      </c>
      <c r="Q12">
        <v>116.66</v>
      </c>
      <c r="R12">
        <v>109.49</v>
      </c>
      <c r="S12">
        <v>106.9</v>
      </c>
      <c r="T12">
        <v>99</v>
      </c>
      <c r="U12">
        <v>114.22</v>
      </c>
      <c r="V12">
        <v>125.34</v>
      </c>
      <c r="W12">
        <v>132.62</v>
      </c>
    </row>
    <row r="13" spans="1:23" x14ac:dyDescent="0.25">
      <c r="A13" t="s">
        <v>35</v>
      </c>
      <c r="B13">
        <v>82.64</v>
      </c>
      <c r="C13">
        <v>107.7</v>
      </c>
      <c r="D13">
        <v>114.37</v>
      </c>
      <c r="E13">
        <v>103.53</v>
      </c>
      <c r="F13">
        <v>112.83</v>
      </c>
      <c r="G13">
        <v>114.19</v>
      </c>
      <c r="H13">
        <v>109.43</v>
      </c>
      <c r="I13">
        <v>109.05</v>
      </c>
      <c r="J13">
        <v>120.07</v>
      </c>
      <c r="K13">
        <v>120.34</v>
      </c>
      <c r="L13">
        <v>115.8</v>
      </c>
      <c r="M13">
        <v>107.34</v>
      </c>
      <c r="N13">
        <v>108.69</v>
      </c>
      <c r="O13">
        <v>104.15</v>
      </c>
      <c r="P13">
        <v>107.52</v>
      </c>
      <c r="Q13">
        <v>112.96</v>
      </c>
      <c r="R13">
        <v>108.21</v>
      </c>
      <c r="S13">
        <v>109.2</v>
      </c>
      <c r="T13">
        <v>102.02</v>
      </c>
      <c r="U13">
        <v>109.26</v>
      </c>
      <c r="V13">
        <v>102.54</v>
      </c>
      <c r="W13">
        <v>125.13</v>
      </c>
    </row>
    <row r="14" spans="1:23" x14ac:dyDescent="0.25">
      <c r="A14" t="s">
        <v>36</v>
      </c>
      <c r="B14">
        <v>111.07</v>
      </c>
      <c r="C14">
        <v>96.31</v>
      </c>
      <c r="D14">
        <v>107.1</v>
      </c>
      <c r="E14">
        <v>88.11</v>
      </c>
      <c r="F14">
        <v>112.67</v>
      </c>
      <c r="G14">
        <v>107.12</v>
      </c>
      <c r="H14">
        <v>101.6</v>
      </c>
      <c r="I14">
        <v>96.06</v>
      </c>
      <c r="J14">
        <v>100.68</v>
      </c>
      <c r="K14">
        <v>110.34</v>
      </c>
      <c r="L14">
        <v>94.82</v>
      </c>
      <c r="M14">
        <v>106.58</v>
      </c>
      <c r="N14">
        <v>98.68</v>
      </c>
      <c r="O14">
        <v>105.33</v>
      </c>
      <c r="P14">
        <v>100.74</v>
      </c>
      <c r="Q14">
        <v>103.65</v>
      </c>
      <c r="R14">
        <v>101.14</v>
      </c>
      <c r="S14">
        <v>103.13</v>
      </c>
      <c r="T14">
        <v>98.49</v>
      </c>
      <c r="U14">
        <v>106.98</v>
      </c>
      <c r="V14">
        <v>104.57</v>
      </c>
      <c r="W14">
        <v>112.9</v>
      </c>
    </row>
    <row r="15" spans="1:23" x14ac:dyDescent="0.25">
      <c r="A15" t="s">
        <v>37</v>
      </c>
      <c r="B15">
        <v>124.57</v>
      </c>
      <c r="C15">
        <v>105.47</v>
      </c>
      <c r="D15">
        <v>108.73</v>
      </c>
      <c r="E15">
        <v>101.19</v>
      </c>
      <c r="F15">
        <v>108.88</v>
      </c>
      <c r="G15">
        <v>113.1</v>
      </c>
      <c r="H15">
        <v>104.76</v>
      </c>
      <c r="I15">
        <v>106.5</v>
      </c>
      <c r="J15">
        <v>113.3</v>
      </c>
      <c r="K15">
        <v>110.92</v>
      </c>
      <c r="L15">
        <v>92.06</v>
      </c>
      <c r="M15">
        <v>107.47</v>
      </c>
      <c r="N15">
        <v>102.81</v>
      </c>
      <c r="O15">
        <v>107.81</v>
      </c>
      <c r="P15">
        <v>106</v>
      </c>
      <c r="Q15">
        <v>109.43</v>
      </c>
      <c r="R15">
        <v>106.46</v>
      </c>
      <c r="S15">
        <v>104.59</v>
      </c>
      <c r="T15">
        <v>101.52</v>
      </c>
      <c r="U15">
        <v>114.41</v>
      </c>
      <c r="V15">
        <v>125.39</v>
      </c>
      <c r="W15">
        <v>118.86</v>
      </c>
    </row>
    <row r="16" spans="1:23" x14ac:dyDescent="0.25">
      <c r="A16" t="s">
        <v>38</v>
      </c>
      <c r="B16">
        <v>115.41</v>
      </c>
      <c r="C16">
        <v>108.83</v>
      </c>
      <c r="D16">
        <v>114.86</v>
      </c>
      <c r="E16">
        <v>104.56</v>
      </c>
      <c r="F16">
        <v>109.69</v>
      </c>
      <c r="G16">
        <v>116.98</v>
      </c>
      <c r="H16">
        <v>109.02</v>
      </c>
      <c r="I16">
        <v>109.85</v>
      </c>
      <c r="J16">
        <v>121.41</v>
      </c>
      <c r="K16">
        <v>123.69</v>
      </c>
      <c r="L16">
        <v>109.4</v>
      </c>
      <c r="M16">
        <v>107.29</v>
      </c>
      <c r="N16">
        <v>105.77</v>
      </c>
      <c r="O16">
        <v>108.08</v>
      </c>
      <c r="P16">
        <v>109.3</v>
      </c>
      <c r="Q16">
        <v>113.68</v>
      </c>
      <c r="R16">
        <v>109.88</v>
      </c>
      <c r="S16">
        <v>106.93</v>
      </c>
      <c r="T16">
        <v>104.32</v>
      </c>
      <c r="U16">
        <v>112.84</v>
      </c>
      <c r="V16">
        <v>125.17</v>
      </c>
      <c r="W16">
        <v>129.85</v>
      </c>
    </row>
    <row r="17" spans="1:23" x14ac:dyDescent="0.25">
      <c r="A17" t="s">
        <v>39</v>
      </c>
      <c r="B17">
        <v>78.27</v>
      </c>
      <c r="C17">
        <v>102.15</v>
      </c>
      <c r="D17">
        <v>115.1</v>
      </c>
      <c r="E17">
        <v>96.58</v>
      </c>
      <c r="F17">
        <v>111</v>
      </c>
      <c r="G17">
        <v>109.77</v>
      </c>
      <c r="H17">
        <v>110.15</v>
      </c>
      <c r="I17">
        <v>102.63</v>
      </c>
      <c r="J17">
        <v>116.07</v>
      </c>
      <c r="K17">
        <v>136.54</v>
      </c>
      <c r="L17">
        <v>114.49</v>
      </c>
      <c r="M17">
        <v>109.26</v>
      </c>
      <c r="N17">
        <v>108.41</v>
      </c>
      <c r="O17">
        <v>107.92</v>
      </c>
      <c r="P17">
        <v>106.37</v>
      </c>
      <c r="Q17">
        <v>108.31</v>
      </c>
      <c r="R17">
        <v>106.66</v>
      </c>
      <c r="S17">
        <v>107.76</v>
      </c>
      <c r="T17">
        <v>106.07</v>
      </c>
      <c r="U17">
        <v>103.91</v>
      </c>
      <c r="V17">
        <v>108.79</v>
      </c>
      <c r="W17">
        <v>122.14</v>
      </c>
    </row>
    <row r="18" spans="1:23" x14ac:dyDescent="0.25">
      <c r="A18" t="s">
        <v>40</v>
      </c>
      <c r="B18">
        <v>125.05</v>
      </c>
      <c r="C18">
        <v>92.23</v>
      </c>
      <c r="D18">
        <v>105.89</v>
      </c>
      <c r="E18">
        <v>84.37</v>
      </c>
      <c r="F18">
        <v>110.44</v>
      </c>
      <c r="G18">
        <v>100.97</v>
      </c>
      <c r="H18">
        <v>104.41</v>
      </c>
      <c r="I18">
        <v>93.61</v>
      </c>
      <c r="J18">
        <v>98.64</v>
      </c>
      <c r="K18">
        <v>131</v>
      </c>
      <c r="L18">
        <v>95.44</v>
      </c>
      <c r="M18">
        <v>110.59</v>
      </c>
      <c r="N18">
        <v>100.27</v>
      </c>
      <c r="O18">
        <v>109.51</v>
      </c>
      <c r="P18">
        <v>102.36</v>
      </c>
      <c r="Q18">
        <v>98.06</v>
      </c>
      <c r="R18">
        <v>101.92</v>
      </c>
      <c r="S18">
        <v>102.16</v>
      </c>
      <c r="T18">
        <v>99.19</v>
      </c>
      <c r="U18">
        <v>98</v>
      </c>
      <c r="V18">
        <v>104.47</v>
      </c>
      <c r="W18">
        <v>92.73</v>
      </c>
    </row>
    <row r="19" spans="1:23" x14ac:dyDescent="0.25">
      <c r="A19" t="s">
        <v>41</v>
      </c>
      <c r="B19">
        <v>126.56</v>
      </c>
      <c r="C19">
        <v>100.81</v>
      </c>
      <c r="D19">
        <v>100.59</v>
      </c>
      <c r="E19">
        <v>97.05</v>
      </c>
      <c r="F19">
        <v>110.27</v>
      </c>
      <c r="G19">
        <v>105.62</v>
      </c>
      <c r="H19">
        <v>106.51</v>
      </c>
      <c r="I19">
        <v>102.18</v>
      </c>
      <c r="J19">
        <v>103.71</v>
      </c>
      <c r="K19">
        <v>135.5</v>
      </c>
      <c r="L19">
        <v>92.5</v>
      </c>
      <c r="M19">
        <v>110.26</v>
      </c>
      <c r="N19">
        <v>103.24</v>
      </c>
      <c r="O19">
        <v>111.64</v>
      </c>
      <c r="P19">
        <v>106.1</v>
      </c>
      <c r="Q19">
        <v>105</v>
      </c>
      <c r="R19">
        <v>106.04</v>
      </c>
      <c r="S19">
        <v>103.95</v>
      </c>
      <c r="T19">
        <v>102.52</v>
      </c>
      <c r="U19">
        <v>102.51</v>
      </c>
      <c r="V19">
        <v>124.12</v>
      </c>
      <c r="W19">
        <v>101.07</v>
      </c>
    </row>
    <row r="20" spans="1:23" x14ac:dyDescent="0.25">
      <c r="A20" t="s">
        <v>42</v>
      </c>
      <c r="B20">
        <v>119.43</v>
      </c>
      <c r="C20">
        <v>105</v>
      </c>
      <c r="D20">
        <v>107.86</v>
      </c>
      <c r="E20">
        <v>101.34</v>
      </c>
      <c r="F20">
        <v>110.84</v>
      </c>
      <c r="G20">
        <v>110.71</v>
      </c>
      <c r="H20">
        <v>109.99</v>
      </c>
      <c r="I20">
        <v>105.02</v>
      </c>
      <c r="J20">
        <v>113.16</v>
      </c>
      <c r="K20">
        <v>132.37</v>
      </c>
      <c r="L20">
        <v>109.69</v>
      </c>
      <c r="M20">
        <v>109.53</v>
      </c>
      <c r="N20">
        <v>106.56</v>
      </c>
      <c r="O20">
        <v>111.41</v>
      </c>
      <c r="P20">
        <v>109.2</v>
      </c>
      <c r="Q20">
        <v>108.67</v>
      </c>
      <c r="R20">
        <v>109.2</v>
      </c>
      <c r="S20">
        <v>106.8</v>
      </c>
      <c r="T20">
        <v>105.45</v>
      </c>
      <c r="U20">
        <v>100.03</v>
      </c>
      <c r="V20">
        <v>129.29</v>
      </c>
      <c r="W20">
        <v>105.48</v>
      </c>
    </row>
    <row r="21" spans="1:23" x14ac:dyDescent="0.25">
      <c r="A21" t="s">
        <v>43</v>
      </c>
      <c r="B21">
        <v>86.29</v>
      </c>
      <c r="C21">
        <v>103.95</v>
      </c>
      <c r="D21">
        <v>112</v>
      </c>
      <c r="E21">
        <v>100.4</v>
      </c>
      <c r="F21">
        <v>113.11</v>
      </c>
      <c r="G21">
        <v>107.83</v>
      </c>
      <c r="H21">
        <v>112.37</v>
      </c>
      <c r="I21">
        <v>105.02</v>
      </c>
      <c r="J21">
        <v>117.86</v>
      </c>
      <c r="K21">
        <v>145.26</v>
      </c>
      <c r="L21">
        <v>114.32</v>
      </c>
      <c r="M21">
        <v>110.22</v>
      </c>
      <c r="N21">
        <v>110.56</v>
      </c>
      <c r="O21">
        <v>110.68</v>
      </c>
      <c r="P21">
        <v>108.81</v>
      </c>
      <c r="Q21">
        <v>109.66</v>
      </c>
      <c r="R21">
        <v>108.97</v>
      </c>
      <c r="S21">
        <v>111.09</v>
      </c>
      <c r="T21">
        <v>110.16</v>
      </c>
      <c r="U21">
        <v>98.71</v>
      </c>
      <c r="V21">
        <v>132.51</v>
      </c>
      <c r="W21">
        <v>111.45</v>
      </c>
    </row>
    <row r="22" spans="1:23" x14ac:dyDescent="0.25">
      <c r="A22" t="s">
        <v>44</v>
      </c>
      <c r="B22">
        <v>132.75</v>
      </c>
      <c r="C22">
        <v>96.45</v>
      </c>
      <c r="D22">
        <v>105.22</v>
      </c>
      <c r="E22">
        <v>89.91</v>
      </c>
      <c r="F22">
        <v>116.85</v>
      </c>
      <c r="G22">
        <v>102.12</v>
      </c>
      <c r="H22">
        <v>107.68</v>
      </c>
      <c r="I22">
        <v>97.41</v>
      </c>
      <c r="J22">
        <v>105</v>
      </c>
      <c r="K22">
        <v>145.77000000000001</v>
      </c>
      <c r="L22">
        <v>97.73</v>
      </c>
      <c r="M22">
        <v>111.27</v>
      </c>
      <c r="N22">
        <v>105.14</v>
      </c>
      <c r="O22">
        <v>111.01</v>
      </c>
      <c r="P22">
        <v>106.03</v>
      </c>
      <c r="Q22">
        <v>108.17</v>
      </c>
      <c r="R22">
        <v>106.4</v>
      </c>
      <c r="S22">
        <v>105.24</v>
      </c>
      <c r="T22">
        <v>102.71</v>
      </c>
      <c r="U22">
        <v>97.7</v>
      </c>
      <c r="V22">
        <v>126.08</v>
      </c>
      <c r="W22">
        <v>96.52</v>
      </c>
    </row>
    <row r="23" spans="1:23" x14ac:dyDescent="0.25">
      <c r="A23" t="s">
        <v>45</v>
      </c>
      <c r="B23">
        <v>130.91999999999999</v>
      </c>
      <c r="C23">
        <v>104.78</v>
      </c>
      <c r="D23">
        <v>107.07</v>
      </c>
      <c r="E23">
        <v>102.2</v>
      </c>
      <c r="F23">
        <v>114.1</v>
      </c>
      <c r="G23">
        <v>106.82</v>
      </c>
      <c r="H23">
        <v>110.04</v>
      </c>
      <c r="I23">
        <v>103.59</v>
      </c>
      <c r="J23">
        <v>114</v>
      </c>
      <c r="K23">
        <v>155.22999999999999</v>
      </c>
      <c r="L23">
        <v>94.41</v>
      </c>
      <c r="M23">
        <v>112.95</v>
      </c>
      <c r="N23">
        <v>106.98</v>
      </c>
      <c r="O23">
        <v>113.09</v>
      </c>
      <c r="P23">
        <v>109.77</v>
      </c>
      <c r="Q23">
        <v>112.7</v>
      </c>
      <c r="R23">
        <v>110.25</v>
      </c>
      <c r="S23">
        <v>108.36</v>
      </c>
      <c r="T23">
        <v>103.87</v>
      </c>
      <c r="U23">
        <v>106.51</v>
      </c>
      <c r="V23">
        <v>138</v>
      </c>
      <c r="W23">
        <v>108.46</v>
      </c>
    </row>
    <row r="24" spans="1:23" x14ac:dyDescent="0.25">
      <c r="A24" t="s">
        <v>46</v>
      </c>
      <c r="B24">
        <v>121.22</v>
      </c>
      <c r="C24">
        <v>109.67</v>
      </c>
      <c r="D24">
        <v>120.16</v>
      </c>
      <c r="E24">
        <v>107.1</v>
      </c>
      <c r="F24">
        <v>113.96</v>
      </c>
      <c r="G24">
        <v>112.74</v>
      </c>
      <c r="H24">
        <v>114.74</v>
      </c>
      <c r="I24">
        <v>110.09</v>
      </c>
      <c r="J24">
        <v>119.57</v>
      </c>
      <c r="K24">
        <v>163.19999999999999</v>
      </c>
      <c r="L24">
        <v>111.92</v>
      </c>
      <c r="M24">
        <v>115.01</v>
      </c>
      <c r="N24">
        <v>109.78</v>
      </c>
      <c r="O24">
        <v>113.23</v>
      </c>
      <c r="P24">
        <v>113.8</v>
      </c>
      <c r="Q24">
        <v>115.97</v>
      </c>
      <c r="R24">
        <v>114.19</v>
      </c>
      <c r="S24">
        <v>111.88</v>
      </c>
      <c r="T24">
        <v>103</v>
      </c>
      <c r="U24">
        <v>106.83</v>
      </c>
      <c r="V24">
        <v>153.32</v>
      </c>
      <c r="W24">
        <v>124.19</v>
      </c>
    </row>
    <row r="25" spans="1:23" x14ac:dyDescent="0.25">
      <c r="A25" t="s">
        <v>47</v>
      </c>
      <c r="B25">
        <v>84.88</v>
      </c>
      <c r="C25">
        <v>108.83</v>
      </c>
      <c r="D25">
        <v>132.63999999999999</v>
      </c>
      <c r="E25">
        <v>105.76</v>
      </c>
      <c r="F25">
        <v>118.23</v>
      </c>
      <c r="G25">
        <v>109.41</v>
      </c>
      <c r="H25">
        <v>117.48</v>
      </c>
      <c r="I25">
        <v>112.98</v>
      </c>
      <c r="J25">
        <v>119.62</v>
      </c>
      <c r="K25">
        <v>170.17</v>
      </c>
      <c r="L25">
        <v>116.98</v>
      </c>
      <c r="M25">
        <v>119.1</v>
      </c>
      <c r="N25">
        <v>112.46</v>
      </c>
      <c r="O25">
        <v>113.28</v>
      </c>
      <c r="P25">
        <v>113.63</v>
      </c>
      <c r="Q25">
        <v>115.54</v>
      </c>
      <c r="R25">
        <v>113.98</v>
      </c>
      <c r="S25">
        <v>115.63</v>
      </c>
      <c r="T25">
        <v>107.11</v>
      </c>
      <c r="U25">
        <v>107.43</v>
      </c>
      <c r="V25">
        <v>136.06</v>
      </c>
      <c r="W25">
        <v>125.92</v>
      </c>
    </row>
    <row r="26" spans="1:23" x14ac:dyDescent="0.25">
      <c r="A26" t="s">
        <v>48</v>
      </c>
      <c r="B26">
        <v>136.59</v>
      </c>
      <c r="C26">
        <v>100.42</v>
      </c>
      <c r="D26">
        <v>114.63</v>
      </c>
      <c r="E26">
        <v>94.24</v>
      </c>
      <c r="F26">
        <v>117.95</v>
      </c>
      <c r="G26">
        <v>105.71</v>
      </c>
      <c r="H26">
        <v>110.29</v>
      </c>
      <c r="I26">
        <v>102.49</v>
      </c>
      <c r="J26">
        <v>105.52</v>
      </c>
      <c r="K26">
        <v>161.09</v>
      </c>
      <c r="L26">
        <v>97.81</v>
      </c>
      <c r="M26">
        <v>116.52</v>
      </c>
      <c r="N26">
        <v>103.46</v>
      </c>
      <c r="O26">
        <v>114.44</v>
      </c>
      <c r="P26">
        <v>109.07</v>
      </c>
      <c r="Q26">
        <v>115.98</v>
      </c>
      <c r="R26">
        <v>110.1</v>
      </c>
      <c r="S26">
        <v>109.48</v>
      </c>
      <c r="T26">
        <v>103.83</v>
      </c>
      <c r="U26">
        <v>107.7</v>
      </c>
      <c r="V26">
        <v>140.18</v>
      </c>
      <c r="W26">
        <v>119.95</v>
      </c>
    </row>
    <row r="27" spans="1:23" x14ac:dyDescent="0.25">
      <c r="A27" t="s">
        <v>49</v>
      </c>
      <c r="B27">
        <v>134.9</v>
      </c>
      <c r="C27">
        <v>105.23</v>
      </c>
      <c r="D27">
        <v>116.29</v>
      </c>
      <c r="E27">
        <v>102.97</v>
      </c>
      <c r="F27">
        <v>111.78</v>
      </c>
      <c r="G27">
        <v>106.58</v>
      </c>
      <c r="H27">
        <v>113.54</v>
      </c>
      <c r="I27">
        <v>108.66</v>
      </c>
      <c r="J27">
        <v>113.5</v>
      </c>
      <c r="K27">
        <v>166.59</v>
      </c>
      <c r="L27">
        <v>95.18</v>
      </c>
      <c r="M27">
        <v>117.8</v>
      </c>
      <c r="N27">
        <v>107.99</v>
      </c>
      <c r="O27">
        <v>117.38</v>
      </c>
      <c r="P27">
        <v>112.51</v>
      </c>
      <c r="Q27">
        <v>114.16</v>
      </c>
      <c r="R27">
        <v>112.82</v>
      </c>
      <c r="S27">
        <v>111.71</v>
      </c>
      <c r="T27">
        <v>106.2</v>
      </c>
      <c r="U27">
        <v>108.68</v>
      </c>
      <c r="V27">
        <v>157.08000000000001</v>
      </c>
      <c r="W27">
        <v>122.37</v>
      </c>
    </row>
    <row r="28" spans="1:23" x14ac:dyDescent="0.25">
      <c r="A28" t="s">
        <v>50</v>
      </c>
      <c r="B28">
        <v>128.44999999999999</v>
      </c>
      <c r="C28">
        <v>106.79</v>
      </c>
      <c r="D28">
        <v>126.31</v>
      </c>
      <c r="E28">
        <v>106.93</v>
      </c>
      <c r="F28">
        <v>98.21</v>
      </c>
      <c r="G28">
        <v>107.37</v>
      </c>
      <c r="H28">
        <v>116.73</v>
      </c>
      <c r="I28">
        <v>111.32</v>
      </c>
      <c r="J28">
        <v>119.47</v>
      </c>
      <c r="K28">
        <v>169.18</v>
      </c>
      <c r="L28">
        <v>113.46</v>
      </c>
      <c r="M28">
        <v>118.25</v>
      </c>
      <c r="N28">
        <v>109.13</v>
      </c>
      <c r="O28">
        <v>117.65</v>
      </c>
      <c r="P28">
        <v>114.73</v>
      </c>
      <c r="Q28">
        <v>113.93</v>
      </c>
      <c r="R28">
        <v>114.71</v>
      </c>
      <c r="S28">
        <v>109.83</v>
      </c>
      <c r="T28">
        <v>106.6</v>
      </c>
      <c r="U28">
        <v>108.1</v>
      </c>
      <c r="V28">
        <v>157.94</v>
      </c>
      <c r="W28">
        <v>117.73</v>
      </c>
    </row>
    <row r="29" spans="1:23" x14ac:dyDescent="0.25">
      <c r="A29" t="s">
        <v>51</v>
      </c>
      <c r="B29">
        <v>94.27</v>
      </c>
      <c r="C29">
        <v>104.59</v>
      </c>
      <c r="D29">
        <v>132.97999999999999</v>
      </c>
      <c r="E29">
        <v>103.72</v>
      </c>
      <c r="F29">
        <v>99.67</v>
      </c>
      <c r="G29">
        <v>104.34</v>
      </c>
      <c r="H29">
        <v>118.66</v>
      </c>
      <c r="I29">
        <v>109.41</v>
      </c>
      <c r="J29">
        <v>120.75</v>
      </c>
      <c r="K29">
        <v>178.76</v>
      </c>
      <c r="L29">
        <v>119.44</v>
      </c>
      <c r="M29">
        <v>120.29</v>
      </c>
      <c r="N29">
        <v>112.19</v>
      </c>
      <c r="O29">
        <v>117.16</v>
      </c>
      <c r="P29">
        <v>113.63</v>
      </c>
      <c r="Q29">
        <v>111.19</v>
      </c>
      <c r="R29">
        <v>113.38</v>
      </c>
      <c r="S29">
        <v>113.49</v>
      </c>
      <c r="T29">
        <v>110.97</v>
      </c>
      <c r="U29">
        <v>99.44</v>
      </c>
      <c r="V29">
        <v>149.34</v>
      </c>
      <c r="W29">
        <v>110.19</v>
      </c>
    </row>
    <row r="30" spans="1:23" x14ac:dyDescent="0.25">
      <c r="A30" t="s">
        <v>52</v>
      </c>
      <c r="B30">
        <v>143.03</v>
      </c>
      <c r="C30">
        <v>98.08</v>
      </c>
      <c r="D30">
        <v>130.55000000000001</v>
      </c>
      <c r="E30">
        <v>92.07</v>
      </c>
      <c r="F30">
        <v>106.33</v>
      </c>
      <c r="G30">
        <v>103.1</v>
      </c>
      <c r="H30">
        <v>113.53</v>
      </c>
      <c r="I30">
        <v>98.15</v>
      </c>
      <c r="J30">
        <v>110.38</v>
      </c>
      <c r="K30">
        <v>172.38</v>
      </c>
      <c r="L30">
        <v>102.09</v>
      </c>
      <c r="M30">
        <v>120.03</v>
      </c>
      <c r="N30">
        <v>107.97</v>
      </c>
      <c r="O30">
        <v>118.08</v>
      </c>
      <c r="P30">
        <v>110.86</v>
      </c>
      <c r="Q30">
        <v>108.74</v>
      </c>
      <c r="R30">
        <v>110.63</v>
      </c>
      <c r="S30">
        <v>109.74</v>
      </c>
      <c r="T30">
        <v>108.26</v>
      </c>
      <c r="U30">
        <v>99.17</v>
      </c>
      <c r="V30">
        <v>133.77000000000001</v>
      </c>
      <c r="W30">
        <v>97.66</v>
      </c>
    </row>
    <row r="31" spans="1:23" x14ac:dyDescent="0.25">
      <c r="A31" t="s">
        <v>53</v>
      </c>
      <c r="B31">
        <v>144.80000000000001</v>
      </c>
      <c r="C31">
        <v>107.66</v>
      </c>
      <c r="D31">
        <v>140.46</v>
      </c>
      <c r="E31">
        <v>103.65</v>
      </c>
      <c r="F31">
        <v>112.23</v>
      </c>
      <c r="G31">
        <v>109.58</v>
      </c>
      <c r="H31">
        <v>116.37</v>
      </c>
      <c r="I31">
        <v>105.31</v>
      </c>
      <c r="J31">
        <v>118.5</v>
      </c>
      <c r="K31">
        <v>173.67</v>
      </c>
      <c r="L31">
        <v>99.39</v>
      </c>
      <c r="M31">
        <v>121.64</v>
      </c>
      <c r="N31">
        <v>111.27</v>
      </c>
      <c r="O31">
        <v>120.64</v>
      </c>
      <c r="P31">
        <v>115.59</v>
      </c>
      <c r="Q31">
        <v>113.88</v>
      </c>
      <c r="R31">
        <v>115.41</v>
      </c>
      <c r="S31">
        <v>112.49</v>
      </c>
      <c r="T31">
        <v>110.58</v>
      </c>
      <c r="U31">
        <v>104.04</v>
      </c>
      <c r="V31">
        <v>139.69</v>
      </c>
      <c r="W31">
        <v>102.14</v>
      </c>
    </row>
    <row r="32" spans="1:23" x14ac:dyDescent="0.25">
      <c r="A32" t="s">
        <v>54</v>
      </c>
      <c r="B32">
        <v>143.46</v>
      </c>
      <c r="C32">
        <v>112.93</v>
      </c>
      <c r="D32">
        <v>146.30000000000001</v>
      </c>
      <c r="E32">
        <v>110.06</v>
      </c>
      <c r="F32">
        <v>111.55</v>
      </c>
      <c r="G32">
        <v>115.02</v>
      </c>
      <c r="H32">
        <v>120.69</v>
      </c>
      <c r="I32">
        <v>109.88</v>
      </c>
      <c r="J32">
        <v>125.35</v>
      </c>
      <c r="K32">
        <v>179.9</v>
      </c>
      <c r="L32">
        <v>118.03</v>
      </c>
      <c r="M32">
        <v>123.06</v>
      </c>
      <c r="N32">
        <v>114.28</v>
      </c>
      <c r="O32">
        <v>120.49</v>
      </c>
      <c r="P32">
        <v>119.9</v>
      </c>
      <c r="Q32">
        <v>116.64</v>
      </c>
      <c r="R32">
        <v>119.5</v>
      </c>
      <c r="S32">
        <v>112.81</v>
      </c>
      <c r="T32">
        <v>111.06</v>
      </c>
      <c r="U32">
        <v>107.62</v>
      </c>
      <c r="V32">
        <v>189.75</v>
      </c>
      <c r="W32">
        <v>107.59</v>
      </c>
    </row>
    <row r="33" spans="1:23" x14ac:dyDescent="0.25">
      <c r="A33" t="s">
        <v>55</v>
      </c>
      <c r="B33">
        <v>102.56</v>
      </c>
      <c r="C33">
        <v>114.21</v>
      </c>
      <c r="D33">
        <v>147.58000000000001</v>
      </c>
      <c r="E33">
        <v>110.61</v>
      </c>
      <c r="F33">
        <v>115.73</v>
      </c>
      <c r="G33">
        <v>116.63</v>
      </c>
      <c r="H33">
        <v>122.97</v>
      </c>
      <c r="I33">
        <v>108.34</v>
      </c>
      <c r="J33">
        <v>123.17</v>
      </c>
      <c r="K33">
        <v>191.95</v>
      </c>
      <c r="L33">
        <v>122.53</v>
      </c>
      <c r="M33">
        <v>126.36</v>
      </c>
      <c r="N33">
        <v>118.63</v>
      </c>
      <c r="O33">
        <v>120.02</v>
      </c>
      <c r="P33">
        <v>119.68</v>
      </c>
      <c r="Q33">
        <v>116.15</v>
      </c>
      <c r="R33">
        <v>119.24</v>
      </c>
      <c r="S33">
        <v>115.33</v>
      </c>
      <c r="T33">
        <v>114.02</v>
      </c>
      <c r="U33">
        <v>106.99</v>
      </c>
      <c r="V33">
        <v>180.49</v>
      </c>
      <c r="W33">
        <v>100.28</v>
      </c>
    </row>
    <row r="34" spans="1:23" x14ac:dyDescent="0.25">
      <c r="A34" t="s">
        <v>56</v>
      </c>
      <c r="B34">
        <v>165.01</v>
      </c>
      <c r="C34">
        <v>98.15</v>
      </c>
      <c r="D34">
        <v>134.30000000000001</v>
      </c>
      <c r="E34">
        <v>89.66</v>
      </c>
      <c r="F34">
        <v>116.85</v>
      </c>
      <c r="G34">
        <v>102.31</v>
      </c>
      <c r="H34">
        <v>115.61</v>
      </c>
      <c r="I34">
        <v>98.57</v>
      </c>
      <c r="J34">
        <v>104.35</v>
      </c>
      <c r="K34">
        <v>177.55</v>
      </c>
      <c r="L34">
        <v>99.5</v>
      </c>
      <c r="M34">
        <v>128.21</v>
      </c>
      <c r="N34">
        <v>110.51</v>
      </c>
      <c r="O34">
        <v>120.62</v>
      </c>
      <c r="P34">
        <v>113.58</v>
      </c>
      <c r="Q34">
        <v>113.02</v>
      </c>
      <c r="R34">
        <v>113.58</v>
      </c>
      <c r="S34">
        <v>109.72</v>
      </c>
      <c r="T34">
        <v>107.45</v>
      </c>
      <c r="U34">
        <v>102.26</v>
      </c>
      <c r="V34">
        <v>153.38999999999999</v>
      </c>
      <c r="W34">
        <v>93.13</v>
      </c>
    </row>
    <row r="35" spans="1:23" x14ac:dyDescent="0.25">
      <c r="A35" t="s">
        <v>57</v>
      </c>
      <c r="B35">
        <v>164.26</v>
      </c>
      <c r="C35">
        <v>105.52</v>
      </c>
      <c r="D35">
        <v>137.61000000000001</v>
      </c>
      <c r="E35">
        <v>105.8</v>
      </c>
      <c r="F35">
        <v>112.34</v>
      </c>
      <c r="G35">
        <v>96.09</v>
      </c>
      <c r="H35">
        <v>117.4</v>
      </c>
      <c r="I35">
        <v>103.51</v>
      </c>
      <c r="J35">
        <v>115.15</v>
      </c>
      <c r="K35">
        <v>182.01</v>
      </c>
      <c r="L35">
        <v>95.6</v>
      </c>
      <c r="M35">
        <v>127.9</v>
      </c>
      <c r="N35">
        <v>110.66</v>
      </c>
      <c r="O35">
        <v>124.25</v>
      </c>
      <c r="P35">
        <v>116.81</v>
      </c>
      <c r="Q35">
        <v>112.92</v>
      </c>
      <c r="R35">
        <v>116.31</v>
      </c>
      <c r="S35">
        <v>110.19</v>
      </c>
      <c r="T35">
        <v>110.86</v>
      </c>
      <c r="U35">
        <v>96.93</v>
      </c>
      <c r="V35">
        <v>177.97</v>
      </c>
      <c r="W35">
        <v>97.94</v>
      </c>
    </row>
    <row r="36" spans="1:23" x14ac:dyDescent="0.25">
      <c r="A36" t="s">
        <v>58</v>
      </c>
      <c r="B36">
        <v>145.57</v>
      </c>
      <c r="C36">
        <v>115.09</v>
      </c>
      <c r="D36">
        <v>149.99</v>
      </c>
      <c r="E36">
        <v>118.54</v>
      </c>
      <c r="F36">
        <v>115.13</v>
      </c>
      <c r="G36">
        <v>101.19</v>
      </c>
      <c r="H36">
        <v>121.26</v>
      </c>
      <c r="I36">
        <v>106.4</v>
      </c>
      <c r="J36">
        <v>122.76</v>
      </c>
      <c r="K36">
        <v>183.18</v>
      </c>
      <c r="L36">
        <v>113.46</v>
      </c>
      <c r="M36">
        <v>126.32</v>
      </c>
      <c r="N36">
        <v>114.19</v>
      </c>
      <c r="O36">
        <v>124.72</v>
      </c>
      <c r="P36">
        <v>121.03</v>
      </c>
      <c r="Q36">
        <v>115.22</v>
      </c>
      <c r="R36">
        <v>120.25</v>
      </c>
      <c r="S36">
        <v>111.99</v>
      </c>
      <c r="T36">
        <v>113.29</v>
      </c>
      <c r="U36">
        <v>100.21</v>
      </c>
      <c r="V36">
        <v>192.73</v>
      </c>
      <c r="W36">
        <v>103.62</v>
      </c>
    </row>
    <row r="37" spans="1:23" x14ac:dyDescent="0.25">
      <c r="A37" t="s">
        <v>59</v>
      </c>
      <c r="B37">
        <v>103.35</v>
      </c>
      <c r="C37">
        <v>114.59</v>
      </c>
      <c r="D37">
        <v>168.87</v>
      </c>
      <c r="E37">
        <v>113.47</v>
      </c>
      <c r="F37">
        <v>118.1</v>
      </c>
      <c r="G37">
        <v>105.02</v>
      </c>
      <c r="H37">
        <v>123.99</v>
      </c>
      <c r="I37">
        <v>111.55</v>
      </c>
      <c r="J37">
        <v>124.42</v>
      </c>
      <c r="K37">
        <v>191.39</v>
      </c>
      <c r="L37">
        <v>119.26</v>
      </c>
      <c r="M37">
        <v>127.68</v>
      </c>
      <c r="N37">
        <v>116.57</v>
      </c>
      <c r="O37">
        <v>125.04</v>
      </c>
      <c r="P37">
        <v>120.33</v>
      </c>
      <c r="Q37">
        <v>117.18</v>
      </c>
      <c r="R37">
        <v>119.94</v>
      </c>
      <c r="S37">
        <v>116.01</v>
      </c>
      <c r="T37">
        <v>119.41</v>
      </c>
      <c r="U37">
        <v>101.76</v>
      </c>
      <c r="V37">
        <v>190.52</v>
      </c>
      <c r="W37">
        <v>111.01</v>
      </c>
    </row>
    <row r="38" spans="1:23" x14ac:dyDescent="0.25">
      <c r="A38" t="s">
        <v>60</v>
      </c>
      <c r="B38">
        <v>165.03</v>
      </c>
      <c r="C38">
        <v>105.39</v>
      </c>
      <c r="D38">
        <v>137.30000000000001</v>
      </c>
      <c r="E38">
        <v>102.38</v>
      </c>
      <c r="F38">
        <v>117.13</v>
      </c>
      <c r="G38">
        <v>103.06</v>
      </c>
      <c r="H38">
        <v>119.45</v>
      </c>
      <c r="I38">
        <v>106.43</v>
      </c>
      <c r="J38">
        <v>114.84</v>
      </c>
      <c r="K38">
        <v>179.59</v>
      </c>
      <c r="L38">
        <v>100.9</v>
      </c>
      <c r="M38">
        <v>129.1</v>
      </c>
      <c r="N38">
        <v>109.04</v>
      </c>
      <c r="O38">
        <v>129.72</v>
      </c>
      <c r="P38">
        <v>118.2</v>
      </c>
      <c r="Q38">
        <v>116.17</v>
      </c>
      <c r="R38">
        <v>117.98</v>
      </c>
      <c r="S38">
        <v>110.71</v>
      </c>
      <c r="T38">
        <v>111.37</v>
      </c>
      <c r="U38">
        <v>103.19</v>
      </c>
      <c r="V38">
        <v>181.37</v>
      </c>
      <c r="W38">
        <v>102.7</v>
      </c>
    </row>
    <row r="39" spans="1:23" x14ac:dyDescent="0.25">
      <c r="A39" t="s">
        <v>61</v>
      </c>
      <c r="B39">
        <v>167.55</v>
      </c>
      <c r="C39">
        <v>114.92</v>
      </c>
      <c r="D39">
        <v>143.12</v>
      </c>
      <c r="E39">
        <v>114.16</v>
      </c>
      <c r="F39">
        <v>122.86</v>
      </c>
      <c r="G39">
        <v>108.81</v>
      </c>
      <c r="H39">
        <v>123.94</v>
      </c>
      <c r="I39">
        <v>113.24</v>
      </c>
      <c r="J39">
        <v>122.54</v>
      </c>
      <c r="K39">
        <v>186.73</v>
      </c>
      <c r="L39">
        <v>109.41</v>
      </c>
      <c r="M39">
        <v>133.13999999999999</v>
      </c>
      <c r="N39">
        <v>114.83</v>
      </c>
      <c r="O39">
        <v>127.98</v>
      </c>
      <c r="P39">
        <v>124.07</v>
      </c>
      <c r="Q39">
        <v>120.7</v>
      </c>
      <c r="R39">
        <v>123.65</v>
      </c>
      <c r="S39">
        <v>113.62</v>
      </c>
      <c r="T39">
        <v>118.02</v>
      </c>
      <c r="U39">
        <v>108.51</v>
      </c>
      <c r="V39">
        <v>201.17</v>
      </c>
      <c r="W39">
        <v>109.95</v>
      </c>
    </row>
    <row r="40" spans="1:23" x14ac:dyDescent="0.25">
      <c r="A40" t="s">
        <v>62</v>
      </c>
      <c r="B40">
        <v>152.19999999999999</v>
      </c>
      <c r="C40">
        <v>125.25</v>
      </c>
      <c r="D40">
        <v>152.61000000000001</v>
      </c>
      <c r="E40">
        <v>126.03</v>
      </c>
      <c r="F40">
        <v>123.38</v>
      </c>
      <c r="G40">
        <v>120.65</v>
      </c>
      <c r="H40">
        <v>127.59</v>
      </c>
      <c r="I40">
        <v>119.28</v>
      </c>
      <c r="J40">
        <v>126.01</v>
      </c>
      <c r="K40">
        <v>192.45</v>
      </c>
      <c r="L40">
        <v>112.56</v>
      </c>
      <c r="M40">
        <v>137.16</v>
      </c>
      <c r="N40">
        <v>119.24</v>
      </c>
      <c r="O40">
        <v>128.74</v>
      </c>
      <c r="P40">
        <v>128.56</v>
      </c>
      <c r="Q40">
        <v>125.1</v>
      </c>
      <c r="R40">
        <v>128.13999999999999</v>
      </c>
      <c r="S40">
        <v>117.46</v>
      </c>
      <c r="T40">
        <v>118.18</v>
      </c>
      <c r="U40">
        <v>114.41</v>
      </c>
      <c r="V40">
        <v>219.15</v>
      </c>
      <c r="W40">
        <v>117.07</v>
      </c>
    </row>
    <row r="41" spans="1:23" x14ac:dyDescent="0.25">
      <c r="A41" t="s">
        <v>63</v>
      </c>
      <c r="B41">
        <v>104.95</v>
      </c>
      <c r="C41">
        <v>123.38</v>
      </c>
      <c r="D41">
        <v>154.97</v>
      </c>
      <c r="E41">
        <v>123.72</v>
      </c>
      <c r="F41">
        <v>126.8</v>
      </c>
      <c r="G41">
        <v>115.55</v>
      </c>
      <c r="H41">
        <v>131.24</v>
      </c>
      <c r="I41">
        <v>120.02</v>
      </c>
      <c r="J41">
        <v>128.72</v>
      </c>
      <c r="K41">
        <v>206.97</v>
      </c>
      <c r="L41">
        <v>121.36</v>
      </c>
      <c r="M41">
        <v>138.72</v>
      </c>
      <c r="N41">
        <v>125.36</v>
      </c>
      <c r="O41">
        <v>128.52000000000001</v>
      </c>
      <c r="P41">
        <v>127.61</v>
      </c>
      <c r="Q41">
        <v>125.58</v>
      </c>
      <c r="R41">
        <v>127.39</v>
      </c>
      <c r="S41">
        <v>123.69</v>
      </c>
      <c r="T41">
        <v>120.91</v>
      </c>
      <c r="U41">
        <v>109.09</v>
      </c>
      <c r="V41">
        <v>216.35</v>
      </c>
      <c r="W41">
        <v>118.02</v>
      </c>
    </row>
    <row r="42" spans="1:23" x14ac:dyDescent="0.25">
      <c r="A42" t="s">
        <v>64</v>
      </c>
      <c r="B42">
        <v>170.28</v>
      </c>
      <c r="C42">
        <v>109.82</v>
      </c>
      <c r="D42">
        <v>139.94999999999999</v>
      </c>
      <c r="E42">
        <v>107.01</v>
      </c>
      <c r="F42">
        <v>124.8</v>
      </c>
      <c r="G42">
        <v>105.28</v>
      </c>
      <c r="H42">
        <v>124.87</v>
      </c>
      <c r="I42">
        <v>110.05</v>
      </c>
      <c r="J42">
        <v>120.9</v>
      </c>
      <c r="K42">
        <v>193.23</v>
      </c>
      <c r="L42">
        <v>110.86</v>
      </c>
      <c r="M42">
        <v>137.58000000000001</v>
      </c>
      <c r="N42">
        <v>115.93</v>
      </c>
      <c r="O42">
        <v>128.87</v>
      </c>
      <c r="P42">
        <v>123.2</v>
      </c>
      <c r="Q42">
        <v>120.73</v>
      </c>
      <c r="R42">
        <v>122.92</v>
      </c>
      <c r="S42">
        <v>116.6</v>
      </c>
      <c r="T42">
        <v>115.5</v>
      </c>
      <c r="U42">
        <v>104.6</v>
      </c>
      <c r="V42">
        <v>199.3</v>
      </c>
      <c r="W42">
        <v>111.86</v>
      </c>
    </row>
    <row r="43" spans="1:23" x14ac:dyDescent="0.25">
      <c r="A43" t="s">
        <v>65</v>
      </c>
      <c r="B43">
        <v>171.54</v>
      </c>
      <c r="C43">
        <v>120.94</v>
      </c>
      <c r="D43">
        <v>159.96</v>
      </c>
      <c r="E43">
        <v>121.15</v>
      </c>
      <c r="F43">
        <v>125.8</v>
      </c>
      <c r="G43">
        <v>109.7</v>
      </c>
      <c r="H43">
        <v>129.18</v>
      </c>
      <c r="I43">
        <v>118.78</v>
      </c>
      <c r="J43">
        <v>128.52000000000001</v>
      </c>
      <c r="K43">
        <v>200.91</v>
      </c>
      <c r="L43">
        <v>112.08</v>
      </c>
      <c r="M43">
        <v>138.77000000000001</v>
      </c>
      <c r="N43">
        <v>120.91</v>
      </c>
      <c r="O43">
        <v>131.13</v>
      </c>
      <c r="P43">
        <v>129.41999999999999</v>
      </c>
      <c r="Q43">
        <v>127.2</v>
      </c>
      <c r="R43">
        <v>129.18</v>
      </c>
      <c r="S43">
        <v>119.06</v>
      </c>
      <c r="T43">
        <v>118.72</v>
      </c>
      <c r="U43">
        <v>111.81</v>
      </c>
      <c r="V43">
        <v>223.56</v>
      </c>
      <c r="W43">
        <v>119.1</v>
      </c>
    </row>
    <row r="44" spans="1:23" x14ac:dyDescent="0.25">
      <c r="A44" t="s">
        <v>66</v>
      </c>
      <c r="B44">
        <v>149.15</v>
      </c>
      <c r="C44">
        <v>123.86</v>
      </c>
      <c r="D44">
        <v>162.91</v>
      </c>
      <c r="E44">
        <v>124.74</v>
      </c>
      <c r="F44">
        <v>126.02</v>
      </c>
      <c r="G44">
        <v>112.19</v>
      </c>
      <c r="H44">
        <v>132.1</v>
      </c>
      <c r="I44">
        <v>121.12</v>
      </c>
      <c r="J44">
        <v>128.79</v>
      </c>
      <c r="K44">
        <v>202.91</v>
      </c>
      <c r="L44">
        <v>122.18</v>
      </c>
      <c r="M44">
        <v>140.49</v>
      </c>
      <c r="N44">
        <v>125.38</v>
      </c>
      <c r="O44">
        <v>130.78</v>
      </c>
      <c r="P44">
        <v>130.93</v>
      </c>
      <c r="Q44">
        <v>129.72999999999999</v>
      </c>
      <c r="R44">
        <v>130.85</v>
      </c>
      <c r="S44">
        <v>122.61</v>
      </c>
      <c r="T44">
        <v>120.21</v>
      </c>
      <c r="U44">
        <v>115.4</v>
      </c>
      <c r="V44">
        <v>243.05</v>
      </c>
      <c r="W44">
        <v>126.11</v>
      </c>
    </row>
    <row r="45" spans="1:23" x14ac:dyDescent="0.25">
      <c r="A45" t="s">
        <v>67</v>
      </c>
      <c r="B45">
        <v>105.37</v>
      </c>
      <c r="C45">
        <v>123.68</v>
      </c>
      <c r="D45">
        <v>165.22</v>
      </c>
      <c r="E45">
        <v>123.86</v>
      </c>
      <c r="F45">
        <v>128.96</v>
      </c>
      <c r="G45">
        <v>111.49</v>
      </c>
      <c r="H45">
        <v>134.46</v>
      </c>
      <c r="I45">
        <v>123.31</v>
      </c>
      <c r="J45">
        <v>131.65</v>
      </c>
      <c r="K45">
        <v>213.02</v>
      </c>
      <c r="L45">
        <v>124.92</v>
      </c>
      <c r="M45">
        <v>143.72999999999999</v>
      </c>
      <c r="N45">
        <v>129</v>
      </c>
      <c r="O45">
        <v>129.52000000000001</v>
      </c>
      <c r="P45">
        <v>129.91</v>
      </c>
      <c r="Q45">
        <v>130.66</v>
      </c>
      <c r="R45">
        <v>130.13</v>
      </c>
      <c r="S45">
        <v>127.8</v>
      </c>
      <c r="T45">
        <v>123.48</v>
      </c>
      <c r="U45">
        <v>111.9</v>
      </c>
      <c r="V45">
        <v>231.03</v>
      </c>
      <c r="W45">
        <v>124.08</v>
      </c>
    </row>
    <row r="46" spans="1:23" x14ac:dyDescent="0.25">
      <c r="A46" t="s">
        <v>68</v>
      </c>
      <c r="B46">
        <v>171.13</v>
      </c>
      <c r="C46">
        <v>113.45</v>
      </c>
      <c r="D46">
        <v>159.11000000000001</v>
      </c>
      <c r="E46">
        <v>109.69</v>
      </c>
      <c r="F46">
        <v>128.12</v>
      </c>
      <c r="G46">
        <v>105.79</v>
      </c>
      <c r="H46">
        <v>130.62</v>
      </c>
      <c r="I46">
        <v>116.34</v>
      </c>
      <c r="J46">
        <v>125.68</v>
      </c>
      <c r="K46">
        <v>195.3</v>
      </c>
      <c r="L46">
        <v>122.42</v>
      </c>
      <c r="M46">
        <v>142.13</v>
      </c>
      <c r="N46">
        <v>121.01</v>
      </c>
      <c r="O46">
        <v>133.43</v>
      </c>
      <c r="P46">
        <v>127.84</v>
      </c>
      <c r="Q46">
        <v>129.4</v>
      </c>
      <c r="R46">
        <v>128.18</v>
      </c>
      <c r="S46">
        <v>122.35</v>
      </c>
      <c r="T46">
        <v>118.92</v>
      </c>
      <c r="U46">
        <v>113.8</v>
      </c>
      <c r="V46">
        <v>216.22</v>
      </c>
      <c r="W46">
        <v>128.41</v>
      </c>
    </row>
    <row r="47" spans="1:23" x14ac:dyDescent="0.25">
      <c r="A47" t="s">
        <v>69</v>
      </c>
      <c r="B47">
        <v>170.97</v>
      </c>
      <c r="C47">
        <v>118.69</v>
      </c>
      <c r="D47">
        <v>162.18</v>
      </c>
      <c r="E47">
        <v>117.6</v>
      </c>
      <c r="F47">
        <v>129.16999999999999</v>
      </c>
      <c r="G47">
        <v>105.91</v>
      </c>
      <c r="H47">
        <v>134.21</v>
      </c>
      <c r="I47">
        <v>121.3</v>
      </c>
      <c r="J47">
        <v>129.51</v>
      </c>
      <c r="K47">
        <v>197.99</v>
      </c>
      <c r="L47">
        <v>126.5</v>
      </c>
      <c r="M47">
        <v>145.11000000000001</v>
      </c>
      <c r="N47">
        <v>124.91</v>
      </c>
      <c r="O47">
        <v>135.79</v>
      </c>
      <c r="P47">
        <v>131.77000000000001</v>
      </c>
      <c r="Q47">
        <v>133.47</v>
      </c>
      <c r="R47">
        <v>132.13</v>
      </c>
      <c r="S47">
        <v>125.96</v>
      </c>
      <c r="T47">
        <v>121.55</v>
      </c>
      <c r="U47">
        <v>115.85</v>
      </c>
      <c r="V47">
        <v>219.7</v>
      </c>
      <c r="W47">
        <v>134.68</v>
      </c>
    </row>
    <row r="48" spans="1:23" x14ac:dyDescent="0.25">
      <c r="A48" t="s">
        <v>70</v>
      </c>
      <c r="B48">
        <v>165.72</v>
      </c>
      <c r="C48">
        <v>127.01</v>
      </c>
      <c r="D48">
        <v>171.56</v>
      </c>
      <c r="E48">
        <v>126.82</v>
      </c>
      <c r="F48">
        <v>133.41999999999999</v>
      </c>
      <c r="G48">
        <v>113.98</v>
      </c>
      <c r="H48">
        <v>137.86000000000001</v>
      </c>
      <c r="I48">
        <v>127.03</v>
      </c>
      <c r="J48">
        <v>131.88</v>
      </c>
      <c r="K48">
        <v>208.46</v>
      </c>
      <c r="L48">
        <v>130.63999999999999</v>
      </c>
      <c r="M48">
        <v>148.55000000000001</v>
      </c>
      <c r="N48">
        <v>129.55000000000001</v>
      </c>
      <c r="O48">
        <v>135.74</v>
      </c>
      <c r="P48">
        <v>136.44999999999999</v>
      </c>
      <c r="Q48">
        <v>137.57</v>
      </c>
      <c r="R48">
        <v>136.72</v>
      </c>
      <c r="S48">
        <v>129.1</v>
      </c>
      <c r="T48">
        <v>123.29</v>
      </c>
      <c r="U48">
        <v>122.05</v>
      </c>
      <c r="V48">
        <v>261.66000000000003</v>
      </c>
      <c r="W48">
        <v>151.72</v>
      </c>
    </row>
    <row r="49" spans="1:23" x14ac:dyDescent="0.25">
      <c r="A49" t="s">
        <v>71</v>
      </c>
      <c r="B49">
        <v>116.18</v>
      </c>
      <c r="C49">
        <v>128.74</v>
      </c>
      <c r="D49">
        <v>176.16</v>
      </c>
      <c r="E49">
        <v>128.52000000000001</v>
      </c>
      <c r="F49">
        <v>135.79</v>
      </c>
      <c r="G49">
        <v>114.14</v>
      </c>
      <c r="H49">
        <v>140.46</v>
      </c>
      <c r="I49">
        <v>132.13999999999999</v>
      </c>
      <c r="J49">
        <v>135.44</v>
      </c>
      <c r="K49">
        <v>214.51</v>
      </c>
      <c r="L49">
        <v>128.88</v>
      </c>
      <c r="M49">
        <v>151.07</v>
      </c>
      <c r="N49">
        <v>134.30000000000001</v>
      </c>
      <c r="O49">
        <v>135.65</v>
      </c>
      <c r="P49">
        <v>136.33000000000001</v>
      </c>
      <c r="Q49">
        <v>135.9</v>
      </c>
      <c r="R49">
        <v>136.37</v>
      </c>
      <c r="S49">
        <v>134.35</v>
      </c>
      <c r="T49">
        <v>131.16</v>
      </c>
      <c r="U49">
        <v>121.58</v>
      </c>
      <c r="V49">
        <v>242.74</v>
      </c>
      <c r="W49">
        <v>151.81</v>
      </c>
    </row>
    <row r="50" spans="1:23" x14ac:dyDescent="0.25">
      <c r="A50" t="s">
        <v>72</v>
      </c>
      <c r="B50">
        <v>177.74</v>
      </c>
      <c r="C50">
        <v>118.14</v>
      </c>
      <c r="D50">
        <v>166.62</v>
      </c>
      <c r="E50">
        <v>113.08</v>
      </c>
      <c r="F50">
        <v>135.94999999999999</v>
      </c>
      <c r="G50">
        <v>111.95</v>
      </c>
      <c r="H50">
        <v>138.04</v>
      </c>
      <c r="I50">
        <v>124.32</v>
      </c>
      <c r="J50">
        <v>129.62</v>
      </c>
      <c r="K50">
        <v>206.4</v>
      </c>
      <c r="L50">
        <v>136.6</v>
      </c>
      <c r="M50">
        <v>152.28</v>
      </c>
      <c r="N50">
        <v>126.87</v>
      </c>
      <c r="O50">
        <v>137.43</v>
      </c>
      <c r="P50">
        <v>134.37</v>
      </c>
      <c r="Q50">
        <v>136.76</v>
      </c>
      <c r="R50">
        <v>134.84</v>
      </c>
      <c r="S50">
        <v>130.12</v>
      </c>
      <c r="T50">
        <v>124.08</v>
      </c>
      <c r="U50">
        <v>122</v>
      </c>
      <c r="V50">
        <v>228.19</v>
      </c>
      <c r="W50">
        <v>153.26</v>
      </c>
    </row>
    <row r="51" spans="1:23" x14ac:dyDescent="0.25">
      <c r="A51" t="s">
        <v>73</v>
      </c>
      <c r="B51">
        <v>171.99</v>
      </c>
      <c r="C51">
        <v>129.07</v>
      </c>
      <c r="D51">
        <v>172.04</v>
      </c>
      <c r="E51">
        <v>127.6</v>
      </c>
      <c r="F51">
        <v>139.88999999999999</v>
      </c>
      <c r="G51">
        <v>118.88</v>
      </c>
      <c r="H51">
        <v>142.25</v>
      </c>
      <c r="I51">
        <v>132.94999999999999</v>
      </c>
      <c r="J51">
        <v>135.81</v>
      </c>
      <c r="K51">
        <v>211.6</v>
      </c>
      <c r="L51">
        <v>141.82</v>
      </c>
      <c r="M51">
        <v>155.24</v>
      </c>
      <c r="N51">
        <v>129.82</v>
      </c>
      <c r="O51">
        <v>139.03</v>
      </c>
      <c r="P51">
        <v>140.19999999999999</v>
      </c>
      <c r="Q51">
        <v>143.29</v>
      </c>
      <c r="R51">
        <v>140.77000000000001</v>
      </c>
      <c r="S51">
        <v>133.74</v>
      </c>
      <c r="T51">
        <v>129.57</v>
      </c>
      <c r="U51">
        <v>130.25</v>
      </c>
      <c r="V51">
        <v>247.91</v>
      </c>
      <c r="W51">
        <v>158.36000000000001</v>
      </c>
    </row>
    <row r="52" spans="1:23" x14ac:dyDescent="0.25">
      <c r="A52" t="s">
        <v>74</v>
      </c>
      <c r="B52">
        <v>173.48</v>
      </c>
      <c r="C52">
        <v>135.84</v>
      </c>
      <c r="D52">
        <v>174.66</v>
      </c>
      <c r="E52">
        <v>136.37</v>
      </c>
      <c r="F52">
        <v>139.84</v>
      </c>
      <c r="G52">
        <v>125.88</v>
      </c>
      <c r="H52">
        <v>145.27000000000001</v>
      </c>
      <c r="I52">
        <v>138.26</v>
      </c>
      <c r="J52">
        <v>138.21</v>
      </c>
      <c r="K52">
        <v>216.54</v>
      </c>
      <c r="L52">
        <v>148.63</v>
      </c>
      <c r="M52">
        <v>156.88999999999999</v>
      </c>
      <c r="N52">
        <v>133.19</v>
      </c>
      <c r="O52">
        <v>138.58000000000001</v>
      </c>
      <c r="P52">
        <v>144.30000000000001</v>
      </c>
      <c r="Q52">
        <v>146.56</v>
      </c>
      <c r="R52">
        <v>144.75</v>
      </c>
      <c r="S52">
        <v>136.57</v>
      </c>
      <c r="T52">
        <v>129.30000000000001</v>
      </c>
      <c r="U52">
        <v>139.41</v>
      </c>
      <c r="V52">
        <v>264.74</v>
      </c>
      <c r="W52">
        <v>181.12</v>
      </c>
    </row>
    <row r="53" spans="1:23" x14ac:dyDescent="0.25">
      <c r="A53" t="s">
        <v>75</v>
      </c>
      <c r="B53">
        <v>121.05</v>
      </c>
      <c r="C53">
        <v>135.12</v>
      </c>
      <c r="D53">
        <v>175.02</v>
      </c>
      <c r="E53">
        <v>135.21</v>
      </c>
      <c r="F53">
        <v>143.07</v>
      </c>
      <c r="G53">
        <v>123.56</v>
      </c>
      <c r="H53">
        <v>149.24</v>
      </c>
      <c r="I53">
        <v>142.32</v>
      </c>
      <c r="J53">
        <v>145.38</v>
      </c>
      <c r="K53">
        <v>234.14</v>
      </c>
      <c r="L53">
        <v>158.21</v>
      </c>
      <c r="M53">
        <v>157.66</v>
      </c>
      <c r="N53">
        <v>138.07</v>
      </c>
      <c r="O53">
        <v>137.26</v>
      </c>
      <c r="P53">
        <v>144.4</v>
      </c>
      <c r="Q53">
        <v>150.55000000000001</v>
      </c>
      <c r="R53">
        <v>145.43</v>
      </c>
      <c r="S53">
        <v>143.94999999999999</v>
      </c>
      <c r="T53">
        <v>132.1</v>
      </c>
      <c r="U53">
        <v>138.18</v>
      </c>
      <c r="V53">
        <v>257.56</v>
      </c>
      <c r="W53">
        <v>184.69</v>
      </c>
    </row>
    <row r="54" spans="1:23" x14ac:dyDescent="0.25">
      <c r="A54" t="s">
        <v>76</v>
      </c>
      <c r="B54">
        <v>186.2</v>
      </c>
      <c r="C54">
        <v>126.58</v>
      </c>
      <c r="D54">
        <v>173.06</v>
      </c>
      <c r="E54">
        <v>123.83</v>
      </c>
      <c r="F54">
        <v>140.07</v>
      </c>
      <c r="G54">
        <v>117.54</v>
      </c>
      <c r="H54">
        <v>145.34</v>
      </c>
      <c r="I54">
        <v>133.94999999999999</v>
      </c>
      <c r="J54">
        <v>141</v>
      </c>
      <c r="K54">
        <v>225.51</v>
      </c>
      <c r="L54">
        <v>159.77000000000001</v>
      </c>
      <c r="M54">
        <v>156.47999999999999</v>
      </c>
      <c r="N54">
        <v>131.59</v>
      </c>
      <c r="O54">
        <v>136.9</v>
      </c>
      <c r="P54">
        <v>142.16</v>
      </c>
      <c r="Q54">
        <v>148</v>
      </c>
      <c r="R54">
        <v>143.13999999999999</v>
      </c>
      <c r="S54">
        <v>139.44</v>
      </c>
      <c r="T54">
        <v>127.77</v>
      </c>
      <c r="U54">
        <v>136.66999999999999</v>
      </c>
      <c r="V54">
        <v>224.18</v>
      </c>
      <c r="W54">
        <v>176.97</v>
      </c>
    </row>
    <row r="55" spans="1:23" x14ac:dyDescent="0.25">
      <c r="A55" t="s">
        <v>77</v>
      </c>
      <c r="B55">
        <v>191.02</v>
      </c>
      <c r="C55">
        <v>135.83000000000001</v>
      </c>
      <c r="D55">
        <v>180.88</v>
      </c>
      <c r="E55">
        <v>135.84</v>
      </c>
      <c r="F55">
        <v>141.16</v>
      </c>
      <c r="G55">
        <v>123.41</v>
      </c>
      <c r="H55">
        <v>150.47999999999999</v>
      </c>
      <c r="I55">
        <v>142.83000000000001</v>
      </c>
      <c r="J55">
        <v>150.30000000000001</v>
      </c>
      <c r="K55">
        <v>232.55</v>
      </c>
      <c r="L55">
        <v>164.32</v>
      </c>
      <c r="M55">
        <v>157.61000000000001</v>
      </c>
      <c r="N55">
        <v>136.94999999999999</v>
      </c>
      <c r="O55">
        <v>139.74</v>
      </c>
      <c r="P55">
        <v>148.52000000000001</v>
      </c>
      <c r="Q55">
        <v>155.68</v>
      </c>
      <c r="R55">
        <v>149.69</v>
      </c>
      <c r="S55">
        <v>143.15</v>
      </c>
      <c r="T55">
        <v>130.16999999999999</v>
      </c>
      <c r="U55">
        <v>148.01</v>
      </c>
      <c r="V55">
        <v>262.52</v>
      </c>
      <c r="W55">
        <v>195.71</v>
      </c>
    </row>
    <row r="56" spans="1:23" x14ac:dyDescent="0.25">
      <c r="A56" t="s">
        <v>78</v>
      </c>
      <c r="B56">
        <v>182.18</v>
      </c>
      <c r="C56">
        <v>145.04</v>
      </c>
      <c r="D56">
        <v>188.01</v>
      </c>
      <c r="E56">
        <v>145.75</v>
      </c>
      <c r="F56">
        <v>144.9</v>
      </c>
      <c r="G56">
        <v>134.97</v>
      </c>
      <c r="H56">
        <v>154.29</v>
      </c>
      <c r="I56">
        <v>151.02000000000001</v>
      </c>
      <c r="J56">
        <v>153.53</v>
      </c>
      <c r="K56">
        <v>239.98</v>
      </c>
      <c r="L56">
        <v>168.78</v>
      </c>
      <c r="M56">
        <v>159.19999999999999</v>
      </c>
      <c r="N56">
        <v>141.37</v>
      </c>
      <c r="O56">
        <v>139.87</v>
      </c>
      <c r="P56">
        <v>153.37</v>
      </c>
      <c r="Q56">
        <v>162.71</v>
      </c>
      <c r="R56">
        <v>154.86000000000001</v>
      </c>
      <c r="S56">
        <v>147.99</v>
      </c>
      <c r="T56">
        <v>134.38999999999999</v>
      </c>
      <c r="U56">
        <v>164.44</v>
      </c>
      <c r="V56">
        <v>273.57</v>
      </c>
      <c r="W56">
        <v>219.98</v>
      </c>
    </row>
    <row r="57" spans="1:23" x14ac:dyDescent="0.25">
      <c r="A57" t="s">
        <v>79</v>
      </c>
      <c r="B57">
        <v>122.05</v>
      </c>
      <c r="C57">
        <v>131.97</v>
      </c>
      <c r="D57">
        <v>174.71</v>
      </c>
      <c r="E57">
        <v>128.12</v>
      </c>
      <c r="F57">
        <v>147.04</v>
      </c>
      <c r="G57">
        <v>127.92</v>
      </c>
      <c r="H57">
        <v>152.43</v>
      </c>
      <c r="I57">
        <v>138.71</v>
      </c>
      <c r="J57">
        <v>145.80000000000001</v>
      </c>
      <c r="K57">
        <v>255.48</v>
      </c>
      <c r="L57">
        <v>169.85</v>
      </c>
      <c r="M57">
        <v>157.4</v>
      </c>
      <c r="N57">
        <v>143.07</v>
      </c>
      <c r="O57">
        <v>139.31</v>
      </c>
      <c r="P57">
        <v>145.55000000000001</v>
      </c>
      <c r="Q57">
        <v>154.11000000000001</v>
      </c>
      <c r="R57">
        <v>146.91999999999999</v>
      </c>
      <c r="S57">
        <v>149</v>
      </c>
      <c r="T57">
        <v>133.26</v>
      </c>
      <c r="U57">
        <v>145.82</v>
      </c>
      <c r="V57">
        <v>242.22</v>
      </c>
      <c r="W57">
        <v>200.11</v>
      </c>
    </row>
    <row r="58" spans="1:23" x14ac:dyDescent="0.25">
      <c r="A58" t="s">
        <v>80</v>
      </c>
      <c r="B58">
        <v>183.59</v>
      </c>
      <c r="C58">
        <v>112.91</v>
      </c>
      <c r="D58">
        <v>163.34</v>
      </c>
      <c r="E58">
        <v>103.72</v>
      </c>
      <c r="F58">
        <v>136.77000000000001</v>
      </c>
      <c r="G58">
        <v>116.84</v>
      </c>
      <c r="H58">
        <v>146.77000000000001</v>
      </c>
      <c r="I58">
        <v>123.97</v>
      </c>
      <c r="J58">
        <v>131.08000000000001</v>
      </c>
      <c r="K58">
        <v>231.01</v>
      </c>
      <c r="L58">
        <v>173.45</v>
      </c>
      <c r="M58">
        <v>159.16999999999999</v>
      </c>
      <c r="N58">
        <v>135.81</v>
      </c>
      <c r="O58">
        <v>141.19999999999999</v>
      </c>
      <c r="P58">
        <v>138.91999999999999</v>
      </c>
      <c r="Q58">
        <v>143.29</v>
      </c>
      <c r="R58">
        <v>139.66999999999999</v>
      </c>
      <c r="S58">
        <v>142.61000000000001</v>
      </c>
      <c r="T58">
        <v>131.84</v>
      </c>
      <c r="U58">
        <v>123.7</v>
      </c>
      <c r="V58">
        <v>192.54</v>
      </c>
      <c r="W58">
        <v>154.04</v>
      </c>
    </row>
    <row r="59" spans="1:23" x14ac:dyDescent="0.25">
      <c r="A59" t="s">
        <v>81</v>
      </c>
      <c r="B59">
        <v>180.49</v>
      </c>
      <c r="C59">
        <v>125.01</v>
      </c>
      <c r="D59">
        <v>172.6</v>
      </c>
      <c r="E59">
        <v>117.49</v>
      </c>
      <c r="F59">
        <v>143</v>
      </c>
      <c r="G59">
        <v>129.38</v>
      </c>
      <c r="H59">
        <v>151.51</v>
      </c>
      <c r="I59">
        <v>134.78</v>
      </c>
      <c r="J59">
        <v>137.36000000000001</v>
      </c>
      <c r="K59">
        <v>234.99</v>
      </c>
      <c r="L59">
        <v>177.04</v>
      </c>
      <c r="M59">
        <v>161</v>
      </c>
      <c r="N59">
        <v>139.19999999999999</v>
      </c>
      <c r="O59">
        <v>143.96</v>
      </c>
      <c r="P59">
        <v>145.51</v>
      </c>
      <c r="Q59">
        <v>150.78</v>
      </c>
      <c r="R59">
        <v>146.38999999999999</v>
      </c>
      <c r="S59">
        <v>148.83000000000001</v>
      </c>
      <c r="T59">
        <v>132.97999999999999</v>
      </c>
      <c r="U59">
        <v>135.75</v>
      </c>
      <c r="V59">
        <v>236.47</v>
      </c>
      <c r="W59">
        <v>171.07</v>
      </c>
    </row>
    <row r="60" spans="1:23" x14ac:dyDescent="0.25">
      <c r="A60" t="s">
        <v>82</v>
      </c>
      <c r="B60">
        <v>168.51</v>
      </c>
      <c r="C60">
        <v>136.69</v>
      </c>
      <c r="D60">
        <v>181.3</v>
      </c>
      <c r="E60">
        <v>130.49</v>
      </c>
      <c r="F60">
        <v>145.52000000000001</v>
      </c>
      <c r="G60">
        <v>144.49</v>
      </c>
      <c r="H60">
        <v>156.47</v>
      </c>
      <c r="I60">
        <v>145.5</v>
      </c>
      <c r="J60">
        <v>145.22</v>
      </c>
      <c r="K60">
        <v>238.06</v>
      </c>
      <c r="L60">
        <v>181.8</v>
      </c>
      <c r="M60">
        <v>163.22999999999999</v>
      </c>
      <c r="N60">
        <v>145.1</v>
      </c>
      <c r="O60">
        <v>144.49</v>
      </c>
      <c r="P60">
        <v>151.69999999999999</v>
      </c>
      <c r="Q60">
        <v>160.09</v>
      </c>
      <c r="R60">
        <v>153.06</v>
      </c>
      <c r="S60">
        <v>154.6</v>
      </c>
      <c r="T60">
        <v>134.80000000000001</v>
      </c>
      <c r="U60">
        <v>158.1</v>
      </c>
      <c r="V60">
        <v>247.75</v>
      </c>
      <c r="W60">
        <v>194.54</v>
      </c>
    </row>
    <row r="61" spans="1:23" x14ac:dyDescent="0.25">
      <c r="A61" t="s">
        <v>83</v>
      </c>
      <c r="B61">
        <v>123.44</v>
      </c>
      <c r="C61">
        <v>139.44</v>
      </c>
      <c r="D61">
        <v>184.22</v>
      </c>
      <c r="E61">
        <v>132.4</v>
      </c>
      <c r="F61">
        <v>152.13</v>
      </c>
      <c r="G61">
        <v>148.5</v>
      </c>
      <c r="H61">
        <v>160.24</v>
      </c>
      <c r="I61">
        <v>149.03</v>
      </c>
      <c r="J61">
        <v>151.16</v>
      </c>
      <c r="K61">
        <v>249.58</v>
      </c>
      <c r="L61">
        <v>189.08</v>
      </c>
      <c r="M61">
        <v>166.17</v>
      </c>
      <c r="N61">
        <v>149.47999999999999</v>
      </c>
      <c r="O61">
        <v>145.19999999999999</v>
      </c>
      <c r="P61">
        <v>152.9</v>
      </c>
      <c r="Q61">
        <v>164.59</v>
      </c>
      <c r="R61">
        <v>154.75</v>
      </c>
      <c r="S61">
        <v>159.36000000000001</v>
      </c>
      <c r="T61">
        <v>141.44999999999999</v>
      </c>
      <c r="U61">
        <v>164.7</v>
      </c>
      <c r="V61">
        <v>233.02</v>
      </c>
      <c r="W61">
        <v>212.87</v>
      </c>
    </row>
    <row r="62" spans="1:23" x14ac:dyDescent="0.25">
      <c r="A62" t="s">
        <v>84</v>
      </c>
      <c r="B62">
        <v>196.2</v>
      </c>
      <c r="C62">
        <v>130.19999999999999</v>
      </c>
      <c r="D62">
        <v>188.47</v>
      </c>
      <c r="E62">
        <v>120.23</v>
      </c>
      <c r="F62">
        <v>148.34</v>
      </c>
      <c r="G62">
        <v>139.69</v>
      </c>
      <c r="H62">
        <v>155.88</v>
      </c>
      <c r="I62">
        <v>143.71</v>
      </c>
      <c r="J62">
        <v>148.21</v>
      </c>
      <c r="K62">
        <v>237.87</v>
      </c>
      <c r="L62">
        <v>187.71</v>
      </c>
      <c r="M62">
        <v>166.82</v>
      </c>
      <c r="N62">
        <v>139.41999999999999</v>
      </c>
      <c r="O62">
        <v>144.68</v>
      </c>
      <c r="P62">
        <v>150.68</v>
      </c>
      <c r="Q62">
        <v>162.66999999999999</v>
      </c>
      <c r="R62">
        <v>152.53</v>
      </c>
      <c r="S62">
        <v>153.25</v>
      </c>
      <c r="T62">
        <v>135.75</v>
      </c>
      <c r="U62">
        <v>159.58000000000001</v>
      </c>
      <c r="V62">
        <v>222.31</v>
      </c>
      <c r="W62">
        <v>213.97</v>
      </c>
    </row>
    <row r="63" spans="1:23" x14ac:dyDescent="0.25">
      <c r="A63" t="s">
        <v>85</v>
      </c>
      <c r="B63">
        <v>198.64</v>
      </c>
      <c r="C63">
        <v>141.25</v>
      </c>
      <c r="D63">
        <v>199.59</v>
      </c>
      <c r="E63">
        <v>131.68</v>
      </c>
      <c r="F63">
        <v>153.46</v>
      </c>
      <c r="G63">
        <v>152.66999999999999</v>
      </c>
      <c r="H63">
        <v>160.63999999999999</v>
      </c>
      <c r="I63">
        <v>151.03</v>
      </c>
      <c r="J63">
        <v>155.6</v>
      </c>
      <c r="K63">
        <v>246.71</v>
      </c>
      <c r="L63">
        <v>191.07</v>
      </c>
      <c r="M63">
        <v>169.66</v>
      </c>
      <c r="N63">
        <v>143.86000000000001</v>
      </c>
      <c r="O63">
        <v>147.49</v>
      </c>
      <c r="P63">
        <v>157.19</v>
      </c>
      <c r="Q63">
        <v>167.89</v>
      </c>
      <c r="R63">
        <v>158.86000000000001</v>
      </c>
      <c r="S63">
        <v>156.86000000000001</v>
      </c>
      <c r="T63">
        <v>139.82</v>
      </c>
      <c r="U63">
        <v>166.86</v>
      </c>
      <c r="V63">
        <v>253.13</v>
      </c>
      <c r="W63">
        <v>232.84</v>
      </c>
    </row>
    <row r="64" spans="1:23" x14ac:dyDescent="0.25">
      <c r="A64" t="s">
        <v>86</v>
      </c>
      <c r="B64">
        <v>177.85</v>
      </c>
      <c r="C64">
        <v>148.05000000000001</v>
      </c>
      <c r="D64">
        <v>207.49</v>
      </c>
      <c r="E64">
        <v>139.80000000000001</v>
      </c>
      <c r="F64">
        <v>154.37</v>
      </c>
      <c r="G64">
        <v>157.97999999999999</v>
      </c>
      <c r="H64">
        <v>165.43</v>
      </c>
      <c r="I64">
        <v>159.81</v>
      </c>
      <c r="J64">
        <v>161.41999999999999</v>
      </c>
      <c r="K64">
        <v>253.25</v>
      </c>
      <c r="L64">
        <v>199.57</v>
      </c>
      <c r="M64">
        <v>171.37</v>
      </c>
      <c r="N64">
        <v>149.62</v>
      </c>
      <c r="O64">
        <v>147.69</v>
      </c>
      <c r="P64">
        <v>161.38</v>
      </c>
      <c r="Q64">
        <v>176.18</v>
      </c>
      <c r="R64">
        <v>163.63</v>
      </c>
      <c r="S64">
        <v>162.77000000000001</v>
      </c>
      <c r="T64">
        <v>141.32</v>
      </c>
      <c r="U64">
        <v>182.23</v>
      </c>
      <c r="V64">
        <v>276.31</v>
      </c>
      <c r="W64">
        <v>267.02999999999997</v>
      </c>
    </row>
    <row r="65" spans="1:23" x14ac:dyDescent="0.25">
      <c r="A65" t="s">
        <v>87</v>
      </c>
      <c r="B65">
        <v>127.28</v>
      </c>
      <c r="C65">
        <v>146.99</v>
      </c>
      <c r="D65">
        <v>210.34</v>
      </c>
      <c r="E65">
        <v>136.88999999999999</v>
      </c>
      <c r="F65">
        <v>157.5</v>
      </c>
      <c r="G65">
        <v>159.51</v>
      </c>
      <c r="H65">
        <v>168.73</v>
      </c>
      <c r="I65">
        <v>160.41</v>
      </c>
      <c r="J65">
        <v>162.80000000000001</v>
      </c>
      <c r="K65">
        <v>266.83999999999997</v>
      </c>
      <c r="L65">
        <v>210.26</v>
      </c>
      <c r="M65">
        <v>173.46</v>
      </c>
      <c r="N65">
        <v>155.27000000000001</v>
      </c>
      <c r="O65">
        <v>147.78</v>
      </c>
      <c r="P65">
        <v>160.88</v>
      </c>
      <c r="Q65">
        <v>178.73</v>
      </c>
      <c r="R65">
        <v>163.55000000000001</v>
      </c>
      <c r="S65">
        <v>170.24</v>
      </c>
      <c r="T65">
        <v>145.4</v>
      </c>
      <c r="U65">
        <v>177.54</v>
      </c>
      <c r="V65">
        <v>264.67</v>
      </c>
      <c r="W65">
        <v>265.07</v>
      </c>
    </row>
    <row r="66" spans="1:23" x14ac:dyDescent="0.25">
      <c r="A66" t="s">
        <v>88</v>
      </c>
      <c r="B66">
        <v>206.74</v>
      </c>
      <c r="C66">
        <v>137.68</v>
      </c>
      <c r="D66">
        <v>196.54</v>
      </c>
      <c r="E66">
        <v>126.14</v>
      </c>
      <c r="F66">
        <v>155.09</v>
      </c>
      <c r="G66">
        <v>151.72</v>
      </c>
      <c r="H66">
        <v>163.22</v>
      </c>
      <c r="I66">
        <v>150.11000000000001</v>
      </c>
      <c r="J66">
        <v>158.07</v>
      </c>
      <c r="K66">
        <v>252.5</v>
      </c>
      <c r="L66">
        <v>202.96</v>
      </c>
      <c r="M66">
        <v>173.03</v>
      </c>
      <c r="N66">
        <v>147.16</v>
      </c>
      <c r="O66">
        <v>148.11000000000001</v>
      </c>
      <c r="P66">
        <v>158.08000000000001</v>
      </c>
      <c r="Q66">
        <v>173.8</v>
      </c>
      <c r="R66">
        <v>160.44999999999999</v>
      </c>
      <c r="S66">
        <v>163.07</v>
      </c>
      <c r="T66">
        <v>139.26</v>
      </c>
      <c r="U66">
        <v>172.7</v>
      </c>
      <c r="V66">
        <v>231.93</v>
      </c>
      <c r="W66">
        <v>239.26</v>
      </c>
    </row>
    <row r="67" spans="1:23" x14ac:dyDescent="0.25">
      <c r="A67" t="s">
        <v>89</v>
      </c>
      <c r="B67">
        <v>200.07</v>
      </c>
      <c r="C67">
        <v>148.49</v>
      </c>
      <c r="D67">
        <v>206.73</v>
      </c>
      <c r="E67">
        <v>137.44999999999999</v>
      </c>
      <c r="F67">
        <v>162.72999999999999</v>
      </c>
      <c r="G67">
        <v>163.85</v>
      </c>
      <c r="H67">
        <v>167.63</v>
      </c>
      <c r="I67">
        <v>157.35</v>
      </c>
      <c r="J67">
        <v>162.85</v>
      </c>
      <c r="K67">
        <v>264.32</v>
      </c>
      <c r="L67">
        <v>205.76</v>
      </c>
      <c r="M67">
        <v>172.36</v>
      </c>
      <c r="N67">
        <v>152.62</v>
      </c>
      <c r="O67">
        <v>150.68</v>
      </c>
      <c r="P67">
        <v>163.97</v>
      </c>
      <c r="Q67">
        <v>179.56</v>
      </c>
      <c r="R67">
        <v>166.33</v>
      </c>
      <c r="S67">
        <v>167.26</v>
      </c>
      <c r="T67">
        <v>144.41999999999999</v>
      </c>
      <c r="U67">
        <v>180.43</v>
      </c>
      <c r="V67">
        <v>269.77</v>
      </c>
      <c r="W67">
        <v>265.98</v>
      </c>
    </row>
    <row r="68" spans="1:23" x14ac:dyDescent="0.25">
      <c r="A68" t="s">
        <v>90</v>
      </c>
      <c r="B68">
        <v>191.49</v>
      </c>
      <c r="C68">
        <v>153.91999999999999</v>
      </c>
      <c r="D68">
        <v>213.19</v>
      </c>
      <c r="E68">
        <v>142.38</v>
      </c>
      <c r="F68">
        <v>163.69</v>
      </c>
      <c r="G68">
        <v>172.81</v>
      </c>
      <c r="H68">
        <v>170.09</v>
      </c>
      <c r="I68">
        <v>160.56</v>
      </c>
      <c r="J68">
        <v>166.78</v>
      </c>
      <c r="K68">
        <v>268.83999999999997</v>
      </c>
      <c r="L68">
        <v>211.19</v>
      </c>
      <c r="M68">
        <v>173.33</v>
      </c>
      <c r="N68">
        <v>156.4</v>
      </c>
      <c r="O68">
        <v>150.22999999999999</v>
      </c>
      <c r="P68">
        <v>166.86</v>
      </c>
      <c r="Q68">
        <v>183.78</v>
      </c>
      <c r="R68">
        <v>169.41</v>
      </c>
      <c r="S68">
        <v>169.21</v>
      </c>
      <c r="T68">
        <v>143.82</v>
      </c>
      <c r="U68">
        <v>192.72</v>
      </c>
      <c r="V68">
        <v>288.52999999999997</v>
      </c>
      <c r="W68">
        <v>282.93</v>
      </c>
    </row>
    <row r="69" spans="1:23" x14ac:dyDescent="0.25">
      <c r="A69" t="s">
        <v>91</v>
      </c>
      <c r="B69">
        <v>141.13</v>
      </c>
      <c r="C69">
        <v>149.71</v>
      </c>
      <c r="D69">
        <v>217.39</v>
      </c>
      <c r="E69">
        <v>134.5</v>
      </c>
      <c r="F69">
        <v>166.55</v>
      </c>
      <c r="G69">
        <v>171.76</v>
      </c>
      <c r="H69">
        <v>172.24</v>
      </c>
      <c r="I69">
        <v>161.34</v>
      </c>
      <c r="J69">
        <v>167.2</v>
      </c>
      <c r="K69">
        <v>284.24</v>
      </c>
      <c r="L69">
        <v>217.66</v>
      </c>
      <c r="M69">
        <v>175.76</v>
      </c>
      <c r="N69">
        <v>159.16999999999999</v>
      </c>
      <c r="O69">
        <v>149.79</v>
      </c>
      <c r="P69">
        <v>164.8</v>
      </c>
      <c r="Q69">
        <v>184.56</v>
      </c>
      <c r="R69">
        <v>167.75</v>
      </c>
      <c r="S69">
        <v>174.56</v>
      </c>
      <c r="T69">
        <v>147.19</v>
      </c>
      <c r="U69">
        <v>187.24</v>
      </c>
      <c r="V69">
        <v>274.87</v>
      </c>
      <c r="W69">
        <v>282.99</v>
      </c>
    </row>
    <row r="70" spans="1:23" x14ac:dyDescent="0.25">
      <c r="A70" t="s">
        <v>92</v>
      </c>
      <c r="B70">
        <v>183.53</v>
      </c>
      <c r="C70">
        <v>140.97</v>
      </c>
      <c r="D70">
        <v>202.51</v>
      </c>
      <c r="E70">
        <v>124.16</v>
      </c>
      <c r="F70">
        <v>165.53</v>
      </c>
      <c r="G70">
        <v>164.96</v>
      </c>
      <c r="H70">
        <v>166.76</v>
      </c>
      <c r="I70">
        <v>151.01</v>
      </c>
      <c r="J70">
        <v>158.07</v>
      </c>
      <c r="K70">
        <v>269.56</v>
      </c>
      <c r="L70">
        <v>209.74</v>
      </c>
      <c r="M70">
        <v>177.75</v>
      </c>
      <c r="N70">
        <v>151.6</v>
      </c>
      <c r="O70">
        <v>150.13999999999999</v>
      </c>
      <c r="P70">
        <v>160.41</v>
      </c>
      <c r="Q70">
        <v>179.05</v>
      </c>
      <c r="R70">
        <v>163.19</v>
      </c>
      <c r="S70">
        <v>167.93</v>
      </c>
      <c r="T70">
        <v>142.16</v>
      </c>
      <c r="U70">
        <v>178.14</v>
      </c>
      <c r="V70">
        <v>243.2</v>
      </c>
      <c r="W70">
        <v>253.93</v>
      </c>
    </row>
    <row r="71" spans="1:23" x14ac:dyDescent="0.25">
      <c r="A71" t="s">
        <v>93</v>
      </c>
      <c r="B71">
        <v>199.76</v>
      </c>
      <c r="C71">
        <v>143.76</v>
      </c>
      <c r="D71">
        <v>201.72</v>
      </c>
      <c r="E71">
        <v>129.29</v>
      </c>
      <c r="F71">
        <v>161.25</v>
      </c>
      <c r="G71">
        <v>166.9</v>
      </c>
      <c r="H71">
        <v>171.66</v>
      </c>
      <c r="I71">
        <v>158.91</v>
      </c>
      <c r="J71">
        <v>163.12</v>
      </c>
      <c r="K71">
        <v>276.89</v>
      </c>
      <c r="L71">
        <v>209.97</v>
      </c>
      <c r="M71">
        <v>182.28</v>
      </c>
      <c r="N71">
        <v>156.38999999999999</v>
      </c>
      <c r="O71">
        <v>153.56</v>
      </c>
      <c r="P71">
        <v>165.2</v>
      </c>
      <c r="Q71">
        <v>183.71</v>
      </c>
      <c r="R71">
        <v>167.97</v>
      </c>
      <c r="S71">
        <v>170.97</v>
      </c>
      <c r="T71">
        <v>147.47999999999999</v>
      </c>
      <c r="U71">
        <v>182.45</v>
      </c>
      <c r="V71">
        <v>265.31</v>
      </c>
      <c r="W71">
        <v>271.13</v>
      </c>
    </row>
    <row r="72" spans="1:23" x14ac:dyDescent="0.25">
      <c r="A72" t="s">
        <v>94</v>
      </c>
      <c r="B72">
        <v>200.56</v>
      </c>
      <c r="C72">
        <v>153.21</v>
      </c>
      <c r="D72">
        <v>205.41</v>
      </c>
      <c r="E72">
        <v>140.52000000000001</v>
      </c>
      <c r="F72">
        <v>167.26</v>
      </c>
      <c r="G72">
        <v>177.78</v>
      </c>
      <c r="H72">
        <v>175.68</v>
      </c>
      <c r="I72">
        <v>166.83</v>
      </c>
      <c r="J72">
        <v>175.57</v>
      </c>
      <c r="K72">
        <v>289.33</v>
      </c>
      <c r="L72">
        <v>211.32</v>
      </c>
      <c r="M72">
        <v>184.04</v>
      </c>
      <c r="N72">
        <v>161.44</v>
      </c>
      <c r="O72">
        <v>151.82</v>
      </c>
      <c r="P72">
        <v>170.73</v>
      </c>
      <c r="Q72">
        <v>190.12</v>
      </c>
      <c r="R72">
        <v>173.63</v>
      </c>
      <c r="S72">
        <v>175.85</v>
      </c>
      <c r="T72">
        <v>146.61000000000001</v>
      </c>
      <c r="U72">
        <v>189.86</v>
      </c>
      <c r="V72">
        <v>276.87</v>
      </c>
      <c r="W72">
        <v>266.33</v>
      </c>
    </row>
    <row r="73" spans="1:23" x14ac:dyDescent="0.25">
      <c r="A73" t="s">
        <v>95</v>
      </c>
      <c r="B73">
        <v>132.79</v>
      </c>
      <c r="C73">
        <v>147.6</v>
      </c>
      <c r="D73">
        <v>208.04</v>
      </c>
      <c r="E73">
        <v>133.63999999999999</v>
      </c>
      <c r="F73">
        <v>158.44</v>
      </c>
      <c r="G73">
        <v>171.53</v>
      </c>
      <c r="H73">
        <v>178.62</v>
      </c>
      <c r="I73">
        <v>167.5</v>
      </c>
      <c r="J73">
        <v>171.51</v>
      </c>
      <c r="K73">
        <v>309</v>
      </c>
      <c r="L73">
        <v>219.51</v>
      </c>
      <c r="M73">
        <v>185.75</v>
      </c>
      <c r="N73">
        <v>168.11</v>
      </c>
      <c r="O73">
        <v>151.34</v>
      </c>
      <c r="P73">
        <v>167.91</v>
      </c>
      <c r="Q73">
        <v>195.34</v>
      </c>
      <c r="R73">
        <v>171.92</v>
      </c>
      <c r="S73">
        <v>182.94</v>
      </c>
      <c r="T73">
        <v>151.52000000000001</v>
      </c>
      <c r="U73">
        <v>188.36</v>
      </c>
      <c r="V73">
        <v>282.61</v>
      </c>
      <c r="W73">
        <v>287.52999999999997</v>
      </c>
    </row>
    <row r="74" spans="1:23" x14ac:dyDescent="0.25">
      <c r="A74" t="s">
        <v>96</v>
      </c>
      <c r="B74">
        <v>222.98</v>
      </c>
      <c r="C74">
        <v>138.94999999999999</v>
      </c>
      <c r="D74">
        <v>185.49</v>
      </c>
      <c r="E74">
        <v>124.19</v>
      </c>
      <c r="F74">
        <v>160.62</v>
      </c>
      <c r="G74">
        <v>166.91</v>
      </c>
      <c r="H74">
        <v>171.41</v>
      </c>
      <c r="I74">
        <v>156.53</v>
      </c>
      <c r="J74">
        <v>159.24</v>
      </c>
      <c r="K74">
        <v>283.81</v>
      </c>
      <c r="L74">
        <v>210.89</v>
      </c>
      <c r="M74">
        <v>190.57</v>
      </c>
      <c r="N74">
        <v>154.47999999999999</v>
      </c>
      <c r="O74">
        <v>152.49</v>
      </c>
      <c r="P74">
        <v>164.69</v>
      </c>
      <c r="Q74">
        <v>184.47</v>
      </c>
      <c r="R74">
        <v>167.63</v>
      </c>
      <c r="S74">
        <v>174.39</v>
      </c>
      <c r="T74">
        <v>141.99</v>
      </c>
      <c r="U74">
        <v>183.36</v>
      </c>
      <c r="V74">
        <v>231.58</v>
      </c>
      <c r="W74">
        <v>271.83</v>
      </c>
    </row>
    <row r="75" spans="1:23" x14ac:dyDescent="0.25">
      <c r="A75" t="s">
        <v>97</v>
      </c>
      <c r="B75">
        <v>220.03</v>
      </c>
      <c r="C75">
        <v>150.13999999999999</v>
      </c>
      <c r="D75">
        <v>194.87</v>
      </c>
      <c r="E75">
        <v>137</v>
      </c>
      <c r="F75">
        <v>164.71</v>
      </c>
      <c r="G75">
        <v>180.06</v>
      </c>
      <c r="H75">
        <v>176.98</v>
      </c>
      <c r="I75">
        <v>165.34</v>
      </c>
      <c r="J75">
        <v>173.19</v>
      </c>
      <c r="K75">
        <v>292.63</v>
      </c>
      <c r="L75">
        <v>217.58</v>
      </c>
      <c r="M75">
        <v>191.11</v>
      </c>
      <c r="N75">
        <v>158.79</v>
      </c>
      <c r="O75">
        <v>155.63999999999999</v>
      </c>
      <c r="P75">
        <v>171.55</v>
      </c>
      <c r="Q75">
        <v>192.99</v>
      </c>
      <c r="R75">
        <v>174.73</v>
      </c>
      <c r="S75">
        <v>178.01</v>
      </c>
      <c r="T75">
        <v>149.21</v>
      </c>
      <c r="U75">
        <v>197.89</v>
      </c>
      <c r="V75">
        <v>282.31</v>
      </c>
      <c r="W75">
        <v>290.57</v>
      </c>
    </row>
    <row r="76" spans="1:23" x14ac:dyDescent="0.25">
      <c r="A76" t="s">
        <v>98</v>
      </c>
      <c r="B76">
        <v>195.2</v>
      </c>
      <c r="C76">
        <v>157.6</v>
      </c>
      <c r="D76">
        <v>203.88</v>
      </c>
      <c r="E76">
        <v>145.44999999999999</v>
      </c>
      <c r="F76">
        <v>167.02</v>
      </c>
      <c r="G76">
        <v>187.62</v>
      </c>
      <c r="H76">
        <v>180.49</v>
      </c>
      <c r="I76">
        <v>171.65</v>
      </c>
      <c r="J76">
        <v>178.57</v>
      </c>
      <c r="K76">
        <v>292.51</v>
      </c>
      <c r="L76">
        <v>217.96</v>
      </c>
      <c r="M76">
        <v>191.77</v>
      </c>
      <c r="N76">
        <v>164.5</v>
      </c>
      <c r="O76">
        <v>156.59</v>
      </c>
      <c r="P76">
        <v>174.95</v>
      </c>
      <c r="Q76">
        <v>198.47</v>
      </c>
      <c r="R76">
        <v>178.42</v>
      </c>
      <c r="S76">
        <v>181.96</v>
      </c>
      <c r="T76">
        <v>150.24</v>
      </c>
      <c r="U76">
        <v>203.81</v>
      </c>
      <c r="V76">
        <v>285.74</v>
      </c>
      <c r="W76">
        <v>298.24</v>
      </c>
    </row>
    <row r="77" spans="1:23" x14ac:dyDescent="0.25">
      <c r="A77" t="s">
        <v>99</v>
      </c>
      <c r="B77">
        <v>138.36000000000001</v>
      </c>
      <c r="C77">
        <v>151.53</v>
      </c>
      <c r="D77">
        <v>207.39</v>
      </c>
      <c r="E77">
        <v>136.88</v>
      </c>
      <c r="F77">
        <v>170.59</v>
      </c>
      <c r="G77">
        <v>177.21</v>
      </c>
      <c r="H77">
        <v>182.91</v>
      </c>
      <c r="I77">
        <v>172.79</v>
      </c>
      <c r="J77">
        <v>174.83</v>
      </c>
      <c r="K77">
        <v>321.7</v>
      </c>
      <c r="L77">
        <v>219.46</v>
      </c>
      <c r="M77">
        <v>193.75</v>
      </c>
      <c r="N77">
        <v>169.98</v>
      </c>
      <c r="O77">
        <v>155.56</v>
      </c>
      <c r="P77">
        <v>172.17</v>
      </c>
      <c r="Q77">
        <v>200.25</v>
      </c>
      <c r="R77">
        <v>176.26</v>
      </c>
      <c r="S77">
        <v>187.55</v>
      </c>
      <c r="T77">
        <v>155.19999999999999</v>
      </c>
      <c r="U77">
        <v>196.79</v>
      </c>
      <c r="V77">
        <v>293.93</v>
      </c>
      <c r="W77">
        <v>296.39</v>
      </c>
    </row>
    <row r="78" spans="1:23" x14ac:dyDescent="0.25">
      <c r="A78" t="s">
        <v>100</v>
      </c>
      <c r="B78">
        <v>238.5</v>
      </c>
      <c r="C78">
        <v>144.38999999999999</v>
      </c>
      <c r="D78">
        <v>197.2</v>
      </c>
      <c r="E78">
        <v>124.9</v>
      </c>
      <c r="F78">
        <v>169.1</v>
      </c>
      <c r="G78">
        <v>180.93</v>
      </c>
      <c r="H78">
        <v>176.19</v>
      </c>
      <c r="I78">
        <v>163.4</v>
      </c>
      <c r="J78">
        <v>167.12</v>
      </c>
      <c r="K78">
        <v>302.72000000000003</v>
      </c>
      <c r="L78">
        <v>214.21</v>
      </c>
      <c r="M78">
        <v>193.54</v>
      </c>
      <c r="N78">
        <v>160.30000000000001</v>
      </c>
      <c r="O78">
        <v>152.9</v>
      </c>
      <c r="P78">
        <v>170.25</v>
      </c>
      <c r="Q78">
        <v>191.67</v>
      </c>
      <c r="R78">
        <v>173.44</v>
      </c>
      <c r="S78">
        <v>180.58</v>
      </c>
      <c r="T78">
        <v>144.87</v>
      </c>
      <c r="U78">
        <v>191.18</v>
      </c>
      <c r="V78">
        <v>238.77</v>
      </c>
      <c r="W78">
        <v>273.25</v>
      </c>
    </row>
    <row r="79" spans="1:23" x14ac:dyDescent="0.25">
      <c r="A79" t="s">
        <v>101</v>
      </c>
      <c r="B79">
        <v>220.53</v>
      </c>
      <c r="C79">
        <v>144.86000000000001</v>
      </c>
      <c r="D79">
        <v>210.04</v>
      </c>
      <c r="E79">
        <v>126.43</v>
      </c>
      <c r="F79">
        <v>158.99</v>
      </c>
      <c r="G79">
        <v>175.2</v>
      </c>
      <c r="H79">
        <v>178.12</v>
      </c>
      <c r="I79">
        <v>162.83000000000001</v>
      </c>
      <c r="J79">
        <v>169.73</v>
      </c>
      <c r="K79">
        <v>308.57</v>
      </c>
      <c r="L79">
        <v>213.83</v>
      </c>
      <c r="M79">
        <v>192.25</v>
      </c>
      <c r="N79">
        <v>163.74</v>
      </c>
      <c r="O79">
        <v>156.52000000000001</v>
      </c>
      <c r="P79">
        <v>170.85</v>
      </c>
      <c r="Q79">
        <v>191.67</v>
      </c>
      <c r="R79">
        <v>173.95</v>
      </c>
      <c r="S79">
        <v>180.71</v>
      </c>
      <c r="T79">
        <v>151.04</v>
      </c>
      <c r="U79">
        <v>185.39</v>
      </c>
      <c r="V79">
        <v>281.16000000000003</v>
      </c>
      <c r="W79">
        <v>279.58999999999997</v>
      </c>
    </row>
    <row r="80" spans="1:23" x14ac:dyDescent="0.25">
      <c r="A80" t="s">
        <v>102</v>
      </c>
      <c r="B80">
        <v>197.2</v>
      </c>
      <c r="C80">
        <v>152</v>
      </c>
      <c r="D80">
        <v>225.44</v>
      </c>
      <c r="E80">
        <v>138.02000000000001</v>
      </c>
      <c r="F80">
        <v>157.1</v>
      </c>
      <c r="G80">
        <v>170.7</v>
      </c>
      <c r="H80">
        <v>181.2</v>
      </c>
      <c r="I80">
        <v>170.59</v>
      </c>
      <c r="J80">
        <v>180.92</v>
      </c>
      <c r="K80">
        <v>311.48</v>
      </c>
      <c r="L80">
        <v>213.77</v>
      </c>
      <c r="M80">
        <v>192.12</v>
      </c>
      <c r="N80">
        <v>166.43</v>
      </c>
      <c r="O80">
        <v>156.34</v>
      </c>
      <c r="P80">
        <v>173.85</v>
      </c>
      <c r="Q80">
        <v>197.02</v>
      </c>
      <c r="R80">
        <v>177.27</v>
      </c>
      <c r="S80">
        <v>183.97</v>
      </c>
      <c r="T80">
        <v>151.80000000000001</v>
      </c>
      <c r="U80">
        <v>188.62</v>
      </c>
      <c r="V80">
        <v>298.58</v>
      </c>
      <c r="W80">
        <v>301.08</v>
      </c>
    </row>
    <row r="81" spans="1:23" x14ac:dyDescent="0.25">
      <c r="A81" t="s">
        <v>103</v>
      </c>
      <c r="B81">
        <v>142.01</v>
      </c>
      <c r="C81">
        <v>147.94999999999999</v>
      </c>
      <c r="D81">
        <v>230.6</v>
      </c>
      <c r="E81">
        <v>128.69</v>
      </c>
      <c r="F81">
        <v>164.85</v>
      </c>
      <c r="G81">
        <v>169.72</v>
      </c>
      <c r="H81">
        <v>183.3</v>
      </c>
      <c r="I81">
        <v>173.19</v>
      </c>
      <c r="J81">
        <v>178.28</v>
      </c>
      <c r="K81">
        <v>330.53</v>
      </c>
      <c r="L81">
        <v>219.18</v>
      </c>
      <c r="M81">
        <v>194.93</v>
      </c>
      <c r="N81">
        <v>169.38</v>
      </c>
      <c r="O81">
        <v>155.12</v>
      </c>
      <c r="P81">
        <v>171.55</v>
      </c>
      <c r="Q81">
        <v>201.69</v>
      </c>
      <c r="R81">
        <v>175.88</v>
      </c>
      <c r="S81">
        <v>192.89</v>
      </c>
      <c r="T81">
        <v>153.79</v>
      </c>
      <c r="U81">
        <v>183.64</v>
      </c>
      <c r="V81">
        <v>262.64999999999998</v>
      </c>
      <c r="W81">
        <v>280.95999999999998</v>
      </c>
    </row>
    <row r="82" spans="1:23" x14ac:dyDescent="0.25">
      <c r="A82" t="s">
        <v>104</v>
      </c>
      <c r="B82">
        <v>254.83</v>
      </c>
      <c r="C82">
        <v>138.25</v>
      </c>
      <c r="D82">
        <v>223.25</v>
      </c>
      <c r="E82">
        <v>117.27</v>
      </c>
      <c r="F82">
        <v>160.41999999999999</v>
      </c>
      <c r="G82">
        <v>161.97999999999999</v>
      </c>
      <c r="H82">
        <v>174.2</v>
      </c>
      <c r="I82">
        <v>156.63999999999999</v>
      </c>
      <c r="J82">
        <v>163.76</v>
      </c>
      <c r="K82">
        <v>312.04000000000002</v>
      </c>
      <c r="L82">
        <v>212.49</v>
      </c>
      <c r="M82">
        <v>193.24</v>
      </c>
      <c r="N82">
        <v>157.9</v>
      </c>
      <c r="O82">
        <v>153.46</v>
      </c>
      <c r="P82">
        <v>167.76</v>
      </c>
      <c r="Q82">
        <v>186.99</v>
      </c>
      <c r="R82">
        <v>170.68</v>
      </c>
      <c r="S82">
        <v>179.59</v>
      </c>
      <c r="T82">
        <v>144.38999999999999</v>
      </c>
      <c r="U82">
        <v>172.42</v>
      </c>
      <c r="V82">
        <v>248.45</v>
      </c>
      <c r="W82">
        <v>258.61</v>
      </c>
    </row>
    <row r="83" spans="1:23" x14ac:dyDescent="0.25">
      <c r="A83" t="s">
        <v>105</v>
      </c>
      <c r="B83">
        <v>230.02</v>
      </c>
      <c r="C83">
        <v>137.84</v>
      </c>
      <c r="D83">
        <v>228.75</v>
      </c>
      <c r="E83">
        <v>118.46</v>
      </c>
      <c r="F83">
        <v>157.58000000000001</v>
      </c>
      <c r="G83">
        <v>155.28</v>
      </c>
      <c r="H83">
        <v>174.29</v>
      </c>
      <c r="I83">
        <v>153.58000000000001</v>
      </c>
      <c r="J83">
        <v>164.72</v>
      </c>
      <c r="K83">
        <v>306.44</v>
      </c>
      <c r="L83">
        <v>211.34</v>
      </c>
      <c r="M83">
        <v>191.51</v>
      </c>
      <c r="N83">
        <v>159.47999999999999</v>
      </c>
      <c r="O83">
        <v>156.03</v>
      </c>
      <c r="P83">
        <v>166.64</v>
      </c>
      <c r="Q83">
        <v>183.37</v>
      </c>
      <c r="R83">
        <v>169.24</v>
      </c>
      <c r="S83">
        <v>176.9</v>
      </c>
      <c r="T83">
        <v>148.63999999999999</v>
      </c>
      <c r="U83">
        <v>162.13</v>
      </c>
      <c r="V83">
        <v>305.42</v>
      </c>
      <c r="W83">
        <v>248.31</v>
      </c>
    </row>
    <row r="84" spans="1:23" x14ac:dyDescent="0.25">
      <c r="A84" t="s">
        <v>106</v>
      </c>
      <c r="B84">
        <v>197.01</v>
      </c>
      <c r="C84">
        <v>143.27000000000001</v>
      </c>
      <c r="D84">
        <v>236.77</v>
      </c>
      <c r="E84">
        <v>124.43</v>
      </c>
      <c r="F84">
        <v>161.5</v>
      </c>
      <c r="G84">
        <v>159.24</v>
      </c>
      <c r="H84">
        <v>175.03</v>
      </c>
      <c r="I84">
        <v>156.24</v>
      </c>
      <c r="J84">
        <v>172.03</v>
      </c>
      <c r="K84">
        <v>305.04000000000002</v>
      </c>
      <c r="L84">
        <v>210.65</v>
      </c>
      <c r="M84">
        <v>191.64</v>
      </c>
      <c r="N84">
        <v>157.78</v>
      </c>
      <c r="O84">
        <v>156.91999999999999</v>
      </c>
      <c r="P84">
        <v>167.23</v>
      </c>
      <c r="Q84">
        <v>183.1</v>
      </c>
      <c r="R84">
        <v>169.72</v>
      </c>
      <c r="S84">
        <v>176.76</v>
      </c>
      <c r="T84">
        <v>149.09</v>
      </c>
      <c r="U84">
        <v>160.57</v>
      </c>
      <c r="V84">
        <v>304.81</v>
      </c>
      <c r="W84">
        <v>241.32</v>
      </c>
    </row>
    <row r="85" spans="1:23" x14ac:dyDescent="0.25">
      <c r="A85" t="s">
        <v>107</v>
      </c>
      <c r="B85">
        <v>142.84</v>
      </c>
      <c r="C85">
        <v>135.9</v>
      </c>
      <c r="D85">
        <v>223.69</v>
      </c>
      <c r="E85">
        <v>113.92</v>
      </c>
      <c r="F85">
        <v>168</v>
      </c>
      <c r="G85">
        <v>157.34</v>
      </c>
      <c r="H85">
        <v>175.63</v>
      </c>
      <c r="I85">
        <v>154.62</v>
      </c>
      <c r="J85">
        <v>165.45</v>
      </c>
      <c r="K85">
        <v>317.95</v>
      </c>
      <c r="L85">
        <v>216.11</v>
      </c>
      <c r="M85">
        <v>193.49</v>
      </c>
      <c r="N85">
        <v>160.13</v>
      </c>
      <c r="O85">
        <v>155.97999999999999</v>
      </c>
      <c r="P85">
        <v>163.24</v>
      </c>
      <c r="Q85">
        <v>181.78</v>
      </c>
      <c r="R85">
        <v>166.06</v>
      </c>
      <c r="S85">
        <v>181.17</v>
      </c>
      <c r="T85">
        <v>150.72999999999999</v>
      </c>
      <c r="U85">
        <v>149.27000000000001</v>
      </c>
      <c r="V85">
        <v>296.2</v>
      </c>
      <c r="W85">
        <v>225.6</v>
      </c>
    </row>
    <row r="86" spans="1:23" x14ac:dyDescent="0.25">
      <c r="A86" t="s">
        <v>108</v>
      </c>
      <c r="B86">
        <v>238.26</v>
      </c>
      <c r="C86">
        <v>128.72</v>
      </c>
      <c r="D86">
        <v>204.75</v>
      </c>
      <c r="E86">
        <v>105.54</v>
      </c>
      <c r="F86">
        <v>171.38</v>
      </c>
      <c r="G86">
        <v>152.47999999999999</v>
      </c>
      <c r="H86">
        <v>168.05</v>
      </c>
      <c r="I86">
        <v>141.02000000000001</v>
      </c>
      <c r="J86">
        <v>152.18</v>
      </c>
      <c r="K86">
        <v>297.48</v>
      </c>
      <c r="L86">
        <v>207.96</v>
      </c>
      <c r="M86">
        <v>193.2</v>
      </c>
      <c r="N86">
        <v>151.24</v>
      </c>
      <c r="O86">
        <v>154.66999999999999</v>
      </c>
      <c r="P86">
        <v>160.15</v>
      </c>
      <c r="Q86">
        <v>169.02</v>
      </c>
      <c r="R86">
        <v>161.72</v>
      </c>
      <c r="S86">
        <v>168.94</v>
      </c>
      <c r="T86">
        <v>143.88</v>
      </c>
      <c r="U86">
        <v>142.6</v>
      </c>
      <c r="V86">
        <v>280.85000000000002</v>
      </c>
      <c r="W86">
        <v>203.57</v>
      </c>
    </row>
    <row r="87" spans="1:23" x14ac:dyDescent="0.25">
      <c r="A87" t="s">
        <v>109</v>
      </c>
      <c r="B87">
        <v>220.67</v>
      </c>
      <c r="C87">
        <v>133.38999999999999</v>
      </c>
      <c r="D87">
        <v>216.32</v>
      </c>
      <c r="E87">
        <v>112.25</v>
      </c>
      <c r="F87">
        <v>175.02</v>
      </c>
      <c r="G87">
        <v>149.72</v>
      </c>
      <c r="H87">
        <v>169.81</v>
      </c>
      <c r="I87">
        <v>143.47</v>
      </c>
      <c r="J87">
        <v>155.52000000000001</v>
      </c>
      <c r="K87">
        <v>297.39</v>
      </c>
      <c r="L87">
        <v>205.14</v>
      </c>
      <c r="M87">
        <v>192.47</v>
      </c>
      <c r="N87">
        <v>152.91</v>
      </c>
      <c r="O87">
        <v>158.12</v>
      </c>
      <c r="P87">
        <v>161.91</v>
      </c>
      <c r="Q87">
        <v>170.8</v>
      </c>
      <c r="R87">
        <v>163.49</v>
      </c>
      <c r="S87">
        <v>168.15</v>
      </c>
      <c r="T87">
        <v>149.01</v>
      </c>
      <c r="U87">
        <v>148.11000000000001</v>
      </c>
      <c r="V87">
        <v>316.98</v>
      </c>
      <c r="W87">
        <v>223.06</v>
      </c>
    </row>
    <row r="88" spans="1:23" x14ac:dyDescent="0.25">
      <c r="A88" t="s">
        <v>110</v>
      </c>
      <c r="B88">
        <v>189.98</v>
      </c>
      <c r="C88">
        <v>139.27000000000001</v>
      </c>
      <c r="D88">
        <v>234.08</v>
      </c>
      <c r="E88">
        <v>119.79</v>
      </c>
      <c r="F88">
        <v>171.94</v>
      </c>
      <c r="G88">
        <v>151.26</v>
      </c>
      <c r="H88">
        <v>171.43</v>
      </c>
      <c r="I88">
        <v>149.15</v>
      </c>
      <c r="J88">
        <v>159.28</v>
      </c>
      <c r="K88">
        <v>301.16000000000003</v>
      </c>
      <c r="L88">
        <v>202.24</v>
      </c>
      <c r="M88">
        <v>191.74</v>
      </c>
      <c r="N88">
        <v>154.38999999999999</v>
      </c>
      <c r="O88">
        <v>158.24</v>
      </c>
      <c r="P88">
        <v>163.37</v>
      </c>
      <c r="Q88">
        <v>173.99</v>
      </c>
      <c r="R88">
        <v>165.17</v>
      </c>
      <c r="S88">
        <v>170.67</v>
      </c>
      <c r="T88">
        <v>148.59</v>
      </c>
      <c r="U88">
        <v>146.96</v>
      </c>
      <c r="V88">
        <v>305.39</v>
      </c>
      <c r="W88">
        <v>225.02</v>
      </c>
    </row>
    <row r="89" spans="1:23" x14ac:dyDescent="0.25">
      <c r="A89" t="s">
        <v>111</v>
      </c>
      <c r="B89">
        <v>140.22999999999999</v>
      </c>
      <c r="C89">
        <v>131.88999999999999</v>
      </c>
      <c r="D89">
        <v>233.11</v>
      </c>
      <c r="E89">
        <v>110.08</v>
      </c>
      <c r="F89">
        <v>175.2</v>
      </c>
      <c r="G89">
        <v>144.76</v>
      </c>
      <c r="H89">
        <v>171.65</v>
      </c>
      <c r="I89">
        <v>149.25</v>
      </c>
      <c r="J89">
        <v>154</v>
      </c>
      <c r="K89">
        <v>305.25</v>
      </c>
      <c r="L89">
        <v>207.38</v>
      </c>
      <c r="M89">
        <v>194.03</v>
      </c>
      <c r="N89">
        <v>156.27000000000001</v>
      </c>
      <c r="O89">
        <v>155.38</v>
      </c>
      <c r="P89">
        <v>159.52000000000001</v>
      </c>
      <c r="Q89">
        <v>174.92</v>
      </c>
      <c r="R89">
        <v>161.91999999999999</v>
      </c>
      <c r="S89">
        <v>175.64</v>
      </c>
      <c r="T89">
        <v>151.05000000000001</v>
      </c>
      <c r="U89">
        <v>140.53</v>
      </c>
      <c r="V89">
        <v>273.8</v>
      </c>
      <c r="W89">
        <v>223.23</v>
      </c>
    </row>
    <row r="90" spans="1:23" x14ac:dyDescent="0.25">
      <c r="A90" t="s">
        <v>112</v>
      </c>
      <c r="B90">
        <v>282.42</v>
      </c>
      <c r="C90">
        <v>127.4</v>
      </c>
      <c r="D90">
        <v>224.43</v>
      </c>
      <c r="E90">
        <v>104.58</v>
      </c>
      <c r="F90">
        <v>178.48</v>
      </c>
      <c r="G90">
        <v>142.72</v>
      </c>
      <c r="H90">
        <v>165.4</v>
      </c>
      <c r="I90">
        <v>137.54</v>
      </c>
      <c r="J90">
        <v>148.99</v>
      </c>
      <c r="K90">
        <v>295.67</v>
      </c>
      <c r="L90">
        <v>200.18</v>
      </c>
      <c r="M90">
        <v>192.15</v>
      </c>
      <c r="N90">
        <v>148.93</v>
      </c>
      <c r="O90">
        <v>153.61000000000001</v>
      </c>
      <c r="P90">
        <v>160.31</v>
      </c>
      <c r="Q90">
        <v>167.86</v>
      </c>
      <c r="R90">
        <v>161.71</v>
      </c>
      <c r="S90">
        <v>166.08</v>
      </c>
      <c r="T90">
        <v>143.15</v>
      </c>
      <c r="U90">
        <v>137.31</v>
      </c>
      <c r="V90">
        <v>285.79000000000002</v>
      </c>
      <c r="W90">
        <v>223.6</v>
      </c>
    </row>
    <row r="91" spans="1:23" x14ac:dyDescent="0.25">
      <c r="A91" t="s">
        <v>113</v>
      </c>
      <c r="B91">
        <v>253.26</v>
      </c>
      <c r="C91">
        <v>130.79</v>
      </c>
      <c r="D91">
        <v>229.3</v>
      </c>
      <c r="E91">
        <v>111.26</v>
      </c>
      <c r="F91">
        <v>174.11</v>
      </c>
      <c r="G91">
        <v>139.11000000000001</v>
      </c>
      <c r="H91">
        <v>169.51</v>
      </c>
      <c r="I91">
        <v>144.87</v>
      </c>
      <c r="J91">
        <v>154.79</v>
      </c>
      <c r="K91">
        <v>289.88</v>
      </c>
      <c r="L91">
        <v>201.7</v>
      </c>
      <c r="M91">
        <v>194.15</v>
      </c>
      <c r="N91">
        <v>154.01</v>
      </c>
      <c r="O91">
        <v>156.16</v>
      </c>
      <c r="P91">
        <v>162.68</v>
      </c>
      <c r="Q91">
        <v>170.86</v>
      </c>
      <c r="R91">
        <v>164.17</v>
      </c>
      <c r="S91">
        <v>169.2</v>
      </c>
      <c r="T91">
        <v>147.88</v>
      </c>
      <c r="U91">
        <v>138.15</v>
      </c>
      <c r="V91">
        <v>324.86</v>
      </c>
      <c r="W91">
        <v>215.97</v>
      </c>
    </row>
    <row r="92" spans="1:23" x14ac:dyDescent="0.25">
      <c r="A92" t="s">
        <v>114</v>
      </c>
      <c r="B92">
        <v>207.28</v>
      </c>
      <c r="C92">
        <v>139.78</v>
      </c>
      <c r="D92">
        <v>239.77</v>
      </c>
      <c r="E92">
        <v>122.69</v>
      </c>
      <c r="F92">
        <v>172.31</v>
      </c>
      <c r="G92">
        <v>144.13999999999999</v>
      </c>
      <c r="H92">
        <v>173.17</v>
      </c>
      <c r="I92">
        <v>154.87</v>
      </c>
      <c r="J92">
        <v>162.34</v>
      </c>
      <c r="K92">
        <v>292.25</v>
      </c>
      <c r="L92">
        <v>202.31</v>
      </c>
      <c r="M92">
        <v>195.81</v>
      </c>
      <c r="N92">
        <v>156.32</v>
      </c>
      <c r="O92">
        <v>156.91</v>
      </c>
      <c r="P92">
        <v>165.39</v>
      </c>
      <c r="Q92">
        <v>178.39</v>
      </c>
      <c r="R92">
        <v>167.51</v>
      </c>
      <c r="S92">
        <v>174.46</v>
      </c>
      <c r="T92">
        <v>147.69999999999999</v>
      </c>
      <c r="U92">
        <v>146.28</v>
      </c>
      <c r="V92">
        <v>328.65</v>
      </c>
      <c r="W92">
        <v>237.76</v>
      </c>
    </row>
    <row r="93" spans="1:23" x14ac:dyDescent="0.25">
      <c r="A93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workbookViewId="0">
      <pane xSplit="1" ySplit="5" topLeftCell="B78" activePane="bottomRight" state="frozen"/>
      <selection activeCell="R1" activeCellId="1" sqref="A1:A1048576 R1:W1048576"/>
      <selection pane="topRight" activeCell="R1" activeCellId="1" sqref="A1:A1048576 R1:W1048576"/>
      <selection pane="bottomLeft" activeCell="R1" activeCellId="1" sqref="A1:A1048576 R1:W1048576"/>
      <selection pane="bottomRight" activeCell="H5" sqref="H5"/>
    </sheetView>
  </sheetViews>
  <sheetFormatPr defaultRowHeight="15" x14ac:dyDescent="0.25"/>
  <cols>
    <col min="1" max="1" width="20.5703125" customWidth="1"/>
  </cols>
  <sheetData>
    <row r="1" spans="1:22" x14ac:dyDescent="0.25">
      <c r="A1" t="s">
        <v>123</v>
      </c>
    </row>
    <row r="2" spans="1:22" x14ac:dyDescent="0.25">
      <c r="A2" t="s">
        <v>1</v>
      </c>
    </row>
    <row r="3" spans="1:22" x14ac:dyDescent="0.25">
      <c r="A3" t="s">
        <v>2</v>
      </c>
      <c r="B3" t="s">
        <v>124</v>
      </c>
    </row>
    <row r="4" spans="1:22" x14ac:dyDescent="0.25">
      <c r="A4" t="s">
        <v>4</v>
      </c>
      <c r="B4" t="s">
        <v>5</v>
      </c>
    </row>
    <row r="5" spans="1:22" x14ac:dyDescent="0.25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</row>
    <row r="6" spans="1:22" x14ac:dyDescent="0.25">
      <c r="A6" t="s">
        <v>28</v>
      </c>
      <c r="B6">
        <v>95.06</v>
      </c>
      <c r="C6">
        <v>101.23</v>
      </c>
      <c r="D6">
        <v>103.87</v>
      </c>
      <c r="E6">
        <v>100.49</v>
      </c>
      <c r="F6">
        <v>101.37</v>
      </c>
      <c r="G6">
        <v>102.58</v>
      </c>
      <c r="H6">
        <v>101.79</v>
      </c>
      <c r="I6">
        <v>99.89</v>
      </c>
      <c r="J6">
        <v>106.61</v>
      </c>
      <c r="K6">
        <v>103.35</v>
      </c>
      <c r="L6">
        <v>102.85</v>
      </c>
      <c r="M6">
        <v>102.07</v>
      </c>
      <c r="N6">
        <v>100.31</v>
      </c>
      <c r="O6">
        <v>103.52</v>
      </c>
      <c r="P6">
        <v>100.75</v>
      </c>
      <c r="Q6">
        <v>100.77</v>
      </c>
      <c r="R6">
        <v>98.65</v>
      </c>
      <c r="S6">
        <v>99.15</v>
      </c>
      <c r="T6">
        <v>96.76</v>
      </c>
      <c r="U6">
        <v>97.8</v>
      </c>
      <c r="V6">
        <v>91.36</v>
      </c>
    </row>
    <row r="7" spans="1:22" x14ac:dyDescent="0.25">
      <c r="A7" t="s">
        <v>29</v>
      </c>
      <c r="B7">
        <v>96.02</v>
      </c>
      <c r="C7">
        <v>97.05</v>
      </c>
      <c r="D7">
        <v>104.27</v>
      </c>
      <c r="E7">
        <v>94</v>
      </c>
      <c r="F7">
        <v>102.63</v>
      </c>
      <c r="G7">
        <v>101.6</v>
      </c>
      <c r="H7">
        <v>102.16</v>
      </c>
      <c r="I7">
        <v>100.08</v>
      </c>
      <c r="J7">
        <v>104.47</v>
      </c>
      <c r="K7">
        <v>104.82</v>
      </c>
      <c r="L7">
        <v>103.18</v>
      </c>
      <c r="M7">
        <v>102.72</v>
      </c>
      <c r="N7">
        <v>99.8</v>
      </c>
      <c r="O7">
        <v>104.47</v>
      </c>
      <c r="P7">
        <v>100.78</v>
      </c>
      <c r="Q7">
        <v>100.43</v>
      </c>
      <c r="R7">
        <v>100.89</v>
      </c>
      <c r="S7">
        <v>100.74</v>
      </c>
      <c r="T7">
        <v>99.02</v>
      </c>
      <c r="U7">
        <v>95.85</v>
      </c>
      <c r="V7">
        <v>99.86</v>
      </c>
    </row>
    <row r="8" spans="1:22" x14ac:dyDescent="0.25">
      <c r="A8" t="s">
        <v>30</v>
      </c>
      <c r="B8">
        <v>102.29</v>
      </c>
      <c r="C8">
        <v>106.07</v>
      </c>
      <c r="D8">
        <v>98.55</v>
      </c>
      <c r="E8">
        <v>108.31</v>
      </c>
      <c r="F8">
        <v>103.18</v>
      </c>
      <c r="G8">
        <v>102.41</v>
      </c>
      <c r="H8">
        <v>103.86</v>
      </c>
      <c r="I8">
        <v>102.75</v>
      </c>
      <c r="J8">
        <v>107.73</v>
      </c>
      <c r="K8">
        <v>109.17</v>
      </c>
      <c r="L8">
        <v>103.18</v>
      </c>
      <c r="M8">
        <v>103.6</v>
      </c>
      <c r="N8">
        <v>100.08</v>
      </c>
      <c r="O8">
        <v>105.03</v>
      </c>
      <c r="P8">
        <v>104.41</v>
      </c>
      <c r="Q8">
        <v>104.34</v>
      </c>
      <c r="R8">
        <v>103.96</v>
      </c>
      <c r="S8">
        <v>104.24</v>
      </c>
      <c r="T8">
        <v>102.11</v>
      </c>
      <c r="U8">
        <v>95.55</v>
      </c>
      <c r="V8">
        <v>107.14</v>
      </c>
    </row>
    <row r="9" spans="1:22" x14ac:dyDescent="0.25">
      <c r="A9" t="s">
        <v>31</v>
      </c>
      <c r="B9">
        <v>126.31</v>
      </c>
      <c r="C9">
        <v>99.61</v>
      </c>
      <c r="D9">
        <v>103.07</v>
      </c>
      <c r="E9">
        <v>97.6</v>
      </c>
      <c r="F9">
        <v>105.32</v>
      </c>
      <c r="G9">
        <v>102.27</v>
      </c>
      <c r="H9">
        <v>101.42</v>
      </c>
      <c r="I9">
        <v>104.33</v>
      </c>
      <c r="J9">
        <v>103.64</v>
      </c>
      <c r="K9">
        <v>106.5</v>
      </c>
      <c r="L9">
        <v>94.32</v>
      </c>
      <c r="M9">
        <v>101.18</v>
      </c>
      <c r="N9">
        <v>99.73</v>
      </c>
      <c r="O9">
        <v>104.22</v>
      </c>
      <c r="P9">
        <v>102</v>
      </c>
      <c r="Q9">
        <v>103.33</v>
      </c>
      <c r="R9">
        <v>109.11</v>
      </c>
      <c r="S9">
        <v>88.57</v>
      </c>
      <c r="T9">
        <v>106.81</v>
      </c>
      <c r="U9">
        <v>100.3</v>
      </c>
      <c r="V9">
        <v>118.63</v>
      </c>
    </row>
    <row r="10" spans="1:22" x14ac:dyDescent="0.25">
      <c r="A10" t="s">
        <v>32</v>
      </c>
      <c r="B10">
        <v>101.58</v>
      </c>
      <c r="C10">
        <v>104.18</v>
      </c>
      <c r="D10">
        <v>104.98</v>
      </c>
      <c r="E10">
        <v>102.81</v>
      </c>
      <c r="F10">
        <v>107.18</v>
      </c>
      <c r="G10">
        <v>105.83</v>
      </c>
      <c r="H10">
        <v>103.63</v>
      </c>
      <c r="I10">
        <v>104.38</v>
      </c>
      <c r="J10">
        <v>108.75</v>
      </c>
      <c r="K10">
        <v>108.14</v>
      </c>
      <c r="L10">
        <v>104.45</v>
      </c>
      <c r="M10">
        <v>103.43</v>
      </c>
      <c r="N10">
        <v>101.15</v>
      </c>
      <c r="O10">
        <v>104.25</v>
      </c>
      <c r="P10">
        <v>103.72</v>
      </c>
      <c r="Q10">
        <v>104.3</v>
      </c>
      <c r="R10">
        <v>106.45</v>
      </c>
      <c r="S10">
        <v>100.32</v>
      </c>
      <c r="T10">
        <v>108.42</v>
      </c>
      <c r="U10">
        <v>105.15</v>
      </c>
      <c r="V10">
        <v>118.83</v>
      </c>
    </row>
    <row r="11" spans="1:22" x14ac:dyDescent="0.25">
      <c r="A11" t="s">
        <v>33</v>
      </c>
      <c r="B11">
        <v>100.07</v>
      </c>
      <c r="C11">
        <v>104.9</v>
      </c>
      <c r="D11">
        <v>105.93</v>
      </c>
      <c r="E11">
        <v>102.81</v>
      </c>
      <c r="F11">
        <v>107.89</v>
      </c>
      <c r="G11">
        <v>108.49</v>
      </c>
      <c r="H11">
        <v>104.43</v>
      </c>
      <c r="I11">
        <v>105.3</v>
      </c>
      <c r="J11">
        <v>111.96</v>
      </c>
      <c r="K11">
        <v>110.98</v>
      </c>
      <c r="L11">
        <v>104.23</v>
      </c>
      <c r="M11">
        <v>104.19</v>
      </c>
      <c r="N11">
        <v>102.06</v>
      </c>
      <c r="O11">
        <v>103.85</v>
      </c>
      <c r="P11">
        <v>104.09</v>
      </c>
      <c r="Q11">
        <v>104.87</v>
      </c>
      <c r="R11">
        <v>106.94</v>
      </c>
      <c r="S11">
        <v>99.91</v>
      </c>
      <c r="T11">
        <v>108.72</v>
      </c>
      <c r="U11">
        <v>111.24</v>
      </c>
      <c r="V11">
        <v>123.57</v>
      </c>
    </row>
    <row r="12" spans="1:22" x14ac:dyDescent="0.25">
      <c r="A12" t="s">
        <v>34</v>
      </c>
      <c r="B12">
        <v>104.06</v>
      </c>
      <c r="C12">
        <v>106.47</v>
      </c>
      <c r="D12">
        <v>109.92</v>
      </c>
      <c r="E12">
        <v>103.16</v>
      </c>
      <c r="F12">
        <v>110.19</v>
      </c>
      <c r="G12">
        <v>111.67</v>
      </c>
      <c r="H12">
        <v>105.24</v>
      </c>
      <c r="I12">
        <v>106.44</v>
      </c>
      <c r="J12">
        <v>112.78</v>
      </c>
      <c r="K12">
        <v>111.97</v>
      </c>
      <c r="L12">
        <v>104.31</v>
      </c>
      <c r="M12">
        <v>105.24</v>
      </c>
      <c r="N12">
        <v>102.78</v>
      </c>
      <c r="O12">
        <v>104.09</v>
      </c>
      <c r="P12">
        <v>105.46</v>
      </c>
      <c r="Q12">
        <v>106.36</v>
      </c>
      <c r="R12">
        <v>106.11</v>
      </c>
      <c r="S12">
        <v>98.35</v>
      </c>
      <c r="T12">
        <v>110.97</v>
      </c>
      <c r="U12">
        <v>114.3</v>
      </c>
      <c r="V12">
        <v>124.19</v>
      </c>
    </row>
    <row r="13" spans="1:22" x14ac:dyDescent="0.25">
      <c r="A13" t="s">
        <v>35</v>
      </c>
      <c r="B13">
        <v>112.64</v>
      </c>
      <c r="C13">
        <v>106.09</v>
      </c>
      <c r="D13">
        <v>109.34</v>
      </c>
      <c r="E13">
        <v>101.58</v>
      </c>
      <c r="F13">
        <v>111.64</v>
      </c>
      <c r="G13">
        <v>113.71</v>
      </c>
      <c r="H13">
        <v>106.3</v>
      </c>
      <c r="I13">
        <v>106.84</v>
      </c>
      <c r="J13">
        <v>114.88</v>
      </c>
      <c r="K13">
        <v>114.81</v>
      </c>
      <c r="L13">
        <v>104.02</v>
      </c>
      <c r="M13">
        <v>106.94</v>
      </c>
      <c r="N13">
        <v>105.02</v>
      </c>
      <c r="O13">
        <v>104.89</v>
      </c>
      <c r="P13">
        <v>106.54</v>
      </c>
      <c r="Q13">
        <v>107.23</v>
      </c>
      <c r="R13">
        <v>105.99</v>
      </c>
      <c r="S13">
        <v>99.06</v>
      </c>
      <c r="T13">
        <v>110.66</v>
      </c>
      <c r="U13">
        <v>109.78</v>
      </c>
      <c r="V13">
        <v>116.55</v>
      </c>
    </row>
    <row r="14" spans="1:22" x14ac:dyDescent="0.25">
      <c r="A14" t="s">
        <v>36</v>
      </c>
      <c r="B14">
        <v>99.9</v>
      </c>
      <c r="C14">
        <v>104.04</v>
      </c>
      <c r="D14">
        <v>110.47</v>
      </c>
      <c r="E14">
        <v>98.68</v>
      </c>
      <c r="F14">
        <v>111.23</v>
      </c>
      <c r="G14">
        <v>112.25</v>
      </c>
      <c r="H14">
        <v>104.98</v>
      </c>
      <c r="I14">
        <v>104.49</v>
      </c>
      <c r="J14">
        <v>110.33</v>
      </c>
      <c r="K14">
        <v>112.97</v>
      </c>
      <c r="L14">
        <v>102.38</v>
      </c>
      <c r="M14">
        <v>106.45</v>
      </c>
      <c r="N14">
        <v>102.19</v>
      </c>
      <c r="O14">
        <v>105.85</v>
      </c>
      <c r="P14">
        <v>104.15</v>
      </c>
      <c r="Q14">
        <v>104.75</v>
      </c>
      <c r="R14">
        <v>105.93</v>
      </c>
      <c r="S14">
        <v>101.42</v>
      </c>
      <c r="T14">
        <v>110.8</v>
      </c>
      <c r="U14">
        <v>115.53</v>
      </c>
      <c r="V14">
        <v>127.77</v>
      </c>
    </row>
    <row r="15" spans="1:22" x14ac:dyDescent="0.25">
      <c r="A15" t="s">
        <v>37</v>
      </c>
      <c r="B15">
        <v>112.83</v>
      </c>
      <c r="C15">
        <v>104.63</v>
      </c>
      <c r="D15">
        <v>113.45</v>
      </c>
      <c r="E15">
        <v>99.22</v>
      </c>
      <c r="F15">
        <v>110.39</v>
      </c>
      <c r="G15">
        <v>113.65</v>
      </c>
      <c r="H15">
        <v>106.35</v>
      </c>
      <c r="I15">
        <v>105.77</v>
      </c>
      <c r="J15">
        <v>114.91</v>
      </c>
      <c r="K15">
        <v>112.11</v>
      </c>
      <c r="L15">
        <v>102.78</v>
      </c>
      <c r="M15">
        <v>107.44</v>
      </c>
      <c r="N15">
        <v>104.15</v>
      </c>
      <c r="O15">
        <v>106.83</v>
      </c>
      <c r="P15">
        <v>106.49</v>
      </c>
      <c r="Q15">
        <v>106.87</v>
      </c>
      <c r="R15">
        <v>105.76</v>
      </c>
      <c r="S15">
        <v>102.1</v>
      </c>
      <c r="T15">
        <v>112.21</v>
      </c>
      <c r="U15">
        <v>118.33</v>
      </c>
      <c r="V15">
        <v>120.66</v>
      </c>
    </row>
    <row r="16" spans="1:22" x14ac:dyDescent="0.25">
      <c r="A16" t="s">
        <v>38</v>
      </c>
      <c r="B16">
        <v>109.91</v>
      </c>
      <c r="C16">
        <v>103.69</v>
      </c>
      <c r="D16">
        <v>111.82</v>
      </c>
      <c r="E16">
        <v>98.1</v>
      </c>
      <c r="F16">
        <v>110.76</v>
      </c>
      <c r="G16">
        <v>111.96</v>
      </c>
      <c r="H16">
        <v>107.21</v>
      </c>
      <c r="I16">
        <v>104.64</v>
      </c>
      <c r="J16">
        <v>115.46</v>
      </c>
      <c r="K16">
        <v>125.28</v>
      </c>
      <c r="L16">
        <v>102.85</v>
      </c>
      <c r="M16">
        <v>107.87</v>
      </c>
      <c r="N16">
        <v>104.52</v>
      </c>
      <c r="O16">
        <v>107.79</v>
      </c>
      <c r="P16">
        <v>106.44</v>
      </c>
      <c r="Q16">
        <v>106.91</v>
      </c>
      <c r="R16">
        <v>106.18</v>
      </c>
      <c r="S16">
        <v>103.87</v>
      </c>
      <c r="T16">
        <v>110.06</v>
      </c>
      <c r="U16">
        <v>113.61</v>
      </c>
      <c r="V16">
        <v>121.58</v>
      </c>
    </row>
    <row r="17" spans="1:22" x14ac:dyDescent="0.25">
      <c r="A17" t="s">
        <v>39</v>
      </c>
      <c r="B17">
        <v>107.11</v>
      </c>
      <c r="C17">
        <v>100.47</v>
      </c>
      <c r="D17">
        <v>109.97</v>
      </c>
      <c r="E17">
        <v>94.49</v>
      </c>
      <c r="F17">
        <v>110.01</v>
      </c>
      <c r="G17">
        <v>109.22</v>
      </c>
      <c r="H17">
        <v>107</v>
      </c>
      <c r="I17">
        <v>100.46</v>
      </c>
      <c r="J17">
        <v>110.87</v>
      </c>
      <c r="K17">
        <v>130.59</v>
      </c>
      <c r="L17">
        <v>102.84</v>
      </c>
      <c r="M17">
        <v>108.8</v>
      </c>
      <c r="N17">
        <v>104.75</v>
      </c>
      <c r="O17">
        <v>108.67</v>
      </c>
      <c r="P17">
        <v>105.36</v>
      </c>
      <c r="Q17">
        <v>105.68</v>
      </c>
      <c r="R17">
        <v>104.6</v>
      </c>
      <c r="S17">
        <v>103.11</v>
      </c>
      <c r="T17">
        <v>105.1</v>
      </c>
      <c r="U17">
        <v>113.97</v>
      </c>
      <c r="V17">
        <v>114.57</v>
      </c>
    </row>
    <row r="18" spans="1:22" x14ac:dyDescent="0.25">
      <c r="A18" t="s">
        <v>40</v>
      </c>
      <c r="B18">
        <v>112.05</v>
      </c>
      <c r="C18">
        <v>99.73</v>
      </c>
      <c r="D18">
        <v>109.36</v>
      </c>
      <c r="E18">
        <v>94.69</v>
      </c>
      <c r="F18">
        <v>108.88</v>
      </c>
      <c r="G18">
        <v>105.59</v>
      </c>
      <c r="H18">
        <v>107.75</v>
      </c>
      <c r="I18">
        <v>101.15</v>
      </c>
      <c r="J18">
        <v>108.06</v>
      </c>
      <c r="K18">
        <v>134.06</v>
      </c>
      <c r="L18">
        <v>102.93</v>
      </c>
      <c r="M18">
        <v>110.48</v>
      </c>
      <c r="N18">
        <v>103.79</v>
      </c>
      <c r="O18">
        <v>110.07</v>
      </c>
      <c r="P18">
        <v>105.77</v>
      </c>
      <c r="Q18">
        <v>105.8</v>
      </c>
      <c r="R18">
        <v>104.92</v>
      </c>
      <c r="S18">
        <v>101.93</v>
      </c>
      <c r="T18">
        <v>102.12</v>
      </c>
      <c r="U18">
        <v>116.72</v>
      </c>
      <c r="V18">
        <v>104.06</v>
      </c>
    </row>
    <row r="19" spans="1:22" x14ac:dyDescent="0.25">
      <c r="A19" t="s">
        <v>41</v>
      </c>
      <c r="B19">
        <v>114.28</v>
      </c>
      <c r="C19">
        <v>100.06</v>
      </c>
      <c r="D19">
        <v>105.39</v>
      </c>
      <c r="E19">
        <v>95.28</v>
      </c>
      <c r="F19">
        <v>111.64</v>
      </c>
      <c r="G19">
        <v>106.17</v>
      </c>
      <c r="H19">
        <v>108.1</v>
      </c>
      <c r="I19">
        <v>101.61</v>
      </c>
      <c r="J19">
        <v>105.22</v>
      </c>
      <c r="K19">
        <v>137</v>
      </c>
      <c r="L19">
        <v>103.19</v>
      </c>
      <c r="M19">
        <v>110.29</v>
      </c>
      <c r="N19">
        <v>104.55</v>
      </c>
      <c r="O19">
        <v>110.63</v>
      </c>
      <c r="P19">
        <v>106.49</v>
      </c>
      <c r="Q19">
        <v>106</v>
      </c>
      <c r="R19">
        <v>105.07</v>
      </c>
      <c r="S19">
        <v>103.08</v>
      </c>
      <c r="T19">
        <v>99.72</v>
      </c>
      <c r="U19">
        <v>118.92</v>
      </c>
      <c r="V19">
        <v>102.58</v>
      </c>
    </row>
    <row r="20" spans="1:22" x14ac:dyDescent="0.25">
      <c r="A20" t="s">
        <v>42</v>
      </c>
      <c r="B20">
        <v>114.2</v>
      </c>
      <c r="C20">
        <v>100.14</v>
      </c>
      <c r="D20">
        <v>104.73</v>
      </c>
      <c r="E20">
        <v>95.09</v>
      </c>
      <c r="F20">
        <v>111.98</v>
      </c>
      <c r="G20">
        <v>106.28</v>
      </c>
      <c r="H20">
        <v>108.23</v>
      </c>
      <c r="I20">
        <v>100.78</v>
      </c>
      <c r="J20">
        <v>107.65</v>
      </c>
      <c r="K20">
        <v>133.69</v>
      </c>
      <c r="L20">
        <v>103.1</v>
      </c>
      <c r="M20">
        <v>110.08</v>
      </c>
      <c r="N20">
        <v>105.41</v>
      </c>
      <c r="O20">
        <v>111.09</v>
      </c>
      <c r="P20">
        <v>106.44</v>
      </c>
      <c r="Q20">
        <v>106.39</v>
      </c>
      <c r="R20">
        <v>106.11</v>
      </c>
      <c r="S20">
        <v>105.22</v>
      </c>
      <c r="T20">
        <v>97.99</v>
      </c>
      <c r="U20">
        <v>116.62</v>
      </c>
      <c r="V20">
        <v>98.7</v>
      </c>
    </row>
    <row r="21" spans="1:22" x14ac:dyDescent="0.25">
      <c r="A21" t="s">
        <v>43</v>
      </c>
      <c r="B21">
        <v>118.77</v>
      </c>
      <c r="C21">
        <v>102.08</v>
      </c>
      <c r="D21">
        <v>106.71</v>
      </c>
      <c r="E21">
        <v>98.07</v>
      </c>
      <c r="F21">
        <v>112.27</v>
      </c>
      <c r="G21">
        <v>107.12</v>
      </c>
      <c r="H21">
        <v>109.21</v>
      </c>
      <c r="I21">
        <v>102.41</v>
      </c>
      <c r="J21">
        <v>112.66</v>
      </c>
      <c r="K21">
        <v>139.24</v>
      </c>
      <c r="L21">
        <v>102.81</v>
      </c>
      <c r="M21">
        <v>109.74</v>
      </c>
      <c r="N21">
        <v>106.79</v>
      </c>
      <c r="O21">
        <v>111.44</v>
      </c>
      <c r="P21">
        <v>107.78</v>
      </c>
      <c r="Q21">
        <v>108</v>
      </c>
      <c r="R21">
        <v>107.86</v>
      </c>
      <c r="S21">
        <v>107.19</v>
      </c>
      <c r="T21">
        <v>99.59</v>
      </c>
      <c r="U21">
        <v>135.26</v>
      </c>
      <c r="V21">
        <v>105.6</v>
      </c>
    </row>
    <row r="22" spans="1:22" x14ac:dyDescent="0.25">
      <c r="A22" t="s">
        <v>44</v>
      </c>
      <c r="B22">
        <v>118.39</v>
      </c>
      <c r="C22">
        <v>103.75</v>
      </c>
      <c r="D22">
        <v>108.95</v>
      </c>
      <c r="E22">
        <v>100.02</v>
      </c>
      <c r="F22">
        <v>115.23</v>
      </c>
      <c r="G22">
        <v>106.44</v>
      </c>
      <c r="H22">
        <v>111.01</v>
      </c>
      <c r="I22">
        <v>104.55</v>
      </c>
      <c r="J22">
        <v>114.12</v>
      </c>
      <c r="K22">
        <v>149.27000000000001</v>
      </c>
      <c r="L22">
        <v>105.14</v>
      </c>
      <c r="M22">
        <v>111.18</v>
      </c>
      <c r="N22">
        <v>108.78</v>
      </c>
      <c r="O22">
        <v>111.61</v>
      </c>
      <c r="P22">
        <v>109.46</v>
      </c>
      <c r="Q22">
        <v>109.66</v>
      </c>
      <c r="R22">
        <v>108.01</v>
      </c>
      <c r="S22">
        <v>105.31</v>
      </c>
      <c r="T22">
        <v>99.94</v>
      </c>
      <c r="U22">
        <v>132.27000000000001</v>
      </c>
      <c r="V22">
        <v>105.02</v>
      </c>
    </row>
    <row r="23" spans="1:22" x14ac:dyDescent="0.25">
      <c r="A23" t="s">
        <v>45</v>
      </c>
      <c r="B23">
        <v>117.81</v>
      </c>
      <c r="C23">
        <v>104.24</v>
      </c>
      <c r="D23">
        <v>111.92</v>
      </c>
      <c r="E23">
        <v>100.81</v>
      </c>
      <c r="F23">
        <v>115.37</v>
      </c>
      <c r="G23">
        <v>107.6</v>
      </c>
      <c r="H23">
        <v>111.61</v>
      </c>
      <c r="I23">
        <v>103.45</v>
      </c>
      <c r="J23">
        <v>115.27</v>
      </c>
      <c r="K23">
        <v>156.88999999999999</v>
      </c>
      <c r="L23">
        <v>105.15</v>
      </c>
      <c r="M23">
        <v>113.02</v>
      </c>
      <c r="N23">
        <v>108.32</v>
      </c>
      <c r="O23">
        <v>112.07</v>
      </c>
      <c r="P23">
        <v>110.07</v>
      </c>
      <c r="Q23">
        <v>110.69</v>
      </c>
      <c r="R23">
        <v>109.49</v>
      </c>
      <c r="S23">
        <v>104.37</v>
      </c>
      <c r="T23">
        <v>105.53</v>
      </c>
      <c r="U23">
        <v>135.01</v>
      </c>
      <c r="V23">
        <v>109.84</v>
      </c>
    </row>
    <row r="24" spans="1:22" x14ac:dyDescent="0.25">
      <c r="A24" t="s">
        <v>46</v>
      </c>
      <c r="B24">
        <v>116.56</v>
      </c>
      <c r="C24">
        <v>104.97</v>
      </c>
      <c r="D24">
        <v>116.73</v>
      </c>
      <c r="E24">
        <v>100.85</v>
      </c>
      <c r="F24">
        <v>115.04</v>
      </c>
      <c r="G24">
        <v>108.62</v>
      </c>
      <c r="H24">
        <v>113.03</v>
      </c>
      <c r="I24">
        <v>106.15</v>
      </c>
      <c r="J24">
        <v>114.44</v>
      </c>
      <c r="K24">
        <v>164.39</v>
      </c>
      <c r="L24">
        <v>105.22</v>
      </c>
      <c r="M24">
        <v>115.53</v>
      </c>
      <c r="N24">
        <v>108.66</v>
      </c>
      <c r="O24">
        <v>112.9</v>
      </c>
      <c r="P24">
        <v>111.12</v>
      </c>
      <c r="Q24">
        <v>111.52</v>
      </c>
      <c r="R24">
        <v>111.25</v>
      </c>
      <c r="S24">
        <v>102.96</v>
      </c>
      <c r="T24">
        <v>104.92</v>
      </c>
      <c r="U24">
        <v>147.11000000000001</v>
      </c>
      <c r="V24">
        <v>120.16</v>
      </c>
    </row>
    <row r="25" spans="1:22" x14ac:dyDescent="0.25">
      <c r="A25" t="s">
        <v>47</v>
      </c>
      <c r="B25">
        <v>117.3</v>
      </c>
      <c r="C25">
        <v>106.65</v>
      </c>
      <c r="D25">
        <v>127.27</v>
      </c>
      <c r="E25">
        <v>103.16</v>
      </c>
      <c r="F25">
        <v>117.54</v>
      </c>
      <c r="G25">
        <v>108.32</v>
      </c>
      <c r="H25">
        <v>114.31</v>
      </c>
      <c r="I25">
        <v>109.77</v>
      </c>
      <c r="J25">
        <v>114.72</v>
      </c>
      <c r="K25">
        <v>163.38</v>
      </c>
      <c r="L25">
        <v>105.57</v>
      </c>
      <c r="M25">
        <v>118.55</v>
      </c>
      <c r="N25">
        <v>108.64</v>
      </c>
      <c r="O25">
        <v>114.01</v>
      </c>
      <c r="P25">
        <v>112.59</v>
      </c>
      <c r="Q25">
        <v>113.01</v>
      </c>
      <c r="R25">
        <v>112.27</v>
      </c>
      <c r="S25">
        <v>104.12</v>
      </c>
      <c r="T25">
        <v>108.05</v>
      </c>
      <c r="U25">
        <v>144.4</v>
      </c>
      <c r="V25">
        <v>124.27</v>
      </c>
    </row>
    <row r="26" spans="1:22" x14ac:dyDescent="0.25">
      <c r="A26" t="s">
        <v>48</v>
      </c>
      <c r="B26">
        <v>121.35</v>
      </c>
      <c r="C26">
        <v>107.65</v>
      </c>
      <c r="D26">
        <v>118.91</v>
      </c>
      <c r="E26">
        <v>104.25</v>
      </c>
      <c r="F26">
        <v>116.44</v>
      </c>
      <c r="G26">
        <v>109.84</v>
      </c>
      <c r="H26">
        <v>113.61</v>
      </c>
      <c r="I26">
        <v>109.53</v>
      </c>
      <c r="J26">
        <v>114.21</v>
      </c>
      <c r="K26">
        <v>165.14</v>
      </c>
      <c r="L26">
        <v>105.2</v>
      </c>
      <c r="M26">
        <v>116.5</v>
      </c>
      <c r="N26">
        <v>106.97</v>
      </c>
      <c r="O26">
        <v>115.1</v>
      </c>
      <c r="P26">
        <v>112.51</v>
      </c>
      <c r="Q26">
        <v>113.34</v>
      </c>
      <c r="R26">
        <v>112.26</v>
      </c>
      <c r="S26">
        <v>106.35</v>
      </c>
      <c r="T26">
        <v>109.58</v>
      </c>
      <c r="U26">
        <v>148.19999999999999</v>
      </c>
      <c r="V26">
        <v>127.49</v>
      </c>
    </row>
    <row r="27" spans="1:22" x14ac:dyDescent="0.25">
      <c r="A27" t="s">
        <v>49</v>
      </c>
      <c r="B27">
        <v>120.99</v>
      </c>
      <c r="C27">
        <v>105.07</v>
      </c>
      <c r="D27">
        <v>120.88</v>
      </c>
      <c r="E27">
        <v>102.13</v>
      </c>
      <c r="F27">
        <v>112.85</v>
      </c>
      <c r="G27">
        <v>107.84</v>
      </c>
      <c r="H27">
        <v>115.07</v>
      </c>
      <c r="I27">
        <v>108.78</v>
      </c>
      <c r="J27">
        <v>114.52</v>
      </c>
      <c r="K27">
        <v>168.5</v>
      </c>
      <c r="L27">
        <v>105.87</v>
      </c>
      <c r="M27">
        <v>117.89</v>
      </c>
      <c r="N27">
        <v>109.36</v>
      </c>
      <c r="O27">
        <v>116.33</v>
      </c>
      <c r="P27">
        <v>112.78</v>
      </c>
      <c r="Q27">
        <v>113.17</v>
      </c>
      <c r="R27">
        <v>112.87</v>
      </c>
      <c r="S27">
        <v>106.63</v>
      </c>
      <c r="T27">
        <v>108.55</v>
      </c>
      <c r="U27">
        <v>155.11000000000001</v>
      </c>
      <c r="V27">
        <v>123.74</v>
      </c>
    </row>
    <row r="28" spans="1:22" x14ac:dyDescent="0.25">
      <c r="A28" t="s">
        <v>50</v>
      </c>
      <c r="B28">
        <v>124.04</v>
      </c>
      <c r="C28">
        <v>102.04</v>
      </c>
      <c r="D28">
        <v>122.59</v>
      </c>
      <c r="E28">
        <v>100.43</v>
      </c>
      <c r="F28">
        <v>99.29</v>
      </c>
      <c r="G28">
        <v>103.59</v>
      </c>
      <c r="H28">
        <v>115.08</v>
      </c>
      <c r="I28">
        <v>107.76</v>
      </c>
      <c r="J28">
        <v>114.67</v>
      </c>
      <c r="K28">
        <v>169.92</v>
      </c>
      <c r="L28">
        <v>106.71</v>
      </c>
      <c r="M28">
        <v>118.67</v>
      </c>
      <c r="N28">
        <v>108.04</v>
      </c>
      <c r="O28">
        <v>117.28</v>
      </c>
      <c r="P28">
        <v>112.05</v>
      </c>
      <c r="Q28">
        <v>112.12</v>
      </c>
      <c r="R28">
        <v>109.32</v>
      </c>
      <c r="S28">
        <v>106.68</v>
      </c>
      <c r="T28">
        <v>106.1</v>
      </c>
      <c r="U28">
        <v>151.31</v>
      </c>
      <c r="V28">
        <v>114.29</v>
      </c>
    </row>
    <row r="29" spans="1:22" x14ac:dyDescent="0.25">
      <c r="A29" t="s">
        <v>51</v>
      </c>
      <c r="B29">
        <v>130.80000000000001</v>
      </c>
      <c r="C29">
        <v>102.02</v>
      </c>
      <c r="D29">
        <v>127.59</v>
      </c>
      <c r="E29">
        <v>100.78</v>
      </c>
      <c r="F29">
        <v>98.89</v>
      </c>
      <c r="G29">
        <v>102.93</v>
      </c>
      <c r="H29">
        <v>115.46</v>
      </c>
      <c r="I29">
        <v>106.09</v>
      </c>
      <c r="J29">
        <v>116.24</v>
      </c>
      <c r="K29">
        <v>171.63</v>
      </c>
      <c r="L29">
        <v>108.28</v>
      </c>
      <c r="M29">
        <v>119.73</v>
      </c>
      <c r="N29">
        <v>108.33</v>
      </c>
      <c r="O29">
        <v>117.87</v>
      </c>
      <c r="P29">
        <v>112.59</v>
      </c>
      <c r="Q29">
        <v>112.42</v>
      </c>
      <c r="R29">
        <v>110.17</v>
      </c>
      <c r="S29">
        <v>107.96</v>
      </c>
      <c r="T29">
        <v>99.67</v>
      </c>
      <c r="U29">
        <v>147.32</v>
      </c>
      <c r="V29">
        <v>106.33</v>
      </c>
    </row>
    <row r="30" spans="1:22" x14ac:dyDescent="0.25">
      <c r="A30" t="s">
        <v>52</v>
      </c>
      <c r="B30">
        <v>126.73</v>
      </c>
      <c r="C30">
        <v>105.45</v>
      </c>
      <c r="D30">
        <v>137.63</v>
      </c>
      <c r="E30">
        <v>102.24</v>
      </c>
      <c r="F30">
        <v>105.14</v>
      </c>
      <c r="G30">
        <v>106.9</v>
      </c>
      <c r="H30">
        <v>116.92</v>
      </c>
      <c r="I30">
        <v>104.49</v>
      </c>
      <c r="J30">
        <v>119.72</v>
      </c>
      <c r="K30">
        <v>177.17</v>
      </c>
      <c r="L30">
        <v>109.35</v>
      </c>
      <c r="M30">
        <v>120.13</v>
      </c>
      <c r="N30">
        <v>111.69</v>
      </c>
      <c r="O30">
        <v>118.81</v>
      </c>
      <c r="P30">
        <v>114.84</v>
      </c>
      <c r="Q30">
        <v>114.46</v>
      </c>
      <c r="R30">
        <v>112.45</v>
      </c>
      <c r="S30">
        <v>110.8</v>
      </c>
      <c r="T30">
        <v>102.12</v>
      </c>
      <c r="U30">
        <v>151.41</v>
      </c>
      <c r="V30">
        <v>105.86</v>
      </c>
    </row>
    <row r="31" spans="1:22" x14ac:dyDescent="0.25">
      <c r="A31" t="s">
        <v>53</v>
      </c>
      <c r="B31">
        <v>129.38</v>
      </c>
      <c r="C31">
        <v>107.89</v>
      </c>
      <c r="D31">
        <v>142.53</v>
      </c>
      <c r="E31">
        <v>103.26</v>
      </c>
      <c r="F31">
        <v>113.2</v>
      </c>
      <c r="G31">
        <v>111.37</v>
      </c>
      <c r="H31">
        <v>117.75</v>
      </c>
      <c r="I31">
        <v>105.61</v>
      </c>
      <c r="J31">
        <v>118.12</v>
      </c>
      <c r="K31">
        <v>175.63</v>
      </c>
      <c r="L31">
        <v>109.75</v>
      </c>
      <c r="M31">
        <v>121.75</v>
      </c>
      <c r="N31">
        <v>112.7</v>
      </c>
      <c r="O31">
        <v>119.59</v>
      </c>
      <c r="P31">
        <v>115.33</v>
      </c>
      <c r="Q31">
        <v>115.1</v>
      </c>
      <c r="R31">
        <v>113.67</v>
      </c>
      <c r="S31">
        <v>110.93</v>
      </c>
      <c r="T31">
        <v>103.13</v>
      </c>
      <c r="U31">
        <v>138.52000000000001</v>
      </c>
      <c r="V31">
        <v>103.04</v>
      </c>
    </row>
    <row r="32" spans="1:22" x14ac:dyDescent="0.25">
      <c r="A32" t="s">
        <v>54</v>
      </c>
      <c r="B32">
        <v>139.16</v>
      </c>
      <c r="C32">
        <v>108.01</v>
      </c>
      <c r="D32">
        <v>142.18</v>
      </c>
      <c r="E32">
        <v>103.26</v>
      </c>
      <c r="F32">
        <v>112.45</v>
      </c>
      <c r="G32">
        <v>111.06</v>
      </c>
      <c r="H32">
        <v>119.13</v>
      </c>
      <c r="I32">
        <v>106.6</v>
      </c>
      <c r="J32">
        <v>120.91</v>
      </c>
      <c r="K32">
        <v>180.48</v>
      </c>
      <c r="L32">
        <v>111.51</v>
      </c>
      <c r="M32">
        <v>123.36</v>
      </c>
      <c r="N32">
        <v>113.1</v>
      </c>
      <c r="O32">
        <v>120.09</v>
      </c>
      <c r="P32">
        <v>117.19</v>
      </c>
      <c r="Q32">
        <v>116.94</v>
      </c>
      <c r="R32">
        <v>112.37</v>
      </c>
      <c r="S32">
        <v>111.15</v>
      </c>
      <c r="T32">
        <v>105.36</v>
      </c>
      <c r="U32">
        <v>175.19</v>
      </c>
      <c r="V32">
        <v>101.74</v>
      </c>
    </row>
    <row r="33" spans="1:22" x14ac:dyDescent="0.25">
      <c r="A33" t="s">
        <v>55</v>
      </c>
      <c r="B33">
        <v>142.59</v>
      </c>
      <c r="C33">
        <v>111.26</v>
      </c>
      <c r="D33">
        <v>142.46</v>
      </c>
      <c r="E33">
        <v>107.34</v>
      </c>
      <c r="F33">
        <v>114.8</v>
      </c>
      <c r="G33">
        <v>114.62</v>
      </c>
      <c r="H33">
        <v>119.8</v>
      </c>
      <c r="I33">
        <v>105.08</v>
      </c>
      <c r="J33">
        <v>119.09</v>
      </c>
      <c r="K33">
        <v>184.01</v>
      </c>
      <c r="L33">
        <v>111.91</v>
      </c>
      <c r="M33">
        <v>125.74</v>
      </c>
      <c r="N33">
        <v>114.54</v>
      </c>
      <c r="O33">
        <v>120.71</v>
      </c>
      <c r="P33">
        <v>118.69</v>
      </c>
      <c r="Q33">
        <v>118.32</v>
      </c>
      <c r="R33">
        <v>111.92</v>
      </c>
      <c r="S33">
        <v>111.05</v>
      </c>
      <c r="T33">
        <v>106.9</v>
      </c>
      <c r="U33">
        <v>176.23</v>
      </c>
      <c r="V33">
        <v>97.39</v>
      </c>
    </row>
    <row r="34" spans="1:22" x14ac:dyDescent="0.25">
      <c r="A34" t="s">
        <v>56</v>
      </c>
      <c r="B34">
        <v>146.03</v>
      </c>
      <c r="C34">
        <v>105.73</v>
      </c>
      <c r="D34">
        <v>139.81</v>
      </c>
      <c r="E34">
        <v>100.06</v>
      </c>
      <c r="F34">
        <v>116.18</v>
      </c>
      <c r="G34">
        <v>106.03</v>
      </c>
      <c r="H34">
        <v>119.03</v>
      </c>
      <c r="I34">
        <v>104.53</v>
      </c>
      <c r="J34">
        <v>111.9</v>
      </c>
      <c r="K34">
        <v>182.85</v>
      </c>
      <c r="L34">
        <v>106.44</v>
      </c>
      <c r="M34">
        <v>128.5</v>
      </c>
      <c r="N34">
        <v>114.38</v>
      </c>
      <c r="O34">
        <v>121.37</v>
      </c>
      <c r="P34">
        <v>117.11</v>
      </c>
      <c r="Q34">
        <v>116.7</v>
      </c>
      <c r="R34">
        <v>112.38</v>
      </c>
      <c r="S34">
        <v>110.01</v>
      </c>
      <c r="T34">
        <v>103.55</v>
      </c>
      <c r="U34">
        <v>172.63</v>
      </c>
      <c r="V34">
        <v>99.9</v>
      </c>
    </row>
    <row r="35" spans="1:22" x14ac:dyDescent="0.25">
      <c r="A35" t="s">
        <v>57</v>
      </c>
      <c r="B35">
        <v>146.4</v>
      </c>
      <c r="C35">
        <v>106.11</v>
      </c>
      <c r="D35">
        <v>141.21</v>
      </c>
      <c r="E35">
        <v>105.79</v>
      </c>
      <c r="F35">
        <v>113.14</v>
      </c>
      <c r="G35">
        <v>98.05</v>
      </c>
      <c r="H35">
        <v>118.63</v>
      </c>
      <c r="I35">
        <v>103.8</v>
      </c>
      <c r="J35">
        <v>115.67</v>
      </c>
      <c r="K35">
        <v>184.24</v>
      </c>
      <c r="L35">
        <v>104.94</v>
      </c>
      <c r="M35">
        <v>128.01</v>
      </c>
      <c r="N35">
        <v>112.08</v>
      </c>
      <c r="O35">
        <v>123.2</v>
      </c>
      <c r="P35">
        <v>117</v>
      </c>
      <c r="Q35">
        <v>116.67</v>
      </c>
      <c r="R35">
        <v>111.37</v>
      </c>
      <c r="S35">
        <v>111.19</v>
      </c>
      <c r="T35">
        <v>98.19</v>
      </c>
      <c r="U35">
        <v>176.89</v>
      </c>
      <c r="V35">
        <v>98.91</v>
      </c>
    </row>
    <row r="36" spans="1:22" x14ac:dyDescent="0.25">
      <c r="A36" t="s">
        <v>58</v>
      </c>
      <c r="B36">
        <v>141.41999999999999</v>
      </c>
      <c r="C36">
        <v>109.94</v>
      </c>
      <c r="D36">
        <v>145.72</v>
      </c>
      <c r="E36">
        <v>111.52</v>
      </c>
      <c r="F36">
        <v>115.83</v>
      </c>
      <c r="G36">
        <v>97.61</v>
      </c>
      <c r="H36">
        <v>119.78</v>
      </c>
      <c r="I36">
        <v>103.61</v>
      </c>
      <c r="J36">
        <v>118.97</v>
      </c>
      <c r="K36">
        <v>183.72</v>
      </c>
      <c r="L36">
        <v>107.65</v>
      </c>
      <c r="M36">
        <v>126.45</v>
      </c>
      <c r="N36">
        <v>112.98</v>
      </c>
      <c r="O36">
        <v>124.29</v>
      </c>
      <c r="P36">
        <v>118.26</v>
      </c>
      <c r="Q36">
        <v>117.65</v>
      </c>
      <c r="R36">
        <v>111.61</v>
      </c>
      <c r="S36">
        <v>113.38</v>
      </c>
      <c r="T36">
        <v>97.76</v>
      </c>
      <c r="U36">
        <v>178.52</v>
      </c>
      <c r="V36">
        <v>98.17</v>
      </c>
    </row>
    <row r="37" spans="1:22" x14ac:dyDescent="0.25">
      <c r="A37" t="s">
        <v>59</v>
      </c>
      <c r="B37">
        <v>144.07</v>
      </c>
      <c r="C37">
        <v>111.25</v>
      </c>
      <c r="D37">
        <v>164.04</v>
      </c>
      <c r="E37">
        <v>109.74</v>
      </c>
      <c r="F37">
        <v>116.94</v>
      </c>
      <c r="G37">
        <v>102.95</v>
      </c>
      <c r="H37">
        <v>120.88</v>
      </c>
      <c r="I37">
        <v>108.21</v>
      </c>
      <c r="J37">
        <v>120.72</v>
      </c>
      <c r="K37">
        <v>183.02</v>
      </c>
      <c r="L37">
        <v>109.9</v>
      </c>
      <c r="M37">
        <v>127.07</v>
      </c>
      <c r="N37">
        <v>112.49</v>
      </c>
      <c r="O37">
        <v>125.75</v>
      </c>
      <c r="P37">
        <v>119.41</v>
      </c>
      <c r="Q37">
        <v>119.1</v>
      </c>
      <c r="R37">
        <v>112.55</v>
      </c>
      <c r="S37">
        <v>116.34</v>
      </c>
      <c r="T37">
        <v>101.59</v>
      </c>
      <c r="U37">
        <v>184.69</v>
      </c>
      <c r="V37">
        <v>108.22</v>
      </c>
    </row>
    <row r="38" spans="1:22" x14ac:dyDescent="0.25">
      <c r="A38" t="s">
        <v>60</v>
      </c>
      <c r="B38">
        <v>145.94</v>
      </c>
      <c r="C38">
        <v>113.29</v>
      </c>
      <c r="D38">
        <v>143.22</v>
      </c>
      <c r="E38">
        <v>113.17</v>
      </c>
      <c r="F38">
        <v>117.04</v>
      </c>
      <c r="G38">
        <v>106.93</v>
      </c>
      <c r="H38">
        <v>122.88</v>
      </c>
      <c r="I38">
        <v>112.37</v>
      </c>
      <c r="J38">
        <v>121.5</v>
      </c>
      <c r="K38">
        <v>185.28</v>
      </c>
      <c r="L38">
        <v>107</v>
      </c>
      <c r="M38">
        <v>129.55000000000001</v>
      </c>
      <c r="N38">
        <v>112.93</v>
      </c>
      <c r="O38">
        <v>130.53</v>
      </c>
      <c r="P38">
        <v>121.77</v>
      </c>
      <c r="Q38">
        <v>121.31</v>
      </c>
      <c r="R38">
        <v>113.35</v>
      </c>
      <c r="S38">
        <v>114.1</v>
      </c>
      <c r="T38">
        <v>105.44</v>
      </c>
      <c r="U38">
        <v>193.97</v>
      </c>
      <c r="V38">
        <v>107.27</v>
      </c>
    </row>
    <row r="39" spans="1:22" x14ac:dyDescent="0.25">
      <c r="A39" t="s">
        <v>61</v>
      </c>
      <c r="B39">
        <v>149.16</v>
      </c>
      <c r="C39">
        <v>115.7</v>
      </c>
      <c r="D39">
        <v>146.07</v>
      </c>
      <c r="E39">
        <v>114.31</v>
      </c>
      <c r="F39">
        <v>123.56</v>
      </c>
      <c r="G39">
        <v>111.23</v>
      </c>
      <c r="H39">
        <v>124.98</v>
      </c>
      <c r="I39">
        <v>113.7</v>
      </c>
      <c r="J39">
        <v>122.78</v>
      </c>
      <c r="K39">
        <v>189.08</v>
      </c>
      <c r="L39">
        <v>116.96</v>
      </c>
      <c r="M39">
        <v>133.26</v>
      </c>
      <c r="N39">
        <v>116.33</v>
      </c>
      <c r="O39">
        <v>126.94</v>
      </c>
      <c r="P39">
        <v>124.17</v>
      </c>
      <c r="Q39">
        <v>123.74</v>
      </c>
      <c r="R39">
        <v>114.85</v>
      </c>
      <c r="S39">
        <v>118.31</v>
      </c>
      <c r="T39">
        <v>109.24</v>
      </c>
      <c r="U39">
        <v>200.7</v>
      </c>
      <c r="V39">
        <v>111.36</v>
      </c>
    </row>
    <row r="40" spans="1:22" x14ac:dyDescent="0.25">
      <c r="A40" t="s">
        <v>62</v>
      </c>
      <c r="B40">
        <v>147.99</v>
      </c>
      <c r="C40">
        <v>119.95</v>
      </c>
      <c r="D40">
        <v>148.30000000000001</v>
      </c>
      <c r="E40">
        <v>118.93</v>
      </c>
      <c r="F40">
        <v>123.79</v>
      </c>
      <c r="G40">
        <v>116.25</v>
      </c>
      <c r="H40">
        <v>126.2</v>
      </c>
      <c r="I40">
        <v>116.39</v>
      </c>
      <c r="J40">
        <v>123.12</v>
      </c>
      <c r="K40">
        <v>193.12</v>
      </c>
      <c r="L40">
        <v>108.05</v>
      </c>
      <c r="M40">
        <v>137.11000000000001</v>
      </c>
      <c r="N40">
        <v>117.9</v>
      </c>
      <c r="O40">
        <v>128.30000000000001</v>
      </c>
      <c r="P40">
        <v>125.76</v>
      </c>
      <c r="Q40">
        <v>125.53</v>
      </c>
      <c r="R40">
        <v>117.12</v>
      </c>
      <c r="S40">
        <v>118.24</v>
      </c>
      <c r="T40">
        <v>111.24</v>
      </c>
      <c r="U40">
        <v>204.11</v>
      </c>
      <c r="V40">
        <v>110.97</v>
      </c>
    </row>
    <row r="41" spans="1:22" x14ac:dyDescent="0.25">
      <c r="A41" t="s">
        <v>63</v>
      </c>
      <c r="B41">
        <v>146.09</v>
      </c>
      <c r="C41">
        <v>119.81</v>
      </c>
      <c r="D41">
        <v>150.66999999999999</v>
      </c>
      <c r="E41">
        <v>119.67</v>
      </c>
      <c r="F41">
        <v>125.43</v>
      </c>
      <c r="G41">
        <v>113.13</v>
      </c>
      <c r="H41">
        <v>128.27000000000001</v>
      </c>
      <c r="I41">
        <v>116.38</v>
      </c>
      <c r="J41">
        <v>125.28</v>
      </c>
      <c r="K41">
        <v>197.65</v>
      </c>
      <c r="L41">
        <v>113.85</v>
      </c>
      <c r="M41">
        <v>138.09</v>
      </c>
      <c r="N41">
        <v>120.99</v>
      </c>
      <c r="O41">
        <v>129.22999999999999</v>
      </c>
      <c r="P41">
        <v>126.78</v>
      </c>
      <c r="Q41">
        <v>126.62</v>
      </c>
      <c r="R41">
        <v>119.96</v>
      </c>
      <c r="S41">
        <v>117.76</v>
      </c>
      <c r="T41">
        <v>109.07</v>
      </c>
      <c r="U41">
        <v>209.64</v>
      </c>
      <c r="V41">
        <v>114.93</v>
      </c>
    </row>
    <row r="42" spans="1:22" x14ac:dyDescent="0.25">
      <c r="A42" t="s">
        <v>64</v>
      </c>
      <c r="B42">
        <v>150.77000000000001</v>
      </c>
      <c r="C42">
        <v>117.88</v>
      </c>
      <c r="D42">
        <v>147.97</v>
      </c>
      <c r="E42">
        <v>117.93</v>
      </c>
      <c r="F42">
        <v>125.32</v>
      </c>
      <c r="G42">
        <v>109.49</v>
      </c>
      <c r="H42">
        <v>128.22999999999999</v>
      </c>
      <c r="I42">
        <v>115.98</v>
      </c>
      <c r="J42">
        <v>127.8</v>
      </c>
      <c r="K42">
        <v>199.29</v>
      </c>
      <c r="L42">
        <v>115.66</v>
      </c>
      <c r="M42">
        <v>138.21</v>
      </c>
      <c r="N42">
        <v>120.11</v>
      </c>
      <c r="O42">
        <v>129.66</v>
      </c>
      <c r="P42">
        <v>127.23</v>
      </c>
      <c r="Q42">
        <v>126.65</v>
      </c>
      <c r="R42">
        <v>119.36</v>
      </c>
      <c r="S42">
        <v>118.35</v>
      </c>
      <c r="T42">
        <v>108.48</v>
      </c>
      <c r="U42">
        <v>221.17</v>
      </c>
      <c r="V42">
        <v>119.09</v>
      </c>
    </row>
    <row r="43" spans="1:22" x14ac:dyDescent="0.25">
      <c r="A43" t="s">
        <v>65</v>
      </c>
      <c r="B43">
        <v>152.96</v>
      </c>
      <c r="C43">
        <v>121.89</v>
      </c>
      <c r="D43">
        <v>160.28</v>
      </c>
      <c r="E43">
        <v>121.48</v>
      </c>
      <c r="F43">
        <v>126.39</v>
      </c>
      <c r="G43">
        <v>112.15</v>
      </c>
      <c r="H43">
        <v>130.06</v>
      </c>
      <c r="I43">
        <v>119.22</v>
      </c>
      <c r="J43">
        <v>127.48</v>
      </c>
      <c r="K43">
        <v>203.69</v>
      </c>
      <c r="L43">
        <v>117.47</v>
      </c>
      <c r="M43">
        <v>138.91</v>
      </c>
      <c r="N43">
        <v>122.46</v>
      </c>
      <c r="O43">
        <v>130.08000000000001</v>
      </c>
      <c r="P43">
        <v>129</v>
      </c>
      <c r="Q43">
        <v>128.81</v>
      </c>
      <c r="R43">
        <v>120.38</v>
      </c>
      <c r="S43">
        <v>119.01</v>
      </c>
      <c r="T43">
        <v>111.03</v>
      </c>
      <c r="U43">
        <v>223.5</v>
      </c>
      <c r="V43">
        <v>121.17</v>
      </c>
    </row>
    <row r="44" spans="1:22" x14ac:dyDescent="0.25">
      <c r="A44" t="s">
        <v>66</v>
      </c>
      <c r="B44">
        <v>144.58000000000001</v>
      </c>
      <c r="C44">
        <v>118.43</v>
      </c>
      <c r="D44">
        <v>158.58000000000001</v>
      </c>
      <c r="E44">
        <v>117.69</v>
      </c>
      <c r="F44">
        <v>126.2</v>
      </c>
      <c r="G44">
        <v>107.81</v>
      </c>
      <c r="H44">
        <v>130.84</v>
      </c>
      <c r="I44">
        <v>118.46</v>
      </c>
      <c r="J44">
        <v>126.6</v>
      </c>
      <c r="K44">
        <v>203.7</v>
      </c>
      <c r="L44">
        <v>119.22</v>
      </c>
      <c r="M44">
        <v>140.25</v>
      </c>
      <c r="N44">
        <v>123.94</v>
      </c>
      <c r="O44">
        <v>130.32</v>
      </c>
      <c r="P44">
        <v>128.1</v>
      </c>
      <c r="Q44">
        <v>128.25</v>
      </c>
      <c r="R44">
        <v>122.27</v>
      </c>
      <c r="S44">
        <v>120.25</v>
      </c>
      <c r="T44">
        <v>111.93</v>
      </c>
      <c r="U44">
        <v>226.2</v>
      </c>
      <c r="V44">
        <v>119.08</v>
      </c>
    </row>
    <row r="45" spans="1:22" x14ac:dyDescent="0.25">
      <c r="A45" t="s">
        <v>67</v>
      </c>
      <c r="B45">
        <v>146.43</v>
      </c>
      <c r="C45">
        <v>119.95</v>
      </c>
      <c r="D45">
        <v>161.51</v>
      </c>
      <c r="E45">
        <v>119.47</v>
      </c>
      <c r="F45">
        <v>127.33</v>
      </c>
      <c r="G45">
        <v>109.22</v>
      </c>
      <c r="H45">
        <v>131.53</v>
      </c>
      <c r="I45">
        <v>119.48</v>
      </c>
      <c r="J45">
        <v>128.41</v>
      </c>
      <c r="K45">
        <v>203.25</v>
      </c>
      <c r="L45">
        <v>119.48</v>
      </c>
      <c r="M45">
        <v>143.13999999999999</v>
      </c>
      <c r="N45">
        <v>124.52</v>
      </c>
      <c r="O45">
        <v>130.24</v>
      </c>
      <c r="P45">
        <v>129.13</v>
      </c>
      <c r="Q45">
        <v>129.38</v>
      </c>
      <c r="R45">
        <v>123.9</v>
      </c>
      <c r="S45">
        <v>120.22</v>
      </c>
      <c r="T45">
        <v>112.1</v>
      </c>
      <c r="U45">
        <v>231.77</v>
      </c>
      <c r="V45">
        <v>124.41</v>
      </c>
    </row>
    <row r="46" spans="1:22" x14ac:dyDescent="0.25">
      <c r="A46" t="s">
        <v>68</v>
      </c>
      <c r="B46">
        <v>151.82</v>
      </c>
      <c r="C46">
        <v>121.69</v>
      </c>
      <c r="D46">
        <v>164.98</v>
      </c>
      <c r="E46">
        <v>120.75</v>
      </c>
      <c r="F46">
        <v>129.18</v>
      </c>
      <c r="G46">
        <v>110.46</v>
      </c>
      <c r="H46">
        <v>133.97999999999999</v>
      </c>
      <c r="I46">
        <v>122.44</v>
      </c>
      <c r="J46">
        <v>130.78</v>
      </c>
      <c r="K46">
        <v>201.32</v>
      </c>
      <c r="L46">
        <v>125.68</v>
      </c>
      <c r="M46">
        <v>142.86000000000001</v>
      </c>
      <c r="N46">
        <v>125.41</v>
      </c>
      <c r="O46">
        <v>134.24</v>
      </c>
      <c r="P46">
        <v>131.41</v>
      </c>
      <c r="Q46">
        <v>131.19999999999999</v>
      </c>
      <c r="R46">
        <v>125.26</v>
      </c>
      <c r="S46">
        <v>121.84</v>
      </c>
      <c r="T46">
        <v>116.28</v>
      </c>
      <c r="U46">
        <v>232.99</v>
      </c>
      <c r="V46">
        <v>132.87</v>
      </c>
    </row>
    <row r="47" spans="1:22" x14ac:dyDescent="0.25">
      <c r="A47" t="s">
        <v>69</v>
      </c>
      <c r="B47">
        <v>152.82</v>
      </c>
      <c r="C47">
        <v>119.66</v>
      </c>
      <c r="D47">
        <v>164.02</v>
      </c>
      <c r="E47">
        <v>118</v>
      </c>
      <c r="F47">
        <v>129.72999999999999</v>
      </c>
      <c r="G47">
        <v>107.95</v>
      </c>
      <c r="H47">
        <v>134.97</v>
      </c>
      <c r="I47">
        <v>121.95</v>
      </c>
      <c r="J47">
        <v>129.66999999999999</v>
      </c>
      <c r="K47">
        <v>200.85</v>
      </c>
      <c r="L47">
        <v>129.94999999999999</v>
      </c>
      <c r="M47">
        <v>145.25</v>
      </c>
      <c r="N47">
        <v>126.49</v>
      </c>
      <c r="O47">
        <v>134.72</v>
      </c>
      <c r="P47">
        <v>131.80000000000001</v>
      </c>
      <c r="Q47">
        <v>132.44999999999999</v>
      </c>
      <c r="R47">
        <v>127.37</v>
      </c>
      <c r="S47">
        <v>121.89</v>
      </c>
      <c r="T47">
        <v>116.9</v>
      </c>
      <c r="U47">
        <v>219.13</v>
      </c>
      <c r="V47">
        <v>137.55000000000001</v>
      </c>
    </row>
    <row r="48" spans="1:22" x14ac:dyDescent="0.25">
      <c r="A48" t="s">
        <v>70</v>
      </c>
      <c r="B48">
        <v>160.22</v>
      </c>
      <c r="C48">
        <v>121.53</v>
      </c>
      <c r="D48">
        <v>167.19</v>
      </c>
      <c r="E48">
        <v>119.88</v>
      </c>
      <c r="F48">
        <v>133.38</v>
      </c>
      <c r="G48">
        <v>109.37</v>
      </c>
      <c r="H48">
        <v>136.66</v>
      </c>
      <c r="I48">
        <v>124.16</v>
      </c>
      <c r="J48">
        <v>129.85</v>
      </c>
      <c r="K48">
        <v>209.33</v>
      </c>
      <c r="L48">
        <v>129.27000000000001</v>
      </c>
      <c r="M48">
        <v>148.22</v>
      </c>
      <c r="N48">
        <v>128.01</v>
      </c>
      <c r="O48">
        <v>135.27000000000001</v>
      </c>
      <c r="P48">
        <v>133.61000000000001</v>
      </c>
      <c r="Q48">
        <v>134.15</v>
      </c>
      <c r="R48">
        <v>128.69</v>
      </c>
      <c r="S48">
        <v>123.33</v>
      </c>
      <c r="T48">
        <v>118.14</v>
      </c>
      <c r="U48">
        <v>250.29</v>
      </c>
      <c r="V48">
        <v>147.13</v>
      </c>
    </row>
    <row r="49" spans="1:22" x14ac:dyDescent="0.25">
      <c r="A49" t="s">
        <v>71</v>
      </c>
      <c r="B49">
        <v>160.82</v>
      </c>
      <c r="C49">
        <v>124.99</v>
      </c>
      <c r="D49">
        <v>173.3</v>
      </c>
      <c r="E49">
        <v>123.99</v>
      </c>
      <c r="F49">
        <v>133.88999999999999</v>
      </c>
      <c r="G49">
        <v>111.89</v>
      </c>
      <c r="H49">
        <v>137.58000000000001</v>
      </c>
      <c r="I49">
        <v>127.96</v>
      </c>
      <c r="J49">
        <v>132.29</v>
      </c>
      <c r="K49">
        <v>204.75</v>
      </c>
      <c r="L49">
        <v>124.84</v>
      </c>
      <c r="M49">
        <v>150.47</v>
      </c>
      <c r="N49">
        <v>129.74</v>
      </c>
      <c r="O49">
        <v>136.38999999999999</v>
      </c>
      <c r="P49">
        <v>135.56</v>
      </c>
      <c r="Q49">
        <v>135.59</v>
      </c>
      <c r="R49">
        <v>130.30000000000001</v>
      </c>
      <c r="S49">
        <v>127.85</v>
      </c>
      <c r="T49">
        <v>121.74</v>
      </c>
      <c r="U49">
        <v>243.53</v>
      </c>
      <c r="V49">
        <v>151.91</v>
      </c>
    </row>
    <row r="50" spans="1:22" x14ac:dyDescent="0.25">
      <c r="A50" t="s">
        <v>72</v>
      </c>
      <c r="B50">
        <v>158.04</v>
      </c>
      <c r="C50">
        <v>126.42</v>
      </c>
      <c r="D50">
        <v>172.16</v>
      </c>
      <c r="E50">
        <v>124</v>
      </c>
      <c r="F50">
        <v>137.53</v>
      </c>
      <c r="G50">
        <v>117.42</v>
      </c>
      <c r="H50">
        <v>141.38999999999999</v>
      </c>
      <c r="I50">
        <v>130.94999999999999</v>
      </c>
      <c r="J50">
        <v>134.63</v>
      </c>
      <c r="K50">
        <v>212.46</v>
      </c>
      <c r="L50">
        <v>138.68</v>
      </c>
      <c r="M50">
        <v>153.1</v>
      </c>
      <c r="N50">
        <v>131.44999999999999</v>
      </c>
      <c r="O50">
        <v>138.25</v>
      </c>
      <c r="P50">
        <v>137.96</v>
      </c>
      <c r="Q50">
        <v>138.21</v>
      </c>
      <c r="R50">
        <v>133.22999999999999</v>
      </c>
      <c r="S50">
        <v>126.96</v>
      </c>
      <c r="T50">
        <v>126.09</v>
      </c>
      <c r="U50">
        <v>248.77</v>
      </c>
      <c r="V50">
        <v>159.13999999999999</v>
      </c>
    </row>
    <row r="51" spans="1:22" x14ac:dyDescent="0.25">
      <c r="A51" t="s">
        <v>73</v>
      </c>
      <c r="B51">
        <v>154.16</v>
      </c>
      <c r="C51">
        <v>130.04</v>
      </c>
      <c r="D51">
        <v>173.5</v>
      </c>
      <c r="E51">
        <v>128.16999999999999</v>
      </c>
      <c r="F51">
        <v>140.36000000000001</v>
      </c>
      <c r="G51">
        <v>120.66</v>
      </c>
      <c r="H51">
        <v>142.99</v>
      </c>
      <c r="I51">
        <v>133.78</v>
      </c>
      <c r="J51">
        <v>136.13</v>
      </c>
      <c r="K51">
        <v>214.85</v>
      </c>
      <c r="L51">
        <v>144.11000000000001</v>
      </c>
      <c r="M51">
        <v>155.37</v>
      </c>
      <c r="N51">
        <v>131.43</v>
      </c>
      <c r="O51">
        <v>137.91999999999999</v>
      </c>
      <c r="P51">
        <v>140.22999999999999</v>
      </c>
      <c r="Q51">
        <v>140.80000000000001</v>
      </c>
      <c r="R51">
        <v>135.22999999999999</v>
      </c>
      <c r="S51">
        <v>130.02000000000001</v>
      </c>
      <c r="T51">
        <v>130.44</v>
      </c>
      <c r="U51">
        <v>245.32</v>
      </c>
      <c r="V51">
        <v>162.31</v>
      </c>
    </row>
    <row r="52" spans="1:22" x14ac:dyDescent="0.25">
      <c r="A52" t="s">
        <v>74</v>
      </c>
      <c r="B52">
        <v>167.29</v>
      </c>
      <c r="C52">
        <v>130.30000000000001</v>
      </c>
      <c r="D52">
        <v>170.29</v>
      </c>
      <c r="E52">
        <v>129.47999999999999</v>
      </c>
      <c r="F52">
        <v>139.63999999999999</v>
      </c>
      <c r="G52">
        <v>120.71</v>
      </c>
      <c r="H52">
        <v>144.06</v>
      </c>
      <c r="I52">
        <v>134.86000000000001</v>
      </c>
      <c r="J52">
        <v>135.87</v>
      </c>
      <c r="K52">
        <v>217.36</v>
      </c>
      <c r="L52">
        <v>148.30000000000001</v>
      </c>
      <c r="M52">
        <v>156.56</v>
      </c>
      <c r="N52">
        <v>131.59</v>
      </c>
      <c r="O52">
        <v>138.11000000000001</v>
      </c>
      <c r="P52">
        <v>141.41999999999999</v>
      </c>
      <c r="Q52">
        <v>142.15</v>
      </c>
      <c r="R52">
        <v>136.07</v>
      </c>
      <c r="S52">
        <v>129.34</v>
      </c>
      <c r="T52">
        <v>134.69999999999999</v>
      </c>
      <c r="U52">
        <v>251.42</v>
      </c>
      <c r="V52">
        <v>174.83</v>
      </c>
    </row>
    <row r="53" spans="1:22" x14ac:dyDescent="0.25">
      <c r="A53" t="s">
        <v>75</v>
      </c>
      <c r="B53">
        <v>167.17</v>
      </c>
      <c r="C53">
        <v>131.37</v>
      </c>
      <c r="D53">
        <v>172.54</v>
      </c>
      <c r="E53">
        <v>130.65</v>
      </c>
      <c r="F53">
        <v>140.94999999999999</v>
      </c>
      <c r="G53">
        <v>121.17</v>
      </c>
      <c r="H53">
        <v>146.33000000000001</v>
      </c>
      <c r="I53">
        <v>137.94</v>
      </c>
      <c r="J53">
        <v>142.30000000000001</v>
      </c>
      <c r="K53">
        <v>223.64</v>
      </c>
      <c r="L53">
        <v>154.75</v>
      </c>
      <c r="M53">
        <v>157.08000000000001</v>
      </c>
      <c r="N53">
        <v>133.46</v>
      </c>
      <c r="O53">
        <v>138</v>
      </c>
      <c r="P53">
        <v>143.61000000000001</v>
      </c>
      <c r="Q53">
        <v>144.58000000000001</v>
      </c>
      <c r="R53">
        <v>139.68</v>
      </c>
      <c r="S53">
        <v>128.66999999999999</v>
      </c>
      <c r="T53">
        <v>137.91999999999999</v>
      </c>
      <c r="U53">
        <v>251.15</v>
      </c>
      <c r="V53">
        <v>178.95</v>
      </c>
    </row>
    <row r="54" spans="1:22" x14ac:dyDescent="0.25">
      <c r="A54" t="s">
        <v>76</v>
      </c>
      <c r="B54">
        <v>165.57</v>
      </c>
      <c r="C54">
        <v>135.03</v>
      </c>
      <c r="D54">
        <v>180.83</v>
      </c>
      <c r="E54">
        <v>134.69</v>
      </c>
      <c r="F54">
        <v>142.12</v>
      </c>
      <c r="G54">
        <v>123.86</v>
      </c>
      <c r="H54">
        <v>148.75</v>
      </c>
      <c r="I54">
        <v>141.01</v>
      </c>
      <c r="J54">
        <v>147.36000000000001</v>
      </c>
      <c r="K54">
        <v>232.04</v>
      </c>
      <c r="L54">
        <v>161.29</v>
      </c>
      <c r="M54">
        <v>157.21</v>
      </c>
      <c r="N54">
        <v>136.27000000000001</v>
      </c>
      <c r="O54">
        <v>137.72</v>
      </c>
      <c r="P54">
        <v>146.33000000000001</v>
      </c>
      <c r="Q54">
        <v>146.88999999999999</v>
      </c>
      <c r="R54">
        <v>142.79</v>
      </c>
      <c r="S54">
        <v>130.75</v>
      </c>
      <c r="T54">
        <v>142.82</v>
      </c>
      <c r="U54">
        <v>248.02</v>
      </c>
      <c r="V54">
        <v>186.39</v>
      </c>
    </row>
    <row r="55" spans="1:22" x14ac:dyDescent="0.25">
      <c r="A55" t="s">
        <v>77</v>
      </c>
      <c r="B55">
        <v>171.48</v>
      </c>
      <c r="C55">
        <v>136.63</v>
      </c>
      <c r="D55">
        <v>179.81</v>
      </c>
      <c r="E55">
        <v>136.41999999999999</v>
      </c>
      <c r="F55">
        <v>141.47</v>
      </c>
      <c r="G55">
        <v>124.64</v>
      </c>
      <c r="H55">
        <v>151.24</v>
      </c>
      <c r="I55">
        <v>144.12</v>
      </c>
      <c r="J55">
        <v>149.63999999999999</v>
      </c>
      <c r="K55">
        <v>236.06</v>
      </c>
      <c r="L55">
        <v>166.23</v>
      </c>
      <c r="M55">
        <v>157.71</v>
      </c>
      <c r="N55">
        <v>138.66999999999999</v>
      </c>
      <c r="O55">
        <v>138.63999999999999</v>
      </c>
      <c r="P55">
        <v>148.03</v>
      </c>
      <c r="Q55">
        <v>149.44</v>
      </c>
      <c r="R55">
        <v>144.71</v>
      </c>
      <c r="S55">
        <v>130.59</v>
      </c>
      <c r="T55">
        <v>147.47999999999999</v>
      </c>
      <c r="U55">
        <v>257.47000000000003</v>
      </c>
      <c r="V55">
        <v>200.72</v>
      </c>
    </row>
    <row r="56" spans="1:22" x14ac:dyDescent="0.25">
      <c r="A56" t="s">
        <v>78</v>
      </c>
      <c r="B56">
        <v>175.91</v>
      </c>
      <c r="C56">
        <v>139.41</v>
      </c>
      <c r="D56">
        <v>183.71</v>
      </c>
      <c r="E56">
        <v>138.72</v>
      </c>
      <c r="F56">
        <v>144.66</v>
      </c>
      <c r="G56">
        <v>129.59</v>
      </c>
      <c r="H56">
        <v>153</v>
      </c>
      <c r="I56">
        <v>146.74</v>
      </c>
      <c r="J56">
        <v>150.68</v>
      </c>
      <c r="K56">
        <v>240.75</v>
      </c>
      <c r="L56">
        <v>168.93</v>
      </c>
      <c r="M56">
        <v>158.99</v>
      </c>
      <c r="N56">
        <v>139.6</v>
      </c>
      <c r="O56">
        <v>139.43</v>
      </c>
      <c r="P56">
        <v>150.44999999999999</v>
      </c>
      <c r="Q56">
        <v>152.21</v>
      </c>
      <c r="R56">
        <v>147.4</v>
      </c>
      <c r="S56">
        <v>134.41</v>
      </c>
      <c r="T56">
        <v>158.55000000000001</v>
      </c>
      <c r="U56">
        <v>251.5</v>
      </c>
      <c r="V56">
        <v>205.84</v>
      </c>
    </row>
    <row r="57" spans="1:22" x14ac:dyDescent="0.25">
      <c r="A57" t="s">
        <v>79</v>
      </c>
      <c r="B57">
        <v>168.19</v>
      </c>
      <c r="C57">
        <v>128.44999999999999</v>
      </c>
      <c r="D57">
        <v>172.25</v>
      </c>
      <c r="E57">
        <v>123.96</v>
      </c>
      <c r="F57">
        <v>144.71</v>
      </c>
      <c r="G57">
        <v>125.45</v>
      </c>
      <c r="H57">
        <v>149.47</v>
      </c>
      <c r="I57">
        <v>134.72999999999999</v>
      </c>
      <c r="J57">
        <v>142.81</v>
      </c>
      <c r="K57">
        <v>244.37</v>
      </c>
      <c r="L57">
        <v>166.25</v>
      </c>
      <c r="M57">
        <v>156.85</v>
      </c>
      <c r="N57">
        <v>138.38</v>
      </c>
      <c r="O57">
        <v>140</v>
      </c>
      <c r="P57">
        <v>144.76</v>
      </c>
      <c r="Q57">
        <v>145.97999999999999</v>
      </c>
      <c r="R57">
        <v>144.65</v>
      </c>
      <c r="S57">
        <v>129.82</v>
      </c>
      <c r="T57">
        <v>144.94</v>
      </c>
      <c r="U57">
        <v>236.96</v>
      </c>
      <c r="V57">
        <v>193.3</v>
      </c>
    </row>
    <row r="58" spans="1:22" x14ac:dyDescent="0.25">
      <c r="A58" t="s">
        <v>80</v>
      </c>
      <c r="B58">
        <v>162.94</v>
      </c>
      <c r="C58">
        <v>121.33</v>
      </c>
      <c r="D58">
        <v>169.17</v>
      </c>
      <c r="E58">
        <v>114.24</v>
      </c>
      <c r="F58">
        <v>139.18</v>
      </c>
      <c r="G58">
        <v>123.37</v>
      </c>
      <c r="H58">
        <v>150.29</v>
      </c>
      <c r="I58">
        <v>130.47</v>
      </c>
      <c r="J58">
        <v>136.51</v>
      </c>
      <c r="K58">
        <v>237.57</v>
      </c>
      <c r="L58">
        <v>174.91</v>
      </c>
      <c r="M58">
        <v>159.79</v>
      </c>
      <c r="N58">
        <v>140.63</v>
      </c>
      <c r="O58">
        <v>142.08000000000001</v>
      </c>
      <c r="P58">
        <v>142.69999999999999</v>
      </c>
      <c r="Q58">
        <v>143.03</v>
      </c>
      <c r="R58">
        <v>146.01</v>
      </c>
      <c r="S58">
        <v>134.91999999999999</v>
      </c>
      <c r="T58">
        <v>128.09</v>
      </c>
      <c r="U58">
        <v>224.66</v>
      </c>
      <c r="V58">
        <v>166.14</v>
      </c>
    </row>
    <row r="59" spans="1:22" x14ac:dyDescent="0.25">
      <c r="A59" t="s">
        <v>81</v>
      </c>
      <c r="B59">
        <v>162.02000000000001</v>
      </c>
      <c r="C59">
        <v>125.74</v>
      </c>
      <c r="D59">
        <v>173.64</v>
      </c>
      <c r="E59">
        <v>118.19</v>
      </c>
      <c r="F59">
        <v>143.16999999999999</v>
      </c>
      <c r="G59">
        <v>130.31</v>
      </c>
      <c r="H59">
        <v>152.30000000000001</v>
      </c>
      <c r="I59">
        <v>136.06</v>
      </c>
      <c r="J59">
        <v>137.97999999999999</v>
      </c>
      <c r="K59">
        <v>238.48</v>
      </c>
      <c r="L59">
        <v>179.16</v>
      </c>
      <c r="M59">
        <v>161.07</v>
      </c>
      <c r="N59">
        <v>140.9</v>
      </c>
      <c r="O59">
        <v>142.80000000000001</v>
      </c>
      <c r="P59">
        <v>145.46</v>
      </c>
      <c r="Q59">
        <v>146.68</v>
      </c>
      <c r="R59">
        <v>150.49</v>
      </c>
      <c r="S59">
        <v>133.31</v>
      </c>
      <c r="T59">
        <v>137.33000000000001</v>
      </c>
      <c r="U59">
        <v>230.37</v>
      </c>
      <c r="V59">
        <v>174.71</v>
      </c>
    </row>
    <row r="60" spans="1:22" x14ac:dyDescent="0.25">
      <c r="A60" t="s">
        <v>82</v>
      </c>
      <c r="B60">
        <v>163.27000000000001</v>
      </c>
      <c r="C60">
        <v>130.84</v>
      </c>
      <c r="D60">
        <v>177.01</v>
      </c>
      <c r="E60">
        <v>123.14</v>
      </c>
      <c r="F60">
        <v>145.27000000000001</v>
      </c>
      <c r="G60">
        <v>138.81</v>
      </c>
      <c r="H60">
        <v>155.09</v>
      </c>
      <c r="I60">
        <v>141.13999999999999</v>
      </c>
      <c r="J60">
        <v>142.09</v>
      </c>
      <c r="K60">
        <v>238.7</v>
      </c>
      <c r="L60">
        <v>181.95</v>
      </c>
      <c r="M60">
        <v>163.16999999999999</v>
      </c>
      <c r="N60">
        <v>143.27000000000001</v>
      </c>
      <c r="O60">
        <v>144.08000000000001</v>
      </c>
      <c r="P60">
        <v>148.74</v>
      </c>
      <c r="Q60">
        <v>150.32</v>
      </c>
      <c r="R60">
        <v>153.96</v>
      </c>
      <c r="S60">
        <v>134.80000000000001</v>
      </c>
      <c r="T60">
        <v>152.22999999999999</v>
      </c>
      <c r="U60">
        <v>226.26</v>
      </c>
      <c r="V60">
        <v>182.93</v>
      </c>
    </row>
    <row r="61" spans="1:22" x14ac:dyDescent="0.25">
      <c r="A61" t="s">
        <v>83</v>
      </c>
      <c r="B61">
        <v>170.56</v>
      </c>
      <c r="C61">
        <v>136.27000000000001</v>
      </c>
      <c r="D61">
        <v>181.16</v>
      </c>
      <c r="E61">
        <v>128.82</v>
      </c>
      <c r="F61">
        <v>149.66999999999999</v>
      </c>
      <c r="G61">
        <v>145.82</v>
      </c>
      <c r="H61">
        <v>157.18</v>
      </c>
      <c r="I61">
        <v>145.15</v>
      </c>
      <c r="J61">
        <v>148.16999999999999</v>
      </c>
      <c r="K61">
        <v>238.84</v>
      </c>
      <c r="L61">
        <v>185.07</v>
      </c>
      <c r="M61">
        <v>165.62</v>
      </c>
      <c r="N61">
        <v>144.65</v>
      </c>
      <c r="O61">
        <v>145.87</v>
      </c>
      <c r="P61">
        <v>152.13</v>
      </c>
      <c r="Q61">
        <v>153.77000000000001</v>
      </c>
      <c r="R61">
        <v>154.69</v>
      </c>
      <c r="S61">
        <v>137.97</v>
      </c>
      <c r="T61">
        <v>163.19</v>
      </c>
      <c r="U61">
        <v>227.81</v>
      </c>
      <c r="V61">
        <v>205.04</v>
      </c>
    </row>
    <row r="62" spans="1:22" x14ac:dyDescent="0.25">
      <c r="A62" t="s">
        <v>84</v>
      </c>
      <c r="B62">
        <v>173.13</v>
      </c>
      <c r="C62">
        <v>138.59</v>
      </c>
      <c r="D62">
        <v>194.9</v>
      </c>
      <c r="E62">
        <v>130.52000000000001</v>
      </c>
      <c r="F62">
        <v>150.97</v>
      </c>
      <c r="G62">
        <v>147.49</v>
      </c>
      <c r="H62">
        <v>159.58000000000001</v>
      </c>
      <c r="I62">
        <v>150.91999999999999</v>
      </c>
      <c r="J62">
        <v>153.63999999999999</v>
      </c>
      <c r="K62">
        <v>244.8</v>
      </c>
      <c r="L62">
        <v>189.38</v>
      </c>
      <c r="M62">
        <v>167.29</v>
      </c>
      <c r="N62">
        <v>144.34</v>
      </c>
      <c r="O62">
        <v>145.61000000000001</v>
      </c>
      <c r="P62">
        <v>154.54</v>
      </c>
      <c r="Q62">
        <v>156.35</v>
      </c>
      <c r="R62">
        <v>156.91</v>
      </c>
      <c r="S62">
        <v>139.08000000000001</v>
      </c>
      <c r="T62">
        <v>167.09</v>
      </c>
      <c r="U62">
        <v>253.3</v>
      </c>
      <c r="V62">
        <v>231.15</v>
      </c>
    </row>
    <row r="63" spans="1:22" x14ac:dyDescent="0.25">
      <c r="A63" t="s">
        <v>85</v>
      </c>
      <c r="B63">
        <v>177.98</v>
      </c>
      <c r="C63">
        <v>141.82</v>
      </c>
      <c r="D63">
        <v>200.75</v>
      </c>
      <c r="E63">
        <v>132.26</v>
      </c>
      <c r="F63">
        <v>153.47999999999999</v>
      </c>
      <c r="G63">
        <v>153.35</v>
      </c>
      <c r="H63">
        <v>161.44</v>
      </c>
      <c r="I63">
        <v>152.46</v>
      </c>
      <c r="J63">
        <v>156.56</v>
      </c>
      <c r="K63">
        <v>250.15</v>
      </c>
      <c r="L63">
        <v>193.45</v>
      </c>
      <c r="M63">
        <v>169.72</v>
      </c>
      <c r="N63">
        <v>145.61000000000001</v>
      </c>
      <c r="O63">
        <v>146.31</v>
      </c>
      <c r="P63">
        <v>157.05000000000001</v>
      </c>
      <c r="Q63">
        <v>158.79</v>
      </c>
      <c r="R63">
        <v>158.63999999999999</v>
      </c>
      <c r="S63">
        <v>139.94</v>
      </c>
      <c r="T63">
        <v>167.4</v>
      </c>
      <c r="U63">
        <v>248.14</v>
      </c>
      <c r="V63">
        <v>236.08</v>
      </c>
    </row>
    <row r="64" spans="1:22" x14ac:dyDescent="0.25">
      <c r="A64" t="s">
        <v>86</v>
      </c>
      <c r="B64">
        <v>173.59</v>
      </c>
      <c r="C64">
        <v>142.06</v>
      </c>
      <c r="D64">
        <v>203.22</v>
      </c>
      <c r="E64">
        <v>132.19</v>
      </c>
      <c r="F64">
        <v>154.22999999999999</v>
      </c>
      <c r="G64">
        <v>152.08000000000001</v>
      </c>
      <c r="H64">
        <v>163.96</v>
      </c>
      <c r="I64">
        <v>155.09</v>
      </c>
      <c r="J64">
        <v>157.9</v>
      </c>
      <c r="K64">
        <v>253.96</v>
      </c>
      <c r="L64">
        <v>199.72</v>
      </c>
      <c r="M64">
        <v>171.48</v>
      </c>
      <c r="N64">
        <v>147.74</v>
      </c>
      <c r="O64">
        <v>147.27000000000001</v>
      </c>
      <c r="P64">
        <v>158.4</v>
      </c>
      <c r="Q64">
        <v>160.81</v>
      </c>
      <c r="R64">
        <v>162.09</v>
      </c>
      <c r="S64">
        <v>141.32</v>
      </c>
      <c r="T64">
        <v>175.46</v>
      </c>
      <c r="U64">
        <v>255.67</v>
      </c>
      <c r="V64">
        <v>253.51</v>
      </c>
    </row>
    <row r="65" spans="1:22" x14ac:dyDescent="0.25">
      <c r="A65" t="s">
        <v>87</v>
      </c>
      <c r="B65">
        <v>176.76</v>
      </c>
      <c r="C65">
        <v>144.33000000000001</v>
      </c>
      <c r="D65">
        <v>206.48</v>
      </c>
      <c r="E65">
        <v>134.01</v>
      </c>
      <c r="F65">
        <v>155.01</v>
      </c>
      <c r="G65">
        <v>157.07</v>
      </c>
      <c r="H65">
        <v>165.62</v>
      </c>
      <c r="I65">
        <v>156.37</v>
      </c>
      <c r="J65">
        <v>159.79</v>
      </c>
      <c r="K65">
        <v>255.38</v>
      </c>
      <c r="L65">
        <v>205.8</v>
      </c>
      <c r="M65">
        <v>172.89</v>
      </c>
      <c r="N65">
        <v>150.30000000000001</v>
      </c>
      <c r="O65">
        <v>148.38999999999999</v>
      </c>
      <c r="P65">
        <v>160.21</v>
      </c>
      <c r="Q65">
        <v>162.61000000000001</v>
      </c>
      <c r="R65">
        <v>165.24</v>
      </c>
      <c r="S65">
        <v>141.84</v>
      </c>
      <c r="T65">
        <v>175.85</v>
      </c>
      <c r="U65">
        <v>257.68</v>
      </c>
      <c r="V65">
        <v>254.9</v>
      </c>
    </row>
    <row r="66" spans="1:22" x14ac:dyDescent="0.25">
      <c r="A66" t="s">
        <v>88</v>
      </c>
      <c r="B66">
        <v>180.72</v>
      </c>
      <c r="C66">
        <v>145.71</v>
      </c>
      <c r="D66">
        <v>203.45</v>
      </c>
      <c r="E66">
        <v>135.99</v>
      </c>
      <c r="F66">
        <v>157.63</v>
      </c>
      <c r="G66">
        <v>159.41999999999999</v>
      </c>
      <c r="H66">
        <v>167.01</v>
      </c>
      <c r="I66">
        <v>157.53</v>
      </c>
      <c r="J66">
        <v>163.58000000000001</v>
      </c>
      <c r="K66">
        <v>259.87</v>
      </c>
      <c r="L66">
        <v>204.9</v>
      </c>
      <c r="M66">
        <v>173.35</v>
      </c>
      <c r="N66">
        <v>152.29</v>
      </c>
      <c r="O66">
        <v>149.13999999999999</v>
      </c>
      <c r="P66">
        <v>161.85</v>
      </c>
      <c r="Q66">
        <v>163.72</v>
      </c>
      <c r="R66">
        <v>166.87</v>
      </c>
      <c r="S66">
        <v>142.9</v>
      </c>
      <c r="T66">
        <v>178.34</v>
      </c>
      <c r="U66">
        <v>263.18</v>
      </c>
      <c r="V66">
        <v>257.63</v>
      </c>
    </row>
    <row r="67" spans="1:22" x14ac:dyDescent="0.25">
      <c r="A67" t="s">
        <v>89</v>
      </c>
      <c r="B67">
        <v>178.97</v>
      </c>
      <c r="C67">
        <v>149.09</v>
      </c>
      <c r="D67">
        <v>208.36</v>
      </c>
      <c r="E67">
        <v>138.06</v>
      </c>
      <c r="F67">
        <v>162.75</v>
      </c>
      <c r="G67">
        <v>164.42</v>
      </c>
      <c r="H67">
        <v>168.47</v>
      </c>
      <c r="I67">
        <v>158.55000000000001</v>
      </c>
      <c r="J67">
        <v>164.25</v>
      </c>
      <c r="K67">
        <v>267.93</v>
      </c>
      <c r="L67">
        <v>208.13</v>
      </c>
      <c r="M67">
        <v>172.43</v>
      </c>
      <c r="N67">
        <v>154.44999999999999</v>
      </c>
      <c r="O67">
        <v>149.49</v>
      </c>
      <c r="P67">
        <v>163.80000000000001</v>
      </c>
      <c r="Q67">
        <v>166.84</v>
      </c>
      <c r="R67">
        <v>169.25</v>
      </c>
      <c r="S67">
        <v>144.33000000000001</v>
      </c>
      <c r="T67">
        <v>183.21</v>
      </c>
      <c r="U67">
        <v>265.01</v>
      </c>
      <c r="V67">
        <v>268.37</v>
      </c>
    </row>
    <row r="68" spans="1:22" x14ac:dyDescent="0.25">
      <c r="A68" t="s">
        <v>90</v>
      </c>
      <c r="B68">
        <v>188.55</v>
      </c>
      <c r="C68">
        <v>147.82</v>
      </c>
      <c r="D68">
        <v>208.8</v>
      </c>
      <c r="E68">
        <v>134.47999999999999</v>
      </c>
      <c r="F68">
        <v>163.78</v>
      </c>
      <c r="G68">
        <v>166.95</v>
      </c>
      <c r="H68">
        <v>168.56</v>
      </c>
      <c r="I68">
        <v>156.24</v>
      </c>
      <c r="J68">
        <v>162.72</v>
      </c>
      <c r="K68">
        <v>269.8</v>
      </c>
      <c r="L68">
        <v>211.49</v>
      </c>
      <c r="M68">
        <v>173.63</v>
      </c>
      <c r="N68">
        <v>154.51</v>
      </c>
      <c r="O68">
        <v>149.76</v>
      </c>
      <c r="P68">
        <v>163.91</v>
      </c>
      <c r="Q68">
        <v>166.56</v>
      </c>
      <c r="R68">
        <v>168.6</v>
      </c>
      <c r="S68">
        <v>143.78</v>
      </c>
      <c r="T68">
        <v>185.93</v>
      </c>
      <c r="U68">
        <v>269.61</v>
      </c>
      <c r="V68">
        <v>270.61</v>
      </c>
    </row>
    <row r="69" spans="1:22" x14ac:dyDescent="0.25">
      <c r="A69" t="s">
        <v>91</v>
      </c>
      <c r="B69">
        <v>197.73</v>
      </c>
      <c r="C69">
        <v>147.5</v>
      </c>
      <c r="D69">
        <v>212.59</v>
      </c>
      <c r="E69">
        <v>132.30000000000001</v>
      </c>
      <c r="F69">
        <v>164.05</v>
      </c>
      <c r="G69">
        <v>169.69</v>
      </c>
      <c r="H69">
        <v>169.09</v>
      </c>
      <c r="I69">
        <v>157.15</v>
      </c>
      <c r="J69">
        <v>164.13</v>
      </c>
      <c r="K69">
        <v>271.93</v>
      </c>
      <c r="L69">
        <v>212.96</v>
      </c>
      <c r="M69">
        <v>175.13</v>
      </c>
      <c r="N69">
        <v>154.13</v>
      </c>
      <c r="O69">
        <v>150.34</v>
      </c>
      <c r="P69">
        <v>164.29</v>
      </c>
      <c r="Q69">
        <v>166.89</v>
      </c>
      <c r="R69">
        <v>169.32</v>
      </c>
      <c r="S69">
        <v>143.47999999999999</v>
      </c>
      <c r="T69">
        <v>185.84</v>
      </c>
      <c r="U69">
        <v>273.23</v>
      </c>
      <c r="V69">
        <v>281.25</v>
      </c>
    </row>
    <row r="70" spans="1:22" x14ac:dyDescent="0.25">
      <c r="A70" t="s">
        <v>92</v>
      </c>
      <c r="B70">
        <v>158.24</v>
      </c>
      <c r="C70">
        <v>148.56</v>
      </c>
      <c r="D70">
        <v>210.11</v>
      </c>
      <c r="E70">
        <v>133.61000000000001</v>
      </c>
      <c r="F70">
        <v>167.72</v>
      </c>
      <c r="G70">
        <v>171.94</v>
      </c>
      <c r="H70">
        <v>170.59</v>
      </c>
      <c r="I70">
        <v>158.29</v>
      </c>
      <c r="J70">
        <v>163.72999999999999</v>
      </c>
      <c r="K70">
        <v>277.23</v>
      </c>
      <c r="L70">
        <v>211.88</v>
      </c>
      <c r="M70">
        <v>177.88</v>
      </c>
      <c r="N70">
        <v>156.77000000000001</v>
      </c>
      <c r="O70">
        <v>151.28</v>
      </c>
      <c r="P70">
        <v>163.95</v>
      </c>
      <c r="Q70">
        <v>166.67</v>
      </c>
      <c r="R70">
        <v>171.74</v>
      </c>
      <c r="S70">
        <v>146.25</v>
      </c>
      <c r="T70">
        <v>184.94</v>
      </c>
      <c r="U70">
        <v>268.31</v>
      </c>
      <c r="V70">
        <v>266.25</v>
      </c>
    </row>
    <row r="71" spans="1:22" x14ac:dyDescent="0.25">
      <c r="A71" t="s">
        <v>93</v>
      </c>
      <c r="B71">
        <v>178.68</v>
      </c>
      <c r="C71">
        <v>144.43</v>
      </c>
      <c r="D71">
        <v>203.72</v>
      </c>
      <c r="E71">
        <v>129.88999999999999</v>
      </c>
      <c r="F71">
        <v>161.33000000000001</v>
      </c>
      <c r="G71">
        <v>167.53</v>
      </c>
      <c r="H71">
        <v>172.54</v>
      </c>
      <c r="I71">
        <v>160.18</v>
      </c>
      <c r="J71">
        <v>165.22</v>
      </c>
      <c r="K71">
        <v>280.66000000000003</v>
      </c>
      <c r="L71">
        <v>212.01</v>
      </c>
      <c r="M71">
        <v>182.45</v>
      </c>
      <c r="N71">
        <v>158.13999999999999</v>
      </c>
      <c r="O71">
        <v>152.41</v>
      </c>
      <c r="P71">
        <v>165.06</v>
      </c>
      <c r="Q71">
        <v>168.18</v>
      </c>
      <c r="R71">
        <v>173.1</v>
      </c>
      <c r="S71">
        <v>147.16</v>
      </c>
      <c r="T71">
        <v>183.26</v>
      </c>
      <c r="U71">
        <v>259.52999999999997</v>
      </c>
      <c r="V71">
        <v>272.94</v>
      </c>
    </row>
    <row r="72" spans="1:22" x14ac:dyDescent="0.25">
      <c r="A72" t="s">
        <v>94</v>
      </c>
      <c r="B72">
        <v>199.51</v>
      </c>
      <c r="C72">
        <v>147.06</v>
      </c>
      <c r="D72">
        <v>200.71</v>
      </c>
      <c r="E72">
        <v>132.38999999999999</v>
      </c>
      <c r="F72">
        <v>167.7</v>
      </c>
      <c r="G72">
        <v>172.54</v>
      </c>
      <c r="H72">
        <v>174.14</v>
      </c>
      <c r="I72">
        <v>162.68</v>
      </c>
      <c r="J72">
        <v>170.57</v>
      </c>
      <c r="K72">
        <v>290.83999999999997</v>
      </c>
      <c r="L72">
        <v>211.93</v>
      </c>
      <c r="M72">
        <v>184.51</v>
      </c>
      <c r="N72">
        <v>159.68</v>
      </c>
      <c r="O72">
        <v>151.24</v>
      </c>
      <c r="P72">
        <v>167.86</v>
      </c>
      <c r="Q72">
        <v>170.82</v>
      </c>
      <c r="R72">
        <v>175.41</v>
      </c>
      <c r="S72">
        <v>146.44</v>
      </c>
      <c r="T72">
        <v>183.89</v>
      </c>
      <c r="U72">
        <v>266.64</v>
      </c>
      <c r="V72">
        <v>264.16000000000003</v>
      </c>
    </row>
    <row r="73" spans="1:22" x14ac:dyDescent="0.25">
      <c r="A73" t="s">
        <v>95</v>
      </c>
      <c r="B73">
        <v>187.53</v>
      </c>
      <c r="C73">
        <v>145.88</v>
      </c>
      <c r="D73">
        <v>202.72</v>
      </c>
      <c r="E73">
        <v>132.11000000000001</v>
      </c>
      <c r="F73">
        <v>156.02000000000001</v>
      </c>
      <c r="G73">
        <v>170.01</v>
      </c>
      <c r="H73">
        <v>175.44</v>
      </c>
      <c r="I73">
        <v>162.77000000000001</v>
      </c>
      <c r="J73">
        <v>168.42</v>
      </c>
      <c r="K73">
        <v>295.56</v>
      </c>
      <c r="L73">
        <v>214.83</v>
      </c>
      <c r="M73">
        <v>185.01</v>
      </c>
      <c r="N73">
        <v>162.88</v>
      </c>
      <c r="O73">
        <v>151.80000000000001</v>
      </c>
      <c r="P73">
        <v>167.59</v>
      </c>
      <c r="Q73">
        <v>171.15</v>
      </c>
      <c r="R73">
        <v>177.27</v>
      </c>
      <c r="S73">
        <v>147.80000000000001</v>
      </c>
      <c r="T73">
        <v>187.29</v>
      </c>
      <c r="U73">
        <v>272.81</v>
      </c>
      <c r="V73">
        <v>277.77</v>
      </c>
    </row>
    <row r="74" spans="1:22" x14ac:dyDescent="0.25">
      <c r="A74" t="s">
        <v>96</v>
      </c>
      <c r="B74">
        <v>189.67</v>
      </c>
      <c r="C74">
        <v>145.88</v>
      </c>
      <c r="D74">
        <v>195.57</v>
      </c>
      <c r="E74">
        <v>133.09</v>
      </c>
      <c r="F74">
        <v>162.21</v>
      </c>
      <c r="G74">
        <v>172.21</v>
      </c>
      <c r="H74">
        <v>175.2</v>
      </c>
      <c r="I74">
        <v>163.9</v>
      </c>
      <c r="J74">
        <v>166.4</v>
      </c>
      <c r="K74">
        <v>291.22000000000003</v>
      </c>
      <c r="L74">
        <v>212.99</v>
      </c>
      <c r="M74">
        <v>190.55</v>
      </c>
      <c r="N74">
        <v>159.56</v>
      </c>
      <c r="O74">
        <v>153.84</v>
      </c>
      <c r="P74">
        <v>168.31</v>
      </c>
      <c r="Q74">
        <v>171.17</v>
      </c>
      <c r="R74">
        <v>178.17</v>
      </c>
      <c r="S74">
        <v>146.37</v>
      </c>
      <c r="T74">
        <v>190.96</v>
      </c>
      <c r="U74">
        <v>266.19</v>
      </c>
      <c r="V74">
        <v>289.01</v>
      </c>
    </row>
    <row r="75" spans="1:22" x14ac:dyDescent="0.25">
      <c r="A75" t="s">
        <v>97</v>
      </c>
      <c r="B75">
        <v>196.65</v>
      </c>
      <c r="C75">
        <v>151.11000000000001</v>
      </c>
      <c r="D75">
        <v>195.29</v>
      </c>
      <c r="E75">
        <v>137.77000000000001</v>
      </c>
      <c r="F75">
        <v>164.91</v>
      </c>
      <c r="G75">
        <v>181.23</v>
      </c>
      <c r="H75">
        <v>177.92</v>
      </c>
      <c r="I75">
        <v>167.02</v>
      </c>
      <c r="J75">
        <v>174.67</v>
      </c>
      <c r="K75">
        <v>296.94</v>
      </c>
      <c r="L75">
        <v>219.28</v>
      </c>
      <c r="M75">
        <v>191.37</v>
      </c>
      <c r="N75">
        <v>160.41</v>
      </c>
      <c r="O75">
        <v>154.52000000000001</v>
      </c>
      <c r="P75">
        <v>171.04</v>
      </c>
      <c r="Q75">
        <v>174.72</v>
      </c>
      <c r="R75">
        <v>180.45</v>
      </c>
      <c r="S75">
        <v>148.79</v>
      </c>
      <c r="T75">
        <v>196.99</v>
      </c>
      <c r="U75">
        <v>272.69</v>
      </c>
      <c r="V75">
        <v>292.33999999999997</v>
      </c>
    </row>
    <row r="76" spans="1:22" x14ac:dyDescent="0.25">
      <c r="A76" t="s">
        <v>98</v>
      </c>
      <c r="B76">
        <v>196.3</v>
      </c>
      <c r="C76">
        <v>151.36000000000001</v>
      </c>
      <c r="D76">
        <v>198.5</v>
      </c>
      <c r="E76">
        <v>137.07</v>
      </c>
      <c r="F76">
        <v>167.89</v>
      </c>
      <c r="G76">
        <v>182.79</v>
      </c>
      <c r="H76">
        <v>178.96</v>
      </c>
      <c r="I76">
        <v>167.64</v>
      </c>
      <c r="J76">
        <v>172.79</v>
      </c>
      <c r="K76">
        <v>294.45999999999998</v>
      </c>
      <c r="L76">
        <v>218.86</v>
      </c>
      <c r="M76">
        <v>192.39</v>
      </c>
      <c r="N76">
        <v>162.91999999999999</v>
      </c>
      <c r="O76">
        <v>155.82</v>
      </c>
      <c r="P76">
        <v>172.19</v>
      </c>
      <c r="Q76">
        <v>175.7</v>
      </c>
      <c r="R76">
        <v>181.66</v>
      </c>
      <c r="S76">
        <v>149.88</v>
      </c>
      <c r="T76">
        <v>198.12</v>
      </c>
      <c r="U76">
        <v>268.77</v>
      </c>
      <c r="V76">
        <v>287.43</v>
      </c>
    </row>
    <row r="77" spans="1:22" x14ac:dyDescent="0.25">
      <c r="A77" t="s">
        <v>99</v>
      </c>
      <c r="B77">
        <v>197.21</v>
      </c>
      <c r="C77">
        <v>150.19999999999999</v>
      </c>
      <c r="D77">
        <v>202.03</v>
      </c>
      <c r="E77">
        <v>135.93</v>
      </c>
      <c r="F77">
        <v>168.25</v>
      </c>
      <c r="G77">
        <v>176.05</v>
      </c>
      <c r="H77">
        <v>179.71</v>
      </c>
      <c r="I77">
        <v>167.46</v>
      </c>
      <c r="J77">
        <v>171.75</v>
      </c>
      <c r="K77">
        <v>307.63</v>
      </c>
      <c r="L77">
        <v>214.93</v>
      </c>
      <c r="M77">
        <v>192.88</v>
      </c>
      <c r="N77">
        <v>164.83</v>
      </c>
      <c r="O77">
        <v>155.97999999999999</v>
      </c>
      <c r="P77">
        <v>172.06</v>
      </c>
      <c r="Q77">
        <v>175.6</v>
      </c>
      <c r="R77">
        <v>181.46</v>
      </c>
      <c r="S77">
        <v>151.52000000000001</v>
      </c>
      <c r="T77">
        <v>196.08</v>
      </c>
      <c r="U77">
        <v>286.92</v>
      </c>
      <c r="V77">
        <v>287.29000000000002</v>
      </c>
    </row>
    <row r="78" spans="1:22" x14ac:dyDescent="0.25">
      <c r="A78" t="s">
        <v>100</v>
      </c>
      <c r="B78">
        <v>200.11</v>
      </c>
      <c r="C78">
        <v>150.77000000000001</v>
      </c>
      <c r="D78">
        <v>205.46</v>
      </c>
      <c r="E78">
        <v>133.32</v>
      </c>
      <c r="F78">
        <v>170.01</v>
      </c>
      <c r="G78">
        <v>185.04</v>
      </c>
      <c r="H78">
        <v>179.95</v>
      </c>
      <c r="I78">
        <v>170.77</v>
      </c>
      <c r="J78">
        <v>173.36</v>
      </c>
      <c r="K78">
        <v>309.93</v>
      </c>
      <c r="L78">
        <v>216.14</v>
      </c>
      <c r="M78">
        <v>193.42</v>
      </c>
      <c r="N78">
        <v>165.4</v>
      </c>
      <c r="O78">
        <v>154.41</v>
      </c>
      <c r="P78">
        <v>172.96</v>
      </c>
      <c r="Q78">
        <v>175.99</v>
      </c>
      <c r="R78">
        <v>184.47</v>
      </c>
      <c r="S78">
        <v>149.43</v>
      </c>
      <c r="T78">
        <v>194.73</v>
      </c>
      <c r="U78">
        <v>272.72000000000003</v>
      </c>
      <c r="V78">
        <v>288.70999999999998</v>
      </c>
    </row>
    <row r="79" spans="1:22" x14ac:dyDescent="0.25">
      <c r="A79" t="s">
        <v>101</v>
      </c>
      <c r="B79">
        <v>196.64</v>
      </c>
      <c r="C79">
        <v>146.07</v>
      </c>
      <c r="D79">
        <v>212.9</v>
      </c>
      <c r="E79">
        <v>127.32</v>
      </c>
      <c r="F79">
        <v>159.31</v>
      </c>
      <c r="G79">
        <v>176.87</v>
      </c>
      <c r="H79">
        <v>179.1</v>
      </c>
      <c r="I79">
        <v>165.18</v>
      </c>
      <c r="J79">
        <v>172.64</v>
      </c>
      <c r="K79">
        <v>313.43</v>
      </c>
      <c r="L79">
        <v>215.34</v>
      </c>
      <c r="M79">
        <v>192.62</v>
      </c>
      <c r="N79">
        <v>165.2</v>
      </c>
      <c r="O79">
        <v>155.47999999999999</v>
      </c>
      <c r="P79">
        <v>170.94</v>
      </c>
      <c r="Q79">
        <v>174.7</v>
      </c>
      <c r="R79">
        <v>183.38</v>
      </c>
      <c r="S79">
        <v>150.58000000000001</v>
      </c>
      <c r="T79">
        <v>187.68</v>
      </c>
      <c r="U79">
        <v>268.14</v>
      </c>
      <c r="V79">
        <v>282.07</v>
      </c>
    </row>
    <row r="80" spans="1:22" x14ac:dyDescent="0.25">
      <c r="A80" t="s">
        <v>102</v>
      </c>
      <c r="B80">
        <v>200.97</v>
      </c>
      <c r="C80">
        <v>145.68</v>
      </c>
      <c r="D80">
        <v>219.32</v>
      </c>
      <c r="E80">
        <v>129.47999999999999</v>
      </c>
      <c r="F80">
        <v>158.41999999999999</v>
      </c>
      <c r="G80">
        <v>166.83</v>
      </c>
      <c r="H80">
        <v>179.65</v>
      </c>
      <c r="I80">
        <v>166.59</v>
      </c>
      <c r="J80">
        <v>174.68</v>
      </c>
      <c r="K80">
        <v>313.89999999999998</v>
      </c>
      <c r="L80">
        <v>214.94</v>
      </c>
      <c r="M80">
        <v>192.79</v>
      </c>
      <c r="N80">
        <v>165.04</v>
      </c>
      <c r="O80">
        <v>155.37</v>
      </c>
      <c r="P80">
        <v>171.19</v>
      </c>
      <c r="Q80">
        <v>174.67</v>
      </c>
      <c r="R80">
        <v>183.69</v>
      </c>
      <c r="S80">
        <v>151.28</v>
      </c>
      <c r="T80">
        <v>183.85</v>
      </c>
      <c r="U80">
        <v>281.51</v>
      </c>
      <c r="V80">
        <v>290</v>
      </c>
    </row>
    <row r="81" spans="1:22" x14ac:dyDescent="0.25">
      <c r="A81" t="s">
        <v>103</v>
      </c>
      <c r="B81">
        <v>203.92</v>
      </c>
      <c r="C81">
        <v>146.97</v>
      </c>
      <c r="D81">
        <v>225.58</v>
      </c>
      <c r="E81">
        <v>128.19999999999999</v>
      </c>
      <c r="F81">
        <v>162.68</v>
      </c>
      <c r="G81">
        <v>168.82</v>
      </c>
      <c r="H81">
        <v>180.13</v>
      </c>
      <c r="I81">
        <v>167.38</v>
      </c>
      <c r="J81">
        <v>175.32</v>
      </c>
      <c r="K81">
        <v>316.17</v>
      </c>
      <c r="L81">
        <v>214.66</v>
      </c>
      <c r="M81">
        <v>193.96</v>
      </c>
      <c r="N81">
        <v>164.38</v>
      </c>
      <c r="O81">
        <v>155.49</v>
      </c>
      <c r="P81">
        <v>171.65</v>
      </c>
      <c r="Q81">
        <v>175.36</v>
      </c>
      <c r="R81">
        <v>186.44</v>
      </c>
      <c r="S81">
        <v>150.19</v>
      </c>
      <c r="T81">
        <v>183.15</v>
      </c>
      <c r="U81">
        <v>261.45999999999998</v>
      </c>
      <c r="V81">
        <v>272.89999999999998</v>
      </c>
    </row>
    <row r="82" spans="1:22" x14ac:dyDescent="0.25">
      <c r="A82" t="s">
        <v>104</v>
      </c>
      <c r="B82">
        <v>211.18</v>
      </c>
      <c r="C82">
        <v>144.13</v>
      </c>
      <c r="D82">
        <v>231.62</v>
      </c>
      <c r="E82">
        <v>125.28</v>
      </c>
      <c r="F82">
        <v>160.66999999999999</v>
      </c>
      <c r="G82">
        <v>164.55</v>
      </c>
      <c r="H82">
        <v>177.93</v>
      </c>
      <c r="I82">
        <v>163.71</v>
      </c>
      <c r="J82">
        <v>170.2</v>
      </c>
      <c r="K82">
        <v>318.8</v>
      </c>
      <c r="L82">
        <v>214.31</v>
      </c>
      <c r="M82">
        <v>193.1</v>
      </c>
      <c r="N82">
        <v>162.82</v>
      </c>
      <c r="O82">
        <v>155.15</v>
      </c>
      <c r="P82">
        <v>170.07</v>
      </c>
      <c r="Q82">
        <v>173.44</v>
      </c>
      <c r="R82">
        <v>183.47</v>
      </c>
      <c r="S82">
        <v>149</v>
      </c>
      <c r="T82">
        <v>177.51</v>
      </c>
      <c r="U82">
        <v>279.56</v>
      </c>
      <c r="V82">
        <v>272.06</v>
      </c>
    </row>
    <row r="83" spans="1:22" x14ac:dyDescent="0.25">
      <c r="A83" t="s">
        <v>105</v>
      </c>
      <c r="B83">
        <v>204.5</v>
      </c>
      <c r="C83">
        <v>139.25</v>
      </c>
      <c r="D83">
        <v>231.75</v>
      </c>
      <c r="E83">
        <v>119.48</v>
      </c>
      <c r="F83">
        <v>157.87</v>
      </c>
      <c r="G83">
        <v>157.13</v>
      </c>
      <c r="H83">
        <v>175.29</v>
      </c>
      <c r="I83">
        <v>156.32</v>
      </c>
      <c r="J83">
        <v>167.38</v>
      </c>
      <c r="K83">
        <v>311.5</v>
      </c>
      <c r="L83">
        <v>212.83</v>
      </c>
      <c r="M83">
        <v>191.95</v>
      </c>
      <c r="N83">
        <v>160.72</v>
      </c>
      <c r="O83">
        <v>155.05000000000001</v>
      </c>
      <c r="P83">
        <v>166.84</v>
      </c>
      <c r="Q83">
        <v>169.52</v>
      </c>
      <c r="R83">
        <v>179.68</v>
      </c>
      <c r="S83">
        <v>148.19</v>
      </c>
      <c r="T83">
        <v>162</v>
      </c>
      <c r="U83">
        <v>289.33999999999997</v>
      </c>
      <c r="V83">
        <v>251.73</v>
      </c>
    </row>
    <row r="84" spans="1:22" x14ac:dyDescent="0.25">
      <c r="A84" t="s">
        <v>106</v>
      </c>
      <c r="B84">
        <v>203.39</v>
      </c>
      <c r="C84">
        <v>136.93</v>
      </c>
      <c r="D84">
        <v>230.11</v>
      </c>
      <c r="E84">
        <v>115.77</v>
      </c>
      <c r="F84">
        <v>163.32</v>
      </c>
      <c r="G84">
        <v>156.06</v>
      </c>
      <c r="H84">
        <v>173.44</v>
      </c>
      <c r="I84">
        <v>152.22999999999999</v>
      </c>
      <c r="J84">
        <v>165.74</v>
      </c>
      <c r="K84">
        <v>307.49</v>
      </c>
      <c r="L84">
        <v>211.89</v>
      </c>
      <c r="M84">
        <v>192.32</v>
      </c>
      <c r="N84">
        <v>156.58000000000001</v>
      </c>
      <c r="O84">
        <v>155.78</v>
      </c>
      <c r="P84">
        <v>164.64</v>
      </c>
      <c r="Q84">
        <v>167.22</v>
      </c>
      <c r="R84">
        <v>176.44</v>
      </c>
      <c r="S84">
        <v>148.47</v>
      </c>
      <c r="T84">
        <v>156.41999999999999</v>
      </c>
      <c r="U84">
        <v>288.64</v>
      </c>
      <c r="V84">
        <v>231.67</v>
      </c>
    </row>
    <row r="85" spans="1:22" x14ac:dyDescent="0.25">
      <c r="A85" t="s">
        <v>107</v>
      </c>
      <c r="B85">
        <v>206.59</v>
      </c>
      <c r="C85">
        <v>135.13</v>
      </c>
      <c r="D85">
        <v>219.06</v>
      </c>
      <c r="E85">
        <v>113.78</v>
      </c>
      <c r="F85">
        <v>165.96</v>
      </c>
      <c r="G85">
        <v>156.51</v>
      </c>
      <c r="H85">
        <v>172.52</v>
      </c>
      <c r="I85">
        <v>149.29</v>
      </c>
      <c r="J85">
        <v>162.87</v>
      </c>
      <c r="K85">
        <v>304.39999999999998</v>
      </c>
      <c r="L85">
        <v>211.51</v>
      </c>
      <c r="M85">
        <v>192.46</v>
      </c>
      <c r="N85">
        <v>155.51</v>
      </c>
      <c r="O85">
        <v>156.33000000000001</v>
      </c>
      <c r="P85">
        <v>163.51</v>
      </c>
      <c r="Q85">
        <v>165.65</v>
      </c>
      <c r="R85">
        <v>174.98</v>
      </c>
      <c r="S85">
        <v>147.24</v>
      </c>
      <c r="T85">
        <v>149.22999999999999</v>
      </c>
      <c r="U85">
        <v>299.29000000000002</v>
      </c>
      <c r="V85">
        <v>219.46</v>
      </c>
    </row>
    <row r="86" spans="1:22" x14ac:dyDescent="0.25">
      <c r="A86" t="s">
        <v>108</v>
      </c>
      <c r="B86">
        <v>195.21</v>
      </c>
      <c r="C86">
        <v>134.34</v>
      </c>
      <c r="D86">
        <v>215.23</v>
      </c>
      <c r="E86">
        <v>113.26</v>
      </c>
      <c r="F86">
        <v>171.1</v>
      </c>
      <c r="G86">
        <v>154.26</v>
      </c>
      <c r="H86">
        <v>171.78</v>
      </c>
      <c r="I86">
        <v>147.66</v>
      </c>
      <c r="J86">
        <v>159.68</v>
      </c>
      <c r="K86">
        <v>303.5</v>
      </c>
      <c r="L86">
        <v>209.91</v>
      </c>
      <c r="M86">
        <v>193.12</v>
      </c>
      <c r="N86">
        <v>155.94999999999999</v>
      </c>
      <c r="O86">
        <v>156.49</v>
      </c>
      <c r="P86">
        <v>162.68</v>
      </c>
      <c r="Q86">
        <v>164.49</v>
      </c>
      <c r="R86">
        <v>172.7</v>
      </c>
      <c r="S86">
        <v>148.44999999999999</v>
      </c>
      <c r="T86">
        <v>147.41999999999999</v>
      </c>
      <c r="U86">
        <v>301.43</v>
      </c>
      <c r="V86">
        <v>209.43</v>
      </c>
    </row>
    <row r="87" spans="1:22" x14ac:dyDescent="0.25">
      <c r="A87" t="s">
        <v>109</v>
      </c>
      <c r="B87">
        <v>195.85</v>
      </c>
      <c r="C87">
        <v>134.85</v>
      </c>
      <c r="D87">
        <v>217.21</v>
      </c>
      <c r="E87">
        <v>113.29</v>
      </c>
      <c r="F87">
        <v>175.31</v>
      </c>
      <c r="G87">
        <v>151.82</v>
      </c>
      <c r="H87">
        <v>170.78</v>
      </c>
      <c r="I87">
        <v>146.22</v>
      </c>
      <c r="J87">
        <v>156.57</v>
      </c>
      <c r="K87">
        <v>302.39</v>
      </c>
      <c r="L87">
        <v>206.56</v>
      </c>
      <c r="M87">
        <v>192.96</v>
      </c>
      <c r="N87">
        <v>153.88999999999999</v>
      </c>
      <c r="O87">
        <v>157.16999999999999</v>
      </c>
      <c r="P87">
        <v>161.65</v>
      </c>
      <c r="Q87">
        <v>163.55000000000001</v>
      </c>
      <c r="R87">
        <v>170.85</v>
      </c>
      <c r="S87">
        <v>148.55000000000001</v>
      </c>
      <c r="T87">
        <v>147.22</v>
      </c>
      <c r="U87">
        <v>299.86</v>
      </c>
      <c r="V87">
        <v>227.12</v>
      </c>
    </row>
    <row r="88" spans="1:22" x14ac:dyDescent="0.25">
      <c r="A88" t="s">
        <v>110</v>
      </c>
      <c r="B88">
        <v>198.24</v>
      </c>
      <c r="C88">
        <v>132.88999999999999</v>
      </c>
      <c r="D88">
        <v>227.12</v>
      </c>
      <c r="E88">
        <v>111.08</v>
      </c>
      <c r="F88">
        <v>174.03</v>
      </c>
      <c r="G88">
        <v>148.41</v>
      </c>
      <c r="H88">
        <v>169.79</v>
      </c>
      <c r="I88">
        <v>144.86000000000001</v>
      </c>
      <c r="J88">
        <v>153.18</v>
      </c>
      <c r="K88">
        <v>303.54000000000002</v>
      </c>
      <c r="L88">
        <v>203.4</v>
      </c>
      <c r="M88">
        <v>192.33</v>
      </c>
      <c r="N88">
        <v>153.31</v>
      </c>
      <c r="O88">
        <v>156.97</v>
      </c>
      <c r="P88">
        <v>160.82</v>
      </c>
      <c r="Q88">
        <v>162.74</v>
      </c>
      <c r="R88">
        <v>170.28</v>
      </c>
      <c r="S88">
        <v>147.91999999999999</v>
      </c>
      <c r="T88">
        <v>143</v>
      </c>
      <c r="U88">
        <v>289</v>
      </c>
      <c r="V88">
        <v>215.5</v>
      </c>
    </row>
    <row r="89" spans="1:22" x14ac:dyDescent="0.25">
      <c r="A89" t="s">
        <v>111</v>
      </c>
      <c r="B89">
        <v>203.57</v>
      </c>
      <c r="C89">
        <v>131.31</v>
      </c>
      <c r="D89">
        <v>228.75</v>
      </c>
      <c r="E89">
        <v>110.2</v>
      </c>
      <c r="F89">
        <v>173.37</v>
      </c>
      <c r="G89">
        <v>143.97</v>
      </c>
      <c r="H89">
        <v>168.6</v>
      </c>
      <c r="I89">
        <v>144.12</v>
      </c>
      <c r="J89">
        <v>151.82</v>
      </c>
      <c r="K89">
        <v>292.48</v>
      </c>
      <c r="L89">
        <v>202.73</v>
      </c>
      <c r="M89">
        <v>193</v>
      </c>
      <c r="N89">
        <v>151.86000000000001</v>
      </c>
      <c r="O89">
        <v>155.72999999999999</v>
      </c>
      <c r="P89">
        <v>159.91</v>
      </c>
      <c r="Q89">
        <v>161.62</v>
      </c>
      <c r="R89">
        <v>169.59</v>
      </c>
      <c r="S89">
        <v>147.71</v>
      </c>
      <c r="T89">
        <v>140.59</v>
      </c>
      <c r="U89">
        <v>287.83</v>
      </c>
      <c r="V89">
        <v>223.63</v>
      </c>
    </row>
    <row r="90" spans="1:22" x14ac:dyDescent="0.25">
      <c r="A90" t="s">
        <v>112</v>
      </c>
      <c r="B90">
        <v>229.75</v>
      </c>
      <c r="C90">
        <v>132.86000000000001</v>
      </c>
      <c r="D90">
        <v>232.79</v>
      </c>
      <c r="E90">
        <v>112.12</v>
      </c>
      <c r="F90">
        <v>177.82</v>
      </c>
      <c r="G90">
        <v>144.1</v>
      </c>
      <c r="H90">
        <v>169.16</v>
      </c>
      <c r="I90">
        <v>144.44999999999999</v>
      </c>
      <c r="J90">
        <v>155.22</v>
      </c>
      <c r="K90">
        <v>301.47000000000003</v>
      </c>
      <c r="L90">
        <v>202.4</v>
      </c>
      <c r="M90">
        <v>192.14</v>
      </c>
      <c r="N90">
        <v>153.56</v>
      </c>
      <c r="O90">
        <v>155.49</v>
      </c>
      <c r="P90">
        <v>162.22</v>
      </c>
      <c r="Q90">
        <v>163.72999999999999</v>
      </c>
      <c r="R90">
        <v>169.88</v>
      </c>
      <c r="S90">
        <v>147.6</v>
      </c>
      <c r="T90">
        <v>139.72999999999999</v>
      </c>
      <c r="U90">
        <v>304.17</v>
      </c>
      <c r="V90">
        <v>227.93</v>
      </c>
    </row>
    <row r="91" spans="1:22" x14ac:dyDescent="0.25">
      <c r="A91" t="s">
        <v>113</v>
      </c>
      <c r="B91">
        <v>224.5</v>
      </c>
      <c r="C91">
        <v>132.27000000000001</v>
      </c>
      <c r="D91">
        <v>232.3</v>
      </c>
      <c r="E91">
        <v>112.29</v>
      </c>
      <c r="F91">
        <v>174.34</v>
      </c>
      <c r="G91">
        <v>141.29</v>
      </c>
      <c r="H91">
        <v>170.43</v>
      </c>
      <c r="I91">
        <v>147.6</v>
      </c>
      <c r="J91">
        <v>156.54</v>
      </c>
      <c r="K91">
        <v>294.83</v>
      </c>
      <c r="L91">
        <v>203.05</v>
      </c>
      <c r="M91">
        <v>194.61</v>
      </c>
      <c r="N91">
        <v>154.88999999999999</v>
      </c>
      <c r="O91">
        <v>155.21</v>
      </c>
      <c r="P91">
        <v>162.91</v>
      </c>
      <c r="Q91">
        <v>164.84</v>
      </c>
      <c r="R91">
        <v>171.94</v>
      </c>
      <c r="S91">
        <v>147.38999999999999</v>
      </c>
      <c r="T91">
        <v>139.72</v>
      </c>
      <c r="U91">
        <v>307.7</v>
      </c>
      <c r="V91">
        <v>220.11</v>
      </c>
    </row>
    <row r="92" spans="1:22" x14ac:dyDescent="0.25">
      <c r="A92" t="s">
        <v>114</v>
      </c>
      <c r="B92">
        <v>217.68</v>
      </c>
      <c r="C92">
        <v>133.34</v>
      </c>
      <c r="D92">
        <v>232.68</v>
      </c>
      <c r="E92">
        <v>113.91</v>
      </c>
      <c r="F92">
        <v>174.58</v>
      </c>
      <c r="G92">
        <v>141.36000000000001</v>
      </c>
      <c r="H92">
        <v>171.5</v>
      </c>
      <c r="I92">
        <v>149.99</v>
      </c>
      <c r="J92">
        <v>156.47</v>
      </c>
      <c r="K92">
        <v>294.38</v>
      </c>
      <c r="L92">
        <v>203.22</v>
      </c>
      <c r="M92">
        <v>196.34</v>
      </c>
      <c r="N92">
        <v>155.22</v>
      </c>
      <c r="O92">
        <v>155.59</v>
      </c>
      <c r="P92">
        <v>162.86000000000001</v>
      </c>
      <c r="Q92">
        <v>165.08</v>
      </c>
      <c r="R92">
        <v>173.96</v>
      </c>
      <c r="S92">
        <v>147.08000000000001</v>
      </c>
      <c r="T92">
        <v>142.01</v>
      </c>
      <c r="U92">
        <v>320.19</v>
      </c>
      <c r="V92">
        <v>234.74</v>
      </c>
    </row>
    <row r="93" spans="1:22" x14ac:dyDescent="0.25">
      <c r="A93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96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" sqref="F4:I4"/>
    </sheetView>
  </sheetViews>
  <sheetFormatPr defaultRowHeight="15" x14ac:dyDescent="0.25"/>
  <cols>
    <col min="1" max="1" width="25.7109375" customWidth="1"/>
    <col min="6" max="6" width="13.28515625" bestFit="1" customWidth="1"/>
    <col min="7" max="7" width="9.28515625" bestFit="1" customWidth="1"/>
    <col min="8" max="9" width="8.7109375" bestFit="1" customWidth="1"/>
    <col min="10" max="10" width="13.28515625" bestFit="1" customWidth="1"/>
    <col min="11" max="11" width="9.28515625" bestFit="1" customWidth="1"/>
    <col min="12" max="13" width="8.7109375" bestFit="1" customWidth="1"/>
    <col min="14" max="14" width="13.28515625" bestFit="1" customWidth="1"/>
    <col min="15" max="15" width="9.28515625" bestFit="1" customWidth="1"/>
    <col min="16" max="17" width="8.7109375" bestFit="1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  <c r="B3" t="s">
        <v>3</v>
      </c>
    </row>
    <row r="4" spans="1:19" x14ac:dyDescent="0.25">
      <c r="A4" t="s">
        <v>4</v>
      </c>
      <c r="B4" t="s">
        <v>5</v>
      </c>
      <c r="F4" s="3" t="s">
        <v>116</v>
      </c>
      <c r="G4" s="3"/>
      <c r="H4" s="3"/>
      <c r="I4" s="3"/>
      <c r="J4" s="3" t="s">
        <v>117</v>
      </c>
      <c r="K4" s="3"/>
      <c r="L4" s="3"/>
      <c r="M4" s="3"/>
      <c r="N4" s="3" t="s">
        <v>118</v>
      </c>
      <c r="O4" s="3"/>
      <c r="P4" s="3"/>
      <c r="Q4" s="3"/>
    </row>
    <row r="5" spans="1:19" x14ac:dyDescent="0.25">
      <c r="B5" t="s">
        <v>6</v>
      </c>
      <c r="C5" t="s">
        <v>7</v>
      </c>
      <c r="D5" t="s">
        <v>12</v>
      </c>
      <c r="E5" t="s">
        <v>22</v>
      </c>
      <c r="F5" t="s">
        <v>119</v>
      </c>
      <c r="G5" t="s">
        <v>120</v>
      </c>
      <c r="H5" t="s">
        <v>121</v>
      </c>
      <c r="I5" t="s">
        <v>122</v>
      </c>
      <c r="J5" t="s">
        <v>119</v>
      </c>
      <c r="K5" t="s">
        <v>120</v>
      </c>
      <c r="L5" t="s">
        <v>121</v>
      </c>
      <c r="M5" t="s">
        <v>122</v>
      </c>
      <c r="N5" t="s">
        <v>119</v>
      </c>
      <c r="O5" t="s">
        <v>120</v>
      </c>
      <c r="P5" t="s">
        <v>121</v>
      </c>
      <c r="Q5" t="s">
        <v>122</v>
      </c>
    </row>
    <row r="6" spans="1:19" x14ac:dyDescent="0.25">
      <c r="A6" t="s">
        <v>28</v>
      </c>
      <c r="B6">
        <v>105.32</v>
      </c>
      <c r="C6">
        <v>93.19</v>
      </c>
      <c r="D6">
        <v>98.31</v>
      </c>
      <c r="E6">
        <v>96.84</v>
      </c>
    </row>
    <row r="7" spans="1:19" x14ac:dyDescent="0.25">
      <c r="A7" t="s">
        <v>29</v>
      </c>
      <c r="B7">
        <v>105.5</v>
      </c>
      <c r="C7">
        <v>97.9</v>
      </c>
      <c r="D7">
        <v>100.58</v>
      </c>
      <c r="E7">
        <v>100.12</v>
      </c>
    </row>
    <row r="8" spans="1:19" x14ac:dyDescent="0.25">
      <c r="A8" t="s">
        <v>30</v>
      </c>
      <c r="B8">
        <v>108.1</v>
      </c>
      <c r="C8">
        <v>111.62</v>
      </c>
      <c r="D8">
        <v>105.75</v>
      </c>
      <c r="E8">
        <v>107.56</v>
      </c>
    </row>
    <row r="9" spans="1:19" x14ac:dyDescent="0.25">
      <c r="A9" t="s">
        <v>31</v>
      </c>
      <c r="B9">
        <v>92.89</v>
      </c>
      <c r="C9">
        <v>101.19</v>
      </c>
      <c r="D9">
        <v>104.55</v>
      </c>
      <c r="E9">
        <v>104.31</v>
      </c>
    </row>
    <row r="10" spans="1:19" x14ac:dyDescent="0.25">
      <c r="A10" t="s">
        <v>32</v>
      </c>
      <c r="B10">
        <v>112.67</v>
      </c>
      <c r="C10">
        <v>96.25</v>
      </c>
      <c r="D10">
        <v>100.2</v>
      </c>
      <c r="E10">
        <v>100.13</v>
      </c>
      <c r="F10" s="1">
        <f>(SUM(B$10:B10)/SUM(B$6:B6)-1)*100</f>
        <v>6.9787314849981019</v>
      </c>
      <c r="G10" s="1">
        <f>(SUM(C$10:C10)/SUM(C$6:C6)-1)*100</f>
        <v>3.2836141216868731</v>
      </c>
      <c r="H10" s="1">
        <f>(SUM(D$10:D10)/SUM(D$6:D6)-1)*100</f>
        <v>1.9224900823924251</v>
      </c>
      <c r="I10" s="1">
        <f>(SUM(E$10:E10)/SUM(E$6:E6)-1)*100</f>
        <v>3.3973564642709508</v>
      </c>
      <c r="J10" s="1">
        <f>(B10/B6-1)*100</f>
        <v>6.9787314849981019</v>
      </c>
      <c r="K10" s="1">
        <f t="shared" ref="K10:M10" si="0">(C10/C6-1)*100</f>
        <v>3.2836141216868731</v>
      </c>
      <c r="L10" s="1">
        <f t="shared" si="0"/>
        <v>1.9224900823924251</v>
      </c>
      <c r="M10" s="1">
        <f t="shared" si="0"/>
        <v>3.3973564642709508</v>
      </c>
      <c r="S10" t="s">
        <v>125</v>
      </c>
    </row>
    <row r="11" spans="1:19" x14ac:dyDescent="0.25">
      <c r="A11" t="s">
        <v>33</v>
      </c>
      <c r="B11">
        <v>110.16</v>
      </c>
      <c r="C11">
        <v>105.77</v>
      </c>
      <c r="D11">
        <v>102.85</v>
      </c>
      <c r="E11">
        <v>104.88</v>
      </c>
      <c r="F11" s="1">
        <f>(SUM(B$10:B11)/SUM(B$6:B7)-1)*100</f>
        <v>5.6968029598709835</v>
      </c>
      <c r="G11" s="1">
        <f>(SUM(C$10:C11)/SUM(C$6:C7)-1)*100</f>
        <v>5.7198178868595795</v>
      </c>
      <c r="H11" s="1">
        <f>(SUM(D$10:D11)/SUM(D$6:D7)-1)*100</f>
        <v>2.0916084267685875</v>
      </c>
      <c r="I11" s="1">
        <f>(SUM(E$10:E11)/SUM(E$6:E7)-1)*100</f>
        <v>4.087124289195776</v>
      </c>
      <c r="J11" s="1">
        <f t="shared" ref="J11:J74" si="1">(B11/B7-1)*100</f>
        <v>4.4170616113744066</v>
      </c>
      <c r="K11" s="1">
        <f t="shared" ref="K11:K74" si="2">(C11/C7-1)*100</f>
        <v>8.0388151174668021</v>
      </c>
      <c r="L11" s="1">
        <f t="shared" ref="L11:L74" si="3">(D11/D7-1)*100</f>
        <v>2.2569099224497791</v>
      </c>
      <c r="M11" s="1">
        <f t="shared" ref="M11:M74" si="4">(E11/E7-1)*100</f>
        <v>4.7542948461845702</v>
      </c>
      <c r="S11" t="s">
        <v>126</v>
      </c>
    </row>
    <row r="12" spans="1:19" x14ac:dyDescent="0.25">
      <c r="A12" t="s">
        <v>34</v>
      </c>
      <c r="B12">
        <v>109.69</v>
      </c>
      <c r="C12">
        <v>111.85</v>
      </c>
      <c r="D12">
        <v>107.1</v>
      </c>
      <c r="E12">
        <v>109.49</v>
      </c>
      <c r="F12" s="1">
        <f>(SUM(B$10:B12)/SUM(B$6:B8)-1)*100</f>
        <v>4.2643923240938353</v>
      </c>
      <c r="G12" s="1">
        <f>(SUM(C$10:C12)/SUM(C$6:C8)-1)*100</f>
        <v>3.6866968385583343</v>
      </c>
      <c r="H12" s="1">
        <f>(SUM(D$10:D12)/SUM(D$6:D8)-1)*100</f>
        <v>1.8086922268907513</v>
      </c>
      <c r="I12" s="1">
        <f>(SUM(E$10:E12)/SUM(E$6:E8)-1)*100</f>
        <v>3.2772888480231188</v>
      </c>
      <c r="J12" s="1">
        <f t="shared" si="1"/>
        <v>1.4708603145235921</v>
      </c>
      <c r="K12" s="1">
        <f t="shared" si="2"/>
        <v>0.20605626231857688</v>
      </c>
      <c r="L12" s="1">
        <f t="shared" si="3"/>
        <v>1.2765957446808418</v>
      </c>
      <c r="M12" s="1">
        <f t="shared" si="4"/>
        <v>1.7943473410189537</v>
      </c>
      <c r="S12" t="s">
        <v>127</v>
      </c>
    </row>
    <row r="13" spans="1:19" x14ac:dyDescent="0.25">
      <c r="A13" t="s">
        <v>35</v>
      </c>
      <c r="B13">
        <v>82.64</v>
      </c>
      <c r="C13">
        <v>107.7</v>
      </c>
      <c r="D13">
        <v>109.43</v>
      </c>
      <c r="E13">
        <v>108.21</v>
      </c>
      <c r="F13" s="1">
        <f>(SUM(B$10:B13)/SUM(B$6:B9)-1)*100</f>
        <v>0.81348194555741493</v>
      </c>
      <c r="G13" s="1">
        <f>(SUM(C$10:C13)/SUM(C$6:C9)-1)*100</f>
        <v>4.3748452587274</v>
      </c>
      <c r="H13" s="1">
        <f>(SUM(D$10:D13)/SUM(D$6:D9)-1)*100</f>
        <v>2.5391627361372349</v>
      </c>
      <c r="I13" s="1">
        <f>(SUM(E$10:E13)/SUM(E$6:E9)-1)*100</f>
        <v>3.3950541789986133</v>
      </c>
      <c r="J13" s="1">
        <f t="shared" si="1"/>
        <v>-11.034557002906665</v>
      </c>
      <c r="K13" s="1">
        <f t="shared" si="2"/>
        <v>6.433442039727244</v>
      </c>
      <c r="L13" s="1">
        <f t="shared" si="3"/>
        <v>4.6676231468197216</v>
      </c>
      <c r="M13" s="1">
        <f t="shared" si="4"/>
        <v>3.7388553350589548</v>
      </c>
      <c r="N13" s="1">
        <f>(SUM(B10:B13)/SUM(B6:B9)-1)*100</f>
        <v>0.81348194555741493</v>
      </c>
      <c r="O13" s="1">
        <f t="shared" ref="O13:Q13" si="5">(SUM(C10:C13)/SUM(C6:C9)-1)*100</f>
        <v>4.3748452587274</v>
      </c>
      <c r="P13" s="1">
        <f t="shared" si="5"/>
        <v>2.5391627361372349</v>
      </c>
      <c r="Q13" s="1">
        <f t="shared" si="5"/>
        <v>3.3950541789986133</v>
      </c>
      <c r="S13" t="s">
        <v>128</v>
      </c>
    </row>
    <row r="14" spans="1:19" x14ac:dyDescent="0.25">
      <c r="A14" t="s">
        <v>36</v>
      </c>
      <c r="B14">
        <v>111.07</v>
      </c>
      <c r="C14">
        <v>96.31</v>
      </c>
      <c r="D14">
        <v>101.6</v>
      </c>
      <c r="E14">
        <v>101.14</v>
      </c>
      <c r="F14" s="1">
        <f>(SUM(B$14:B14)/SUM(B$10:B10)-1)*100</f>
        <v>-1.420076329102693</v>
      </c>
      <c r="G14" s="1">
        <f>(SUM(C$14:C14)/SUM(C$10:C10)-1)*100</f>
        <v>6.2337662337674793E-2</v>
      </c>
      <c r="H14" s="1">
        <f>(SUM(D$14:D14)/SUM(D$10:D10)-1)*100</f>
        <v>1.3972055888223478</v>
      </c>
      <c r="I14" s="1">
        <f>(SUM(E$14:E14)/SUM(E$10:E10)-1)*100</f>
        <v>1.0086887046839133</v>
      </c>
      <c r="J14" s="1">
        <f t="shared" si="1"/>
        <v>-1.420076329102693</v>
      </c>
      <c r="K14" s="1">
        <f t="shared" si="2"/>
        <v>6.2337662337674793E-2</v>
      </c>
      <c r="L14" s="1">
        <f t="shared" si="3"/>
        <v>1.3972055888223478</v>
      </c>
      <c r="M14" s="1">
        <f t="shared" si="4"/>
        <v>1.0086887046839133</v>
      </c>
      <c r="N14" s="1">
        <f>(SUM(B11:B14)/SUM(B7:B10)-1)*100</f>
        <v>-1.3360053440213848</v>
      </c>
      <c r="O14" s="1">
        <f t="shared" ref="O14:O77" si="6">(SUM(C11:C14)/SUM(C7:C10)-1)*100</f>
        <v>3.6047768822488502</v>
      </c>
      <c r="P14" s="1">
        <f t="shared" ref="P14:P77" si="7">(SUM(D11:D14)/SUM(D7:D10)-1)*100</f>
        <v>2.4082903571081227</v>
      </c>
      <c r="Q14" s="1">
        <f t="shared" ref="Q14:Q77" si="8">(SUM(E11:E14)/SUM(E7:E10)-1)*100</f>
        <v>2.8147141609240034</v>
      </c>
      <c r="S14" t="s">
        <v>129</v>
      </c>
    </row>
    <row r="15" spans="1:19" x14ac:dyDescent="0.25">
      <c r="A15" t="s">
        <v>37</v>
      </c>
      <c r="B15">
        <v>124.57</v>
      </c>
      <c r="C15">
        <v>105.47</v>
      </c>
      <c r="D15">
        <v>104.76</v>
      </c>
      <c r="E15">
        <v>106.46</v>
      </c>
      <c r="F15" s="1">
        <f>(SUM(B$14:B15)/SUM(B$10:B11)-1)*100</f>
        <v>5.7487770946461403</v>
      </c>
      <c r="G15" s="1">
        <f>(SUM(C$14:C15)/SUM(C$10:C11)-1)*100</f>
        <v>-0.11880011880011088</v>
      </c>
      <c r="H15" s="1">
        <f>(SUM(D$14:D15)/SUM(D$10:D11)-1)*100</f>
        <v>1.6301403595173625</v>
      </c>
      <c r="I15" s="1">
        <f>(SUM(E$14:E15)/SUM(E$10:E11)-1)*100</f>
        <v>1.2633530071703758</v>
      </c>
      <c r="J15" s="1">
        <f t="shared" si="1"/>
        <v>13.080973129992746</v>
      </c>
      <c r="K15" s="1">
        <f t="shared" si="2"/>
        <v>-0.28363430084145103</v>
      </c>
      <c r="L15" s="1">
        <f t="shared" si="3"/>
        <v>1.8570734078755535</v>
      </c>
      <c r="M15" s="1">
        <f t="shared" si="4"/>
        <v>1.5064836003051196</v>
      </c>
      <c r="N15" s="1">
        <f t="shared" ref="N14:N77" si="9">(SUM(B12:B15)/SUM(B8:B11)-1)*100</f>
        <v>0.97918927846725179</v>
      </c>
      <c r="O15" s="1">
        <f t="shared" si="6"/>
        <v>1.5669069257286283</v>
      </c>
      <c r="P15" s="1">
        <f t="shared" si="7"/>
        <v>2.3079714527640016</v>
      </c>
      <c r="Q15" s="1">
        <f t="shared" si="8"/>
        <v>2.0197658798694951</v>
      </c>
      <c r="S15" t="s">
        <v>130</v>
      </c>
    </row>
    <row r="16" spans="1:19" x14ac:dyDescent="0.25">
      <c r="A16" t="s">
        <v>38</v>
      </c>
      <c r="B16">
        <v>115.41</v>
      </c>
      <c r="C16">
        <v>108.83</v>
      </c>
      <c r="D16">
        <v>109.02</v>
      </c>
      <c r="E16">
        <v>109.88</v>
      </c>
      <c r="F16" s="1">
        <f>(SUM(B$14:B16)/SUM(B$10:B12)-1)*100</f>
        <v>5.5725971370143013</v>
      </c>
      <c r="G16" s="1">
        <f>(SUM(C$14:C16)/SUM(C$10:C12)-1)*100</f>
        <v>-1.0386465734221195</v>
      </c>
      <c r="H16" s="1">
        <f>(SUM(D$14:D16)/SUM(D$10:D12)-1)*100</f>
        <v>1.6862808318555578</v>
      </c>
      <c r="I16" s="1">
        <f>(SUM(E$14:E16)/SUM(E$10:E12)-1)*100</f>
        <v>0.94753577106518883</v>
      </c>
      <c r="J16" s="1">
        <f t="shared" si="1"/>
        <v>5.2146959613456056</v>
      </c>
      <c r="K16" s="1">
        <f t="shared" si="2"/>
        <v>-2.700044702726867</v>
      </c>
      <c r="L16" s="1">
        <f t="shared" si="3"/>
        <v>1.7927170868347275</v>
      </c>
      <c r="M16" s="1">
        <f t="shared" si="4"/>
        <v>0.35619691296009393</v>
      </c>
      <c r="N16" s="1">
        <f t="shared" si="9"/>
        <v>1.9463576314614039</v>
      </c>
      <c r="O16" s="1">
        <f t="shared" si="6"/>
        <v>0.78301932250759432</v>
      </c>
      <c r="P16" s="1">
        <f t="shared" si="7"/>
        <v>2.4379069206655224</v>
      </c>
      <c r="Q16" s="1">
        <f t="shared" si="8"/>
        <v>1.6427496955660148</v>
      </c>
      <c r="S16" t="s">
        <v>131</v>
      </c>
    </row>
    <row r="17" spans="1:19" x14ac:dyDescent="0.25">
      <c r="A17" t="s">
        <v>39</v>
      </c>
      <c r="B17">
        <v>78.27</v>
      </c>
      <c r="C17">
        <v>102.15</v>
      </c>
      <c r="D17">
        <v>110.15</v>
      </c>
      <c r="E17">
        <v>106.66</v>
      </c>
      <c r="F17" s="1">
        <f>(SUM(B$14:B17)/SUM(B$10:B13)-1)*100</f>
        <v>3.4107332112920163</v>
      </c>
      <c r="G17" s="1">
        <f>(SUM(C$14:C17)/SUM(C$10:C13)-1)*100</f>
        <v>-2.0898071494650949</v>
      </c>
      <c r="H17" s="1">
        <f>(SUM(D$14:D17)/SUM(D$10:D13)-1)*100</f>
        <v>1.4180847514180916</v>
      </c>
      <c r="I17" s="1">
        <f>(SUM(E$14:E17)/SUM(E$10:E13)-1)*100</f>
        <v>0.33829339263324876</v>
      </c>
      <c r="J17" s="1">
        <f t="shared" si="1"/>
        <v>-5.2879961277831562</v>
      </c>
      <c r="K17" s="1">
        <f t="shared" si="2"/>
        <v>-5.1532033426183848</v>
      </c>
      <c r="L17" s="1">
        <f t="shared" si="3"/>
        <v>0.65795485698620926</v>
      </c>
      <c r="M17" s="1">
        <f t="shared" si="4"/>
        <v>-1.4323999630348361</v>
      </c>
      <c r="N17" s="1">
        <f t="shared" si="9"/>
        <v>3.4107332112920163</v>
      </c>
      <c r="O17" s="1">
        <f t="shared" si="6"/>
        <v>-2.0898071494650949</v>
      </c>
      <c r="P17" s="1">
        <f t="shared" si="7"/>
        <v>1.4180847514180916</v>
      </c>
      <c r="Q17" s="1">
        <f t="shared" si="8"/>
        <v>0.33829339263324876</v>
      </c>
      <c r="S17" t="s">
        <v>132</v>
      </c>
    </row>
    <row r="18" spans="1:19" x14ac:dyDescent="0.25">
      <c r="A18" t="s">
        <v>40</v>
      </c>
      <c r="B18">
        <v>125.05</v>
      </c>
      <c r="C18">
        <v>92.23</v>
      </c>
      <c r="D18">
        <v>104.41</v>
      </c>
      <c r="E18">
        <v>101.92</v>
      </c>
      <c r="F18" s="1">
        <f>(SUM(B$18:B18)/SUM(B$14:B14)-1)*100</f>
        <v>12.58665706311335</v>
      </c>
      <c r="G18" s="1">
        <f>(SUM(C$18:C18)/SUM(C$14:C14)-1)*100</f>
        <v>-4.2363202159692692</v>
      </c>
      <c r="H18" s="1">
        <f>(SUM(D$18:D18)/SUM(D$14:D14)-1)*100</f>
        <v>2.7657480314960736</v>
      </c>
      <c r="I18" s="1">
        <f>(SUM(E$18:E18)/SUM(E$14:E14)-1)*100</f>
        <v>0.77120822622107621</v>
      </c>
      <c r="J18" s="1">
        <f t="shared" si="1"/>
        <v>12.58665706311335</v>
      </c>
      <c r="K18" s="1">
        <f t="shared" si="2"/>
        <v>-4.2363202159692692</v>
      </c>
      <c r="L18" s="1">
        <f t="shared" si="3"/>
        <v>2.7657480314960736</v>
      </c>
      <c r="M18" s="1">
        <f t="shared" si="4"/>
        <v>0.77120822622107621</v>
      </c>
      <c r="N18" s="1">
        <f t="shared" si="9"/>
        <v>7.1912177193152127</v>
      </c>
      <c r="O18" s="1">
        <f t="shared" si="6"/>
        <v>-3.0714133244787889</v>
      </c>
      <c r="P18" s="1">
        <f t="shared" si="7"/>
        <v>1.7483015820229042</v>
      </c>
      <c r="Q18" s="1">
        <f t="shared" si="8"/>
        <v>0.28320589068253632</v>
      </c>
      <c r="S18" t="s">
        <v>133</v>
      </c>
    </row>
    <row r="19" spans="1:19" x14ac:dyDescent="0.25">
      <c r="A19" t="s">
        <v>41</v>
      </c>
      <c r="B19">
        <v>126.56</v>
      </c>
      <c r="C19">
        <v>100.81</v>
      </c>
      <c r="D19">
        <v>106.51</v>
      </c>
      <c r="E19">
        <v>106.04</v>
      </c>
      <c r="F19" s="1">
        <f>(SUM(B$18:B19)/SUM(B$14:B15)-1)*100</f>
        <v>6.7772873875403317</v>
      </c>
      <c r="G19" s="1">
        <f>(SUM(C$18:C19)/SUM(C$14:C15)-1)*100</f>
        <v>-4.3314500941619478</v>
      </c>
      <c r="H19" s="1">
        <f>(SUM(D$18:D19)/SUM(D$14:D15)-1)*100</f>
        <v>2.2097305679395163</v>
      </c>
      <c r="I19" s="1">
        <f>(SUM(E$18:E19)/SUM(E$14:E15)-1)*100</f>
        <v>0.1734104046242857</v>
      </c>
      <c r="J19" s="1">
        <f t="shared" si="1"/>
        <v>1.5974953841213946</v>
      </c>
      <c r="K19" s="1">
        <f t="shared" si="2"/>
        <v>-4.4183180051199367</v>
      </c>
      <c r="L19" s="1">
        <f t="shared" si="3"/>
        <v>1.6704849179075998</v>
      </c>
      <c r="M19" s="1">
        <f t="shared" si="4"/>
        <v>-0.39451437159495617</v>
      </c>
      <c r="N19" s="1">
        <f t="shared" si="9"/>
        <v>4.047012641072989</v>
      </c>
      <c r="O19" s="1">
        <f t="shared" si="6"/>
        <v>-4.108418579260908</v>
      </c>
      <c r="P19" s="1">
        <f t="shared" si="7"/>
        <v>1.7025704083804438</v>
      </c>
      <c r="Q19" s="1">
        <f t="shared" si="8"/>
        <v>-0.1881025158711358</v>
      </c>
      <c r="S19" t="s">
        <v>134</v>
      </c>
    </row>
    <row r="20" spans="1:19" x14ac:dyDescent="0.25">
      <c r="A20" t="s">
        <v>42</v>
      </c>
      <c r="B20">
        <v>119.43</v>
      </c>
      <c r="C20">
        <v>105</v>
      </c>
      <c r="D20">
        <v>109.99</v>
      </c>
      <c r="E20">
        <v>109.2</v>
      </c>
      <c r="F20" s="1">
        <f>(SUM(B$18:B20)/SUM(B$14:B16)-1)*100</f>
        <v>5.6943455348241079</v>
      </c>
      <c r="G20" s="1">
        <f>(SUM(C$18:C20)/SUM(C$14:C16)-1)*100</f>
        <v>-4.0468755030424024</v>
      </c>
      <c r="H20" s="1">
        <f>(SUM(D$18:D20)/SUM(D$14:D16)-1)*100</f>
        <v>1.7534402942482208</v>
      </c>
      <c r="I20" s="1">
        <f>(SUM(E$18:E20)/SUM(E$14:E16)-1)*100</f>
        <v>-0.10079375078745345</v>
      </c>
      <c r="J20" s="1">
        <f t="shared" si="1"/>
        <v>3.4832336885885162</v>
      </c>
      <c r="K20" s="1">
        <f t="shared" si="2"/>
        <v>-3.519250206744462</v>
      </c>
      <c r="L20" s="1">
        <f t="shared" si="3"/>
        <v>0.8897450009172525</v>
      </c>
      <c r="M20" s="1">
        <f t="shared" si="4"/>
        <v>-0.61885693483799686</v>
      </c>
      <c r="N20" s="1">
        <f t="shared" si="9"/>
        <v>3.601650948834445</v>
      </c>
      <c r="O20" s="1">
        <f t="shared" si="6"/>
        <v>-4.3317157132270356</v>
      </c>
      <c r="P20" s="1">
        <f t="shared" si="7"/>
        <v>1.4712459687860502</v>
      </c>
      <c r="Q20" s="1">
        <f t="shared" si="8"/>
        <v>-0.43928680495196604</v>
      </c>
      <c r="S20" t="s">
        <v>135</v>
      </c>
    </row>
    <row r="21" spans="1:19" x14ac:dyDescent="0.25">
      <c r="A21" t="s">
        <v>43</v>
      </c>
      <c r="B21">
        <v>86.29</v>
      </c>
      <c r="C21">
        <v>103.95</v>
      </c>
      <c r="D21">
        <v>112.37</v>
      </c>
      <c r="E21">
        <v>108.97</v>
      </c>
      <c r="F21" s="1">
        <f>(SUM(B$18:B21)/SUM(B$14:B17)-1)*100</f>
        <v>6.5242709400913368</v>
      </c>
      <c r="G21" s="1">
        <f>(SUM(C$18:C21)/SUM(C$14:C17)-1)*100</f>
        <v>-2.6092644636108053</v>
      </c>
      <c r="H21" s="1">
        <f>(SUM(D$18:D21)/SUM(D$14:D17)-1)*100</f>
        <v>1.8212581956619012</v>
      </c>
      <c r="I21" s="1">
        <f>(SUM(E$18:E21)/SUM(E$14:E17)-1)*100</f>
        <v>0.46918470316406058</v>
      </c>
      <c r="J21" s="1">
        <f t="shared" si="1"/>
        <v>10.246582343171085</v>
      </c>
      <c r="K21" s="1">
        <f t="shared" si="2"/>
        <v>1.7621145374449254</v>
      </c>
      <c r="L21" s="1">
        <f t="shared" si="3"/>
        <v>2.015433499773045</v>
      </c>
      <c r="M21" s="1">
        <f t="shared" si="4"/>
        <v>2.1657603600224951</v>
      </c>
      <c r="N21" s="1">
        <f t="shared" si="9"/>
        <v>6.5242709400913368</v>
      </c>
      <c r="O21" s="1">
        <f t="shared" si="6"/>
        <v>-2.6092644636108053</v>
      </c>
      <c r="P21" s="1">
        <f t="shared" si="7"/>
        <v>1.8212581956619012</v>
      </c>
      <c r="Q21" s="1">
        <f t="shared" si="8"/>
        <v>0.46918470316406058</v>
      </c>
      <c r="S21" t="s">
        <v>136</v>
      </c>
    </row>
    <row r="22" spans="1:19" x14ac:dyDescent="0.25">
      <c r="A22" t="s">
        <v>44</v>
      </c>
      <c r="B22">
        <v>132.75</v>
      </c>
      <c r="C22">
        <v>96.45</v>
      </c>
      <c r="D22">
        <v>107.68</v>
      </c>
      <c r="E22">
        <v>106.4</v>
      </c>
      <c r="F22" s="1">
        <f>(SUM(B$22:B22)/SUM(B$18:B18)-1)*100</f>
        <v>6.1575369852059136</v>
      </c>
      <c r="G22" s="1">
        <f>(SUM(C$22:C22)/SUM(C$18:C18)-1)*100</f>
        <v>4.5755177274205749</v>
      </c>
      <c r="H22" s="1">
        <f>(SUM(D$22:D22)/SUM(D$18:D18)-1)*100</f>
        <v>3.1318839191648351</v>
      </c>
      <c r="I22" s="1">
        <f>(SUM(E$22:E22)/SUM(E$18:E18)-1)*100</f>
        <v>4.3956043956044022</v>
      </c>
      <c r="J22" s="1">
        <f t="shared" si="1"/>
        <v>6.1575369852059136</v>
      </c>
      <c r="K22" s="1">
        <f t="shared" si="2"/>
        <v>4.5755177274205749</v>
      </c>
      <c r="L22" s="1">
        <f t="shared" si="3"/>
        <v>3.1318839191648351</v>
      </c>
      <c r="M22" s="1">
        <f t="shared" si="4"/>
        <v>4.3956043956044022</v>
      </c>
      <c r="N22" s="1">
        <f t="shared" si="9"/>
        <v>4.9018723212271631</v>
      </c>
      <c r="O22" s="1">
        <f t="shared" si="6"/>
        <v>-0.60438484878145848</v>
      </c>
      <c r="P22" s="1">
        <f t="shared" si="7"/>
        <v>1.9167016855768715</v>
      </c>
      <c r="Q22" s="1">
        <f t="shared" si="8"/>
        <v>1.3390755906994345</v>
      </c>
      <c r="S22" t="s">
        <v>137</v>
      </c>
    </row>
    <row r="23" spans="1:19" x14ac:dyDescent="0.25">
      <c r="A23" t="s">
        <v>45</v>
      </c>
      <c r="B23">
        <v>130.91999999999999</v>
      </c>
      <c r="C23">
        <v>104.78</v>
      </c>
      <c r="D23">
        <v>110.04</v>
      </c>
      <c r="E23">
        <v>110.25</v>
      </c>
      <c r="F23" s="1">
        <f>(SUM(B$22:B23)/SUM(B$18:B19)-1)*100</f>
        <v>4.793132228448771</v>
      </c>
      <c r="G23" s="1">
        <f>(SUM(C$22:C23)/SUM(C$18:C19)-1)*100</f>
        <v>4.2426440116038133</v>
      </c>
      <c r="H23" s="1">
        <f>(SUM(D$22:D23)/SUM(D$18:D19)-1)*100</f>
        <v>3.2239711739048049</v>
      </c>
      <c r="I23" s="1">
        <f>(SUM(E$22:E23)/SUM(E$18:E19)-1)*100</f>
        <v>4.1786882092710087</v>
      </c>
      <c r="J23" s="1">
        <f t="shared" si="1"/>
        <v>3.4450063211125093</v>
      </c>
      <c r="K23" s="1">
        <f t="shared" si="2"/>
        <v>3.9381013788314601</v>
      </c>
      <c r="L23" s="1">
        <f t="shared" si="3"/>
        <v>3.3142427941038388</v>
      </c>
      <c r="M23" s="1">
        <f t="shared" si="4"/>
        <v>3.970199924556761</v>
      </c>
      <c r="N23" s="1">
        <f t="shared" si="9"/>
        <v>5.4122032832536027</v>
      </c>
      <c r="O23" s="1">
        <f t="shared" si="6"/>
        <v>1.5246769961882789</v>
      </c>
      <c r="P23" s="1">
        <f t="shared" si="7"/>
        <v>2.3227696528633546</v>
      </c>
      <c r="Q23" s="1">
        <f t="shared" si="8"/>
        <v>2.4310954063604395</v>
      </c>
      <c r="S23" t="s">
        <v>138</v>
      </c>
    </row>
    <row r="24" spans="1:19" x14ac:dyDescent="0.25">
      <c r="A24" t="s">
        <v>46</v>
      </c>
      <c r="B24">
        <v>121.22</v>
      </c>
      <c r="C24">
        <v>109.67</v>
      </c>
      <c r="D24">
        <v>114.74</v>
      </c>
      <c r="E24">
        <v>114.19</v>
      </c>
      <c r="F24" s="1">
        <f>(SUM(B$22:B24)/SUM(B$18:B20)-1)*100</f>
        <v>3.7327511858559648</v>
      </c>
      <c r="G24" s="1">
        <f>(SUM(C$22:C24)/SUM(C$18:C20)-1)*100</f>
        <v>4.3148570661656116</v>
      </c>
      <c r="H24" s="1">
        <f>(SUM(D$22:D24)/SUM(D$18:D20)-1)*100</f>
        <v>3.5991399457791839</v>
      </c>
      <c r="I24" s="1">
        <f>(SUM(E$22:E24)/SUM(E$18:E20)-1)*100</f>
        <v>4.3132803632236039</v>
      </c>
      <c r="J24" s="1">
        <f t="shared" si="1"/>
        <v>1.4987858996901915</v>
      </c>
      <c r="K24" s="1">
        <f t="shared" si="2"/>
        <v>4.4476190476190558</v>
      </c>
      <c r="L24" s="1">
        <f t="shared" si="3"/>
        <v>4.3185744158559913</v>
      </c>
      <c r="M24" s="1">
        <f t="shared" si="4"/>
        <v>4.5695970695970756</v>
      </c>
      <c r="N24" s="1">
        <f t="shared" si="9"/>
        <v>4.8674634439473952</v>
      </c>
      <c r="O24" s="1">
        <f t="shared" si="6"/>
        <v>3.6632599515230346</v>
      </c>
      <c r="P24" s="1">
        <f t="shared" si="7"/>
        <v>3.1944508885074052</v>
      </c>
      <c r="Q24" s="1">
        <f t="shared" si="8"/>
        <v>3.7728280873955855</v>
      </c>
      <c r="S24" t="s">
        <v>139</v>
      </c>
    </row>
    <row r="25" spans="1:19" x14ac:dyDescent="0.25">
      <c r="A25" t="s">
        <v>47</v>
      </c>
      <c r="B25">
        <v>84.88</v>
      </c>
      <c r="C25">
        <v>108.83</v>
      </c>
      <c r="D25">
        <v>117.48</v>
      </c>
      <c r="E25">
        <v>113.98</v>
      </c>
      <c r="F25" s="1">
        <f>(SUM(B$22:B25)/SUM(B$18:B21)-1)*100</f>
        <v>2.720136444143173</v>
      </c>
      <c r="G25" s="1">
        <f>(SUM(C$22:C25)/SUM(C$18:C21)-1)*100</f>
        <v>4.4130451006243909</v>
      </c>
      <c r="H25" s="1">
        <f>(SUM(D$22:D25)/SUM(D$18:D21)-1)*100</f>
        <v>3.8450886262924699</v>
      </c>
      <c r="I25" s="1">
        <f>(SUM(E$22:E25)/SUM(E$18:E21)-1)*100</f>
        <v>4.3859854973834489</v>
      </c>
      <c r="J25" s="1">
        <f t="shared" si="1"/>
        <v>-1.634024800092726</v>
      </c>
      <c r="K25" s="1">
        <f t="shared" si="2"/>
        <v>4.6945646945646846</v>
      </c>
      <c r="L25" s="1">
        <f t="shared" si="3"/>
        <v>4.5474770846311241</v>
      </c>
      <c r="M25" s="1">
        <f t="shared" si="4"/>
        <v>4.5975956685326391</v>
      </c>
      <c r="N25" s="1">
        <f t="shared" si="9"/>
        <v>2.720136444143173</v>
      </c>
      <c r="O25" s="1">
        <f t="shared" si="6"/>
        <v>4.4130451006243909</v>
      </c>
      <c r="P25" s="1">
        <f t="shared" si="7"/>
        <v>3.8450886262924699</v>
      </c>
      <c r="Q25" s="1">
        <f t="shared" si="8"/>
        <v>4.3859854973834489</v>
      </c>
      <c r="S25" t="s">
        <v>140</v>
      </c>
    </row>
    <row r="26" spans="1:19" x14ac:dyDescent="0.25">
      <c r="A26" t="s">
        <v>48</v>
      </c>
      <c r="B26">
        <v>136.59</v>
      </c>
      <c r="C26">
        <v>100.42</v>
      </c>
      <c r="D26">
        <v>110.29</v>
      </c>
      <c r="E26">
        <v>110.1</v>
      </c>
      <c r="F26" s="1">
        <f>(SUM(B$26:B26)/SUM(B$22:B22)-1)*100</f>
        <v>2.8926553672316446</v>
      </c>
      <c r="G26" s="1">
        <f>(SUM(C$26:C26)/SUM(C$22:C22)-1)*100</f>
        <v>4.116122343182993</v>
      </c>
      <c r="H26" s="1">
        <f>(SUM(D$26:D26)/SUM(D$22:D22)-1)*100</f>
        <v>2.4238484398216853</v>
      </c>
      <c r="I26" s="1">
        <f>(SUM(E$26:E26)/SUM(E$22:E22)-1)*100</f>
        <v>3.4774436090225347</v>
      </c>
      <c r="J26" s="1">
        <f t="shared" si="1"/>
        <v>2.8926553672316446</v>
      </c>
      <c r="K26" s="1">
        <f t="shared" si="2"/>
        <v>4.116122343182993</v>
      </c>
      <c r="L26" s="1">
        <f t="shared" si="3"/>
        <v>2.4238484398216853</v>
      </c>
      <c r="M26" s="1">
        <f t="shared" si="4"/>
        <v>3.4774436090225347</v>
      </c>
      <c r="N26" s="1">
        <f t="shared" si="9"/>
        <v>1.8450422553383694</v>
      </c>
      <c r="O26" s="1">
        <f t="shared" si="6"/>
        <v>4.3056547106176568</v>
      </c>
      <c r="P26" s="1">
        <f t="shared" si="7"/>
        <v>3.6651013629595663</v>
      </c>
      <c r="Q26" s="1">
        <f t="shared" si="8"/>
        <v>4.1592159959127573</v>
      </c>
      <c r="S26" t="s">
        <v>141</v>
      </c>
    </row>
    <row r="27" spans="1:19" x14ac:dyDescent="0.25">
      <c r="A27" t="s">
        <v>49</v>
      </c>
      <c r="B27">
        <v>134.9</v>
      </c>
      <c r="C27">
        <v>105.23</v>
      </c>
      <c r="D27">
        <v>113.54</v>
      </c>
      <c r="E27">
        <v>112.82</v>
      </c>
      <c r="F27" s="1">
        <f>(SUM(B$26:B27)/SUM(B$22:B23)-1)*100</f>
        <v>2.9658284977434057</v>
      </c>
      <c r="G27" s="1">
        <f>(SUM(C$26:C27)/SUM(C$22:C23)-1)*100</f>
        <v>2.1964915768026616</v>
      </c>
      <c r="H27" s="1">
        <f>(SUM(D$26:D27)/SUM(D$22:D23)-1)*100</f>
        <v>2.8063567885357354</v>
      </c>
      <c r="I27" s="1">
        <f>(SUM(E$26:E27)/SUM(E$22:E23)-1)*100</f>
        <v>2.8940687745211191</v>
      </c>
      <c r="J27" s="1">
        <f t="shared" si="1"/>
        <v>3.0400244424075851</v>
      </c>
      <c r="K27" s="1">
        <f t="shared" si="2"/>
        <v>0.42947127314372224</v>
      </c>
      <c r="L27" s="1">
        <f t="shared" si="3"/>
        <v>3.1806615776081459</v>
      </c>
      <c r="M27" s="1">
        <f t="shared" si="4"/>
        <v>2.3310657596371742</v>
      </c>
      <c r="N27" s="1">
        <f t="shared" si="9"/>
        <v>1.7469481667696574</v>
      </c>
      <c r="O27" s="1">
        <f t="shared" si="6"/>
        <v>3.405821834316658</v>
      </c>
      <c r="P27" s="1">
        <f t="shared" si="7"/>
        <v>3.6288856571532468</v>
      </c>
      <c r="Q27" s="1">
        <f t="shared" si="8"/>
        <v>3.7417782070741756</v>
      </c>
      <c r="S27" t="s">
        <v>142</v>
      </c>
    </row>
    <row r="28" spans="1:19" x14ac:dyDescent="0.25">
      <c r="A28" t="s">
        <v>50</v>
      </c>
      <c r="B28">
        <v>128.44999999999999</v>
      </c>
      <c r="C28">
        <v>106.79</v>
      </c>
      <c r="D28">
        <v>116.73</v>
      </c>
      <c r="E28">
        <v>114.71</v>
      </c>
      <c r="F28" s="1">
        <f>(SUM(B$26:B28)/SUM(B$22:B24)-1)*100</f>
        <v>3.910208111408453</v>
      </c>
      <c r="G28" s="1">
        <f>(SUM(C$26:C28)/SUM(C$22:C24)-1)*100</f>
        <v>0.49533612093919377</v>
      </c>
      <c r="H28" s="1">
        <f>(SUM(D$26:D28)/SUM(D$22:D24)-1)*100</f>
        <v>2.4363833243096877</v>
      </c>
      <c r="I28" s="1">
        <f>(SUM(E$26:E28)/SUM(E$22:E24)-1)*100</f>
        <v>2.0523515898923872</v>
      </c>
      <c r="J28" s="1">
        <f t="shared" si="1"/>
        <v>5.9643623164494119</v>
      </c>
      <c r="K28" s="1">
        <f t="shared" si="2"/>
        <v>-2.6260599981763444</v>
      </c>
      <c r="L28" s="1">
        <f t="shared" si="3"/>
        <v>1.7343559351577609</v>
      </c>
      <c r="M28" s="1">
        <f t="shared" si="4"/>
        <v>0.45538138190734934</v>
      </c>
      <c r="N28" s="1">
        <f t="shared" si="9"/>
        <v>2.8948597139097476</v>
      </c>
      <c r="O28" s="1">
        <f t="shared" si="6"/>
        <v>1.5475473062552814</v>
      </c>
      <c r="P28" s="1">
        <f t="shared" si="7"/>
        <v>2.9696738079715734</v>
      </c>
      <c r="Q28" s="1">
        <f t="shared" si="8"/>
        <v>2.6829767399558779</v>
      </c>
      <c r="S28" t="s">
        <v>143</v>
      </c>
    </row>
    <row r="29" spans="1:19" x14ac:dyDescent="0.25">
      <c r="A29" t="s">
        <v>51</v>
      </c>
      <c r="B29">
        <v>94.27</v>
      </c>
      <c r="C29">
        <v>104.59</v>
      </c>
      <c r="D29">
        <v>118.66</v>
      </c>
      <c r="E29">
        <v>113.38</v>
      </c>
      <c r="F29" s="1">
        <f>(SUM(B$26:B29)/SUM(B$22:B25)-1)*100</f>
        <v>5.2025459267301066</v>
      </c>
      <c r="G29" s="1">
        <f>(SUM(C$26:C29)/SUM(C$22:C25)-1)*100</f>
        <v>-0.6432706740047256</v>
      </c>
      <c r="H29" s="1">
        <f>(SUM(D$26:D29)/SUM(D$22:D25)-1)*100</f>
        <v>2.062497221851789</v>
      </c>
      <c r="I29" s="1">
        <f>(SUM(E$26:E29)/SUM(E$22:E25)-1)*100</f>
        <v>1.3915741198686993</v>
      </c>
      <c r="J29" s="1">
        <f t="shared" si="1"/>
        <v>11.062676720075393</v>
      </c>
      <c r="K29" s="1">
        <f t="shared" si="2"/>
        <v>-3.8959845630800238</v>
      </c>
      <c r="L29" s="1">
        <f t="shared" si="3"/>
        <v>1.0044262853251551</v>
      </c>
      <c r="M29" s="1">
        <f t="shared" si="4"/>
        <v>-0.52640814177926654</v>
      </c>
      <c r="N29" s="1">
        <f t="shared" si="9"/>
        <v>5.2025459267301066</v>
      </c>
      <c r="O29" s="1">
        <f t="shared" si="6"/>
        <v>-0.6432706740047256</v>
      </c>
      <c r="P29" s="1">
        <f t="shared" si="7"/>
        <v>2.062497221851789</v>
      </c>
      <c r="Q29" s="1">
        <f t="shared" si="8"/>
        <v>1.3915741198686993</v>
      </c>
      <c r="S29" t="s">
        <v>144</v>
      </c>
    </row>
    <row r="30" spans="1:19" x14ac:dyDescent="0.25">
      <c r="A30" t="s">
        <v>52</v>
      </c>
      <c r="B30">
        <v>143.03</v>
      </c>
      <c r="C30">
        <v>98.08</v>
      </c>
      <c r="D30">
        <v>113.53</v>
      </c>
      <c r="E30">
        <v>110.63</v>
      </c>
      <c r="F30" s="1">
        <f>(SUM(B$30:B30)/SUM(B$26:B26)-1)*100</f>
        <v>4.7148400322131856</v>
      </c>
      <c r="G30" s="1">
        <f>(SUM(C$30:C30)/SUM(C$26:C26)-1)*100</f>
        <v>-2.3302131049591779</v>
      </c>
      <c r="H30" s="1">
        <f>(SUM(D$30:D30)/SUM(D$26:D26)-1)*100</f>
        <v>2.9377096744945153</v>
      </c>
      <c r="I30" s="1">
        <f>(SUM(E$30:E30)/SUM(E$26:E26)-1)*100</f>
        <v>0.48138056312443389</v>
      </c>
      <c r="J30" s="1">
        <f t="shared" si="1"/>
        <v>4.7148400322131856</v>
      </c>
      <c r="K30" s="1">
        <f t="shared" si="2"/>
        <v>-2.3302131049591779</v>
      </c>
      <c r="L30" s="1">
        <f t="shared" si="3"/>
        <v>2.9377096744945153</v>
      </c>
      <c r="M30" s="1">
        <f t="shared" si="4"/>
        <v>0.48138056312443389</v>
      </c>
      <c r="N30" s="1">
        <f t="shared" si="9"/>
        <v>5.7093389075399514</v>
      </c>
      <c r="O30" s="1">
        <f t="shared" si="6"/>
        <v>-2.1265046023129508</v>
      </c>
      <c r="P30" s="1">
        <f t="shared" si="7"/>
        <v>2.1898132803005232</v>
      </c>
      <c r="Q30" s="1">
        <f t="shared" si="8"/>
        <v>0.67332560420938492</v>
      </c>
      <c r="S30" t="s">
        <v>145</v>
      </c>
    </row>
    <row r="31" spans="1:19" x14ac:dyDescent="0.25">
      <c r="A31" t="s">
        <v>53</v>
      </c>
      <c r="B31">
        <v>144.80000000000001</v>
      </c>
      <c r="C31">
        <v>107.66</v>
      </c>
      <c r="D31">
        <v>116.37</v>
      </c>
      <c r="E31">
        <v>115.41</v>
      </c>
      <c r="F31" s="1">
        <f>(SUM(B$30:B31)/SUM(B$26:B27)-1)*100</f>
        <v>6.018637887215017</v>
      </c>
      <c r="G31" s="1">
        <f>(SUM(C$30:C31)/SUM(C$26:C27)-1)*100</f>
        <v>4.3763676148800279E-2</v>
      </c>
      <c r="H31" s="1">
        <f>(SUM(D$30:D31)/SUM(D$26:D27)-1)*100</f>
        <v>2.7118795514452954</v>
      </c>
      <c r="I31" s="1">
        <f>(SUM(E$30:E31)/SUM(E$26:E27)-1)*100</f>
        <v>1.3996052395478298</v>
      </c>
      <c r="J31" s="1">
        <f t="shared" si="1"/>
        <v>7.3387694588584074</v>
      </c>
      <c r="K31" s="1">
        <f t="shared" si="2"/>
        <v>2.3092274066330853</v>
      </c>
      <c r="L31" s="1">
        <f t="shared" si="3"/>
        <v>2.4925136515765445</v>
      </c>
      <c r="M31" s="1">
        <f t="shared" si="4"/>
        <v>2.2956922531466084</v>
      </c>
      <c r="N31" s="1">
        <f t="shared" si="9"/>
        <v>6.9013170292510306</v>
      </c>
      <c r="O31" s="1">
        <f t="shared" si="6"/>
        <v>-1.6574325120830014</v>
      </c>
      <c r="P31" s="1">
        <f t="shared" si="7"/>
        <v>2.0260936300844135</v>
      </c>
      <c r="Q31" s="1">
        <f t="shared" si="8"/>
        <v>0.67392316389192075</v>
      </c>
      <c r="S31" t="s">
        <v>146</v>
      </c>
    </row>
    <row r="32" spans="1:19" x14ac:dyDescent="0.25">
      <c r="A32" t="s">
        <v>54</v>
      </c>
      <c r="B32">
        <v>143.46</v>
      </c>
      <c r="C32">
        <v>112.93</v>
      </c>
      <c r="D32">
        <v>120.69</v>
      </c>
      <c r="E32">
        <v>119.5</v>
      </c>
      <c r="F32" s="1">
        <f>(SUM(B$30:B32)/SUM(B$26:B28)-1)*100</f>
        <v>7.8386758013702318</v>
      </c>
      <c r="G32" s="1">
        <f>(SUM(C$30:C32)/SUM(C$26:C28)-1)*100</f>
        <v>1.9939828447061991</v>
      </c>
      <c r="H32" s="1">
        <f>(SUM(D$30:D32)/SUM(D$26:D28)-1)*100</f>
        <v>2.9451491660793971</v>
      </c>
      <c r="I32" s="1">
        <f>(SUM(E$30:E32)/SUM(E$26:E28)-1)*100</f>
        <v>2.3428012913544238</v>
      </c>
      <c r="J32" s="1">
        <f t="shared" si="1"/>
        <v>11.685480731802267</v>
      </c>
      <c r="K32" s="1">
        <f t="shared" si="2"/>
        <v>5.7496020226613043</v>
      </c>
      <c r="L32" s="1">
        <f t="shared" si="3"/>
        <v>3.3924441017733287</v>
      </c>
      <c r="M32" s="1">
        <f t="shared" si="4"/>
        <v>4.1757475372679043</v>
      </c>
      <c r="N32" s="1">
        <f t="shared" si="9"/>
        <v>8.4031186832226545</v>
      </c>
      <c r="O32" s="1">
        <f t="shared" si="6"/>
        <v>0.4723811332399741</v>
      </c>
      <c r="P32" s="1">
        <f t="shared" si="7"/>
        <v>2.4473845079032275</v>
      </c>
      <c r="Q32" s="1">
        <f t="shared" si="8"/>
        <v>1.6186532627709749</v>
      </c>
      <c r="S32" t="s">
        <v>147</v>
      </c>
    </row>
    <row r="33" spans="1:19" x14ac:dyDescent="0.25">
      <c r="A33" t="s">
        <v>55</v>
      </c>
      <c r="B33">
        <v>102.56</v>
      </c>
      <c r="C33">
        <v>114.21</v>
      </c>
      <c r="D33">
        <v>122.97</v>
      </c>
      <c r="E33">
        <v>119.24</v>
      </c>
      <c r="F33" s="1">
        <f>(SUM(B$30:B33)/SUM(B$26:B29)-1)*100</f>
        <v>8.0208818113757694</v>
      </c>
      <c r="G33" s="1">
        <f>(SUM(C$30:C33)/SUM(C$26:C29)-1)*100</f>
        <v>3.8006858019806744</v>
      </c>
      <c r="H33" s="1">
        <f>(SUM(D$30:D33)/SUM(D$26:D29)-1)*100</f>
        <v>3.1226862941509559</v>
      </c>
      <c r="I33" s="1">
        <f>(SUM(E$30:E33)/SUM(E$26:E29)-1)*100</f>
        <v>3.0531473803241616</v>
      </c>
      <c r="J33" s="1">
        <f t="shared" si="1"/>
        <v>8.7938898907393703</v>
      </c>
      <c r="K33" s="1">
        <f t="shared" si="2"/>
        <v>9.1978200592790706</v>
      </c>
      <c r="L33" s="1">
        <f t="shared" si="3"/>
        <v>3.6322265295803069</v>
      </c>
      <c r="M33" s="1">
        <f t="shared" si="4"/>
        <v>5.1684600458634655</v>
      </c>
      <c r="N33" s="1">
        <f t="shared" si="9"/>
        <v>8.0208818113757694</v>
      </c>
      <c r="O33" s="1">
        <f t="shared" si="6"/>
        <v>3.8006858019806744</v>
      </c>
      <c r="P33" s="1">
        <f t="shared" si="7"/>
        <v>3.1226862941509559</v>
      </c>
      <c r="Q33" s="1">
        <f t="shared" si="8"/>
        <v>3.0531473803241616</v>
      </c>
      <c r="S33" t="s">
        <v>148</v>
      </c>
    </row>
    <row r="34" spans="1:19" x14ac:dyDescent="0.25">
      <c r="A34" t="s">
        <v>56</v>
      </c>
      <c r="B34">
        <v>165.01</v>
      </c>
      <c r="C34">
        <v>98.15</v>
      </c>
      <c r="D34">
        <v>115.61</v>
      </c>
      <c r="E34">
        <v>113.58</v>
      </c>
      <c r="F34" s="1">
        <f>(SUM(B$34:B34)/SUM(B$30:B30)-1)*100</f>
        <v>15.367405439418302</v>
      </c>
      <c r="G34" s="1">
        <f>(SUM(C$34:C34)/SUM(C$30:C30)-1)*100</f>
        <v>7.1370309951057642E-2</v>
      </c>
      <c r="H34" s="1">
        <f>(SUM(D$34:D34)/SUM(D$30:D30)-1)*100</f>
        <v>1.8321148595084935</v>
      </c>
      <c r="I34" s="1">
        <f>(SUM(E$34:E34)/SUM(E$30:E30)-1)*100</f>
        <v>2.6665461448070138</v>
      </c>
      <c r="J34" s="1">
        <f t="shared" si="1"/>
        <v>15.367405439418302</v>
      </c>
      <c r="K34" s="1">
        <f t="shared" si="2"/>
        <v>7.1370309951057642E-2</v>
      </c>
      <c r="L34" s="1">
        <f t="shared" si="3"/>
        <v>1.8321148595084935</v>
      </c>
      <c r="M34" s="1">
        <f t="shared" si="4"/>
        <v>2.6665461448070138</v>
      </c>
      <c r="N34" s="1">
        <f t="shared" si="9"/>
        <v>11.021671826625369</v>
      </c>
      <c r="O34" s="1">
        <f t="shared" si="6"/>
        <v>4.4032892039837179</v>
      </c>
      <c r="P34" s="1">
        <f t="shared" si="7"/>
        <v>2.8499762141590557</v>
      </c>
      <c r="Q34" s="1">
        <f t="shared" si="8"/>
        <v>3.5855073747619315</v>
      </c>
      <c r="S34" t="s">
        <v>149</v>
      </c>
    </row>
    <row r="35" spans="1:19" x14ac:dyDescent="0.25">
      <c r="A35" t="s">
        <v>57</v>
      </c>
      <c r="B35">
        <v>164.26</v>
      </c>
      <c r="C35">
        <v>105.52</v>
      </c>
      <c r="D35">
        <v>117.4</v>
      </c>
      <c r="E35">
        <v>116.31</v>
      </c>
      <c r="F35" s="1">
        <f>(SUM(B$34:B35)/SUM(B$30:B31)-1)*100</f>
        <v>14.397387346697688</v>
      </c>
      <c r="G35" s="1">
        <f>(SUM(C$34:C35)/SUM(C$30:C31)-1)*100</f>
        <v>-1.0061242344706844</v>
      </c>
      <c r="H35" s="1">
        <f>(SUM(D$34:D35)/SUM(D$30:D31)-1)*100</f>
        <v>1.3527620704654186</v>
      </c>
      <c r="I35" s="1">
        <f>(SUM(E$34:E35)/SUM(E$30:E31)-1)*100</f>
        <v>1.7032383648911686</v>
      </c>
      <c r="J35" s="1">
        <f t="shared" si="1"/>
        <v>13.439226519337</v>
      </c>
      <c r="K35" s="1">
        <f t="shared" si="2"/>
        <v>-1.9877391788965304</v>
      </c>
      <c r="L35" s="1">
        <f t="shared" si="3"/>
        <v>0.88510784566468992</v>
      </c>
      <c r="M35" s="1">
        <f t="shared" si="4"/>
        <v>0.77982843774369037</v>
      </c>
      <c r="N35" s="1">
        <f t="shared" si="9"/>
        <v>12.680442659876601</v>
      </c>
      <c r="O35" s="1">
        <f t="shared" si="6"/>
        <v>3.2820291522823064</v>
      </c>
      <c r="P35" s="1">
        <f t="shared" si="7"/>
        <v>2.4457864987427191</v>
      </c>
      <c r="Q35" s="1">
        <f t="shared" si="8"/>
        <v>3.1929183273512018</v>
      </c>
      <c r="S35" t="s">
        <v>150</v>
      </c>
    </row>
    <row r="36" spans="1:19" x14ac:dyDescent="0.25">
      <c r="A36" t="s">
        <v>58</v>
      </c>
      <c r="B36">
        <v>145.57</v>
      </c>
      <c r="C36">
        <v>115.09</v>
      </c>
      <c r="D36">
        <v>121.26</v>
      </c>
      <c r="E36">
        <v>120.25</v>
      </c>
      <c r="F36" s="1">
        <f>(SUM(B$34:B36)/SUM(B$30:B32)-1)*100</f>
        <v>10.097614134341137</v>
      </c>
      <c r="G36" s="1">
        <f>(SUM(C$34:C36)/SUM(C$30:C32)-1)*100</f>
        <v>2.8242382401844068E-2</v>
      </c>
      <c r="H36" s="1">
        <f>(SUM(D$34:D36)/SUM(D$30:D32)-1)*100</f>
        <v>1.0496591460110061</v>
      </c>
      <c r="I36" s="1">
        <f>(SUM(E$34:E36)/SUM(E$30:E32)-1)*100</f>
        <v>1.3312496382473782</v>
      </c>
      <c r="J36" s="1">
        <f t="shared" si="1"/>
        <v>1.4707932524745448</v>
      </c>
      <c r="K36" s="1">
        <f t="shared" si="2"/>
        <v>1.9126892765429782</v>
      </c>
      <c r="L36" s="1">
        <f t="shared" si="3"/>
        <v>0.47228436490183157</v>
      </c>
      <c r="M36" s="1">
        <f t="shared" si="4"/>
        <v>0.62761506276149959</v>
      </c>
      <c r="N36" s="1">
        <f t="shared" si="9"/>
        <v>9.8637643656290344</v>
      </c>
      <c r="O36" s="1">
        <f t="shared" si="6"/>
        <v>2.29409819023767</v>
      </c>
      <c r="P36" s="1">
        <f t="shared" si="7"/>
        <v>1.7027171017581333</v>
      </c>
      <c r="Q36" s="1">
        <f t="shared" si="8"/>
        <v>2.2792643598012807</v>
      </c>
      <c r="S36" t="s">
        <v>151</v>
      </c>
    </row>
    <row r="37" spans="1:19" x14ac:dyDescent="0.25">
      <c r="A37" t="s">
        <v>59</v>
      </c>
      <c r="B37">
        <v>103.35</v>
      </c>
      <c r="C37">
        <v>114.59</v>
      </c>
      <c r="D37">
        <v>123.99</v>
      </c>
      <c r="E37">
        <v>119.94</v>
      </c>
      <c r="F37" s="1">
        <f>(SUM(B$34:B37)/SUM(B$30:B33)-1)*100</f>
        <v>8.3057038493958615</v>
      </c>
      <c r="G37" s="1">
        <f>(SUM(C$34:C37)/SUM(C$30:C33)-1)*100</f>
        <v>0.10857512474589104</v>
      </c>
      <c r="H37" s="1">
        <f>(SUM(D$34:D37)/SUM(D$30:D33)-1)*100</f>
        <v>0.99248247318184379</v>
      </c>
      <c r="I37" s="1">
        <f>(SUM(E$34:E37)/SUM(E$30:E33)-1)*100</f>
        <v>1.1403244545806546</v>
      </c>
      <c r="J37" s="1">
        <f t="shared" si="1"/>
        <v>0.77028081123244885</v>
      </c>
      <c r="K37" s="1">
        <f t="shared" si="2"/>
        <v>0.33272042728307305</v>
      </c>
      <c r="L37" s="1">
        <f t="shared" si="3"/>
        <v>0.82947060258600214</v>
      </c>
      <c r="M37" s="1">
        <f t="shared" si="4"/>
        <v>0.58705132505871838</v>
      </c>
      <c r="N37" s="1">
        <f t="shared" si="9"/>
        <v>8.3057038493958615</v>
      </c>
      <c r="O37" s="1">
        <f t="shared" si="6"/>
        <v>0.10857512474589104</v>
      </c>
      <c r="P37" s="1">
        <f t="shared" si="7"/>
        <v>0.99248247318184379</v>
      </c>
      <c r="Q37" s="1">
        <f t="shared" si="8"/>
        <v>1.1403244545806546</v>
      </c>
      <c r="S37" t="s">
        <v>152</v>
      </c>
    </row>
    <row r="38" spans="1:19" x14ac:dyDescent="0.25">
      <c r="A38" t="s">
        <v>60</v>
      </c>
      <c r="B38">
        <v>165.03</v>
      </c>
      <c r="C38">
        <v>105.39</v>
      </c>
      <c r="D38">
        <v>119.45</v>
      </c>
      <c r="E38">
        <v>117.98</v>
      </c>
      <c r="F38" s="1">
        <f>(SUM(B$38:B38)/SUM(B$34:B34)-1)*100</f>
        <v>1.2120477546817554E-2</v>
      </c>
      <c r="G38" s="1">
        <f>(SUM(C$38:C38)/SUM(C$34:C34)-1)*100</f>
        <v>7.3764645950076257</v>
      </c>
      <c r="H38" s="1">
        <f>(SUM(D$38:D38)/SUM(D$34:D34)-1)*100</f>
        <v>3.3215119799325343</v>
      </c>
      <c r="I38" s="1">
        <f>(SUM(E$38:E38)/SUM(E$34:E34)-1)*100</f>
        <v>3.8739214650466591</v>
      </c>
      <c r="J38" s="1">
        <f t="shared" si="1"/>
        <v>1.2120477546817554E-2</v>
      </c>
      <c r="K38" s="1">
        <f t="shared" si="2"/>
        <v>7.3764645950076257</v>
      </c>
      <c r="L38" s="1">
        <f t="shared" si="3"/>
        <v>3.3215119799325343</v>
      </c>
      <c r="M38" s="1">
        <f t="shared" si="4"/>
        <v>3.8739214650466591</v>
      </c>
      <c r="N38" s="1">
        <f t="shared" si="9"/>
        <v>4.0264109529892123</v>
      </c>
      <c r="O38" s="1">
        <f t="shared" si="6"/>
        <v>1.7646379489548503</v>
      </c>
      <c r="P38" s="1">
        <f t="shared" si="7"/>
        <v>1.3581700445715272</v>
      </c>
      <c r="Q38" s="1">
        <f t="shared" si="8"/>
        <v>1.4431402732345777</v>
      </c>
      <c r="S38" t="s">
        <v>153</v>
      </c>
    </row>
    <row r="39" spans="1:19" x14ac:dyDescent="0.25">
      <c r="A39" t="s">
        <v>61</v>
      </c>
      <c r="B39">
        <v>167.55</v>
      </c>
      <c r="C39">
        <v>114.92</v>
      </c>
      <c r="D39">
        <v>123.94</v>
      </c>
      <c r="E39">
        <v>123.65</v>
      </c>
      <c r="F39" s="1">
        <f>(SUM(B$38:B39)/SUM(B$34:B35)-1)*100</f>
        <v>1.0052540468308946</v>
      </c>
      <c r="G39" s="1">
        <f>(SUM(C$38:C39)/SUM(C$34:C35)-1)*100</f>
        <v>8.1700790494427125</v>
      </c>
      <c r="H39" s="1">
        <f>(SUM(D$38:D39)/SUM(D$34:D35)-1)*100</f>
        <v>4.4547444315694573</v>
      </c>
      <c r="I39" s="1">
        <f>(SUM(E$38:E39)/SUM(E$34:E35)-1)*100</f>
        <v>5.1067902040106139</v>
      </c>
      <c r="J39" s="1">
        <f t="shared" si="1"/>
        <v>2.0029221965177202</v>
      </c>
      <c r="K39" s="1">
        <f t="shared" si="2"/>
        <v>8.9082638362395716</v>
      </c>
      <c r="L39" s="1">
        <f t="shared" si="3"/>
        <v>5.5706984667802217</v>
      </c>
      <c r="M39" s="1">
        <f t="shared" si="4"/>
        <v>6.3107213481214064</v>
      </c>
      <c r="N39" s="1">
        <f t="shared" si="9"/>
        <v>1.0794555789254145</v>
      </c>
      <c r="O39" s="1">
        <f t="shared" si="6"/>
        <v>4.4520786425570558</v>
      </c>
      <c r="P39" s="1">
        <f t="shared" si="7"/>
        <v>2.5111712505506922</v>
      </c>
      <c r="Q39" s="1">
        <f t="shared" si="8"/>
        <v>2.8145872009901263</v>
      </c>
      <c r="S39" t="s">
        <v>154</v>
      </c>
    </row>
    <row r="40" spans="1:19" x14ac:dyDescent="0.25">
      <c r="A40" t="s">
        <v>62</v>
      </c>
      <c r="B40">
        <v>152.19999999999999</v>
      </c>
      <c r="C40">
        <v>125.25</v>
      </c>
      <c r="D40">
        <v>127.59</v>
      </c>
      <c r="E40">
        <v>128.13999999999999</v>
      </c>
      <c r="F40" s="1">
        <f>(SUM(B$38:B40)/SUM(B$34:B36)-1)*100</f>
        <v>2.0933367028894034</v>
      </c>
      <c r="G40" s="1">
        <f>(SUM(C$38:C40)/SUM(C$34:C36)-1)*100</f>
        <v>8.4075793700589827</v>
      </c>
      <c r="H40" s="1">
        <f>(SUM(D$38:D40)/SUM(D$34:D36)-1)*100</f>
        <v>4.7167414683715991</v>
      </c>
      <c r="I40" s="1">
        <f>(SUM(E$38:E40)/SUM(E$34:E36)-1)*100</f>
        <v>5.6063288970126246</v>
      </c>
      <c r="J40" s="1">
        <f t="shared" si="1"/>
        <v>4.5545098578003707</v>
      </c>
      <c r="K40" s="1">
        <f t="shared" si="2"/>
        <v>8.827873837866008</v>
      </c>
      <c r="L40" s="1">
        <f t="shared" si="3"/>
        <v>5.2201880257298328</v>
      </c>
      <c r="M40" s="1">
        <f t="shared" si="4"/>
        <v>6.5613305613305473</v>
      </c>
      <c r="N40" s="1">
        <f t="shared" si="9"/>
        <v>1.8583304468306139</v>
      </c>
      <c r="O40" s="1">
        <f t="shared" si="6"/>
        <v>6.2775711943090728</v>
      </c>
      <c r="P40" s="1">
        <f t="shared" si="7"/>
        <v>3.7151118933869798</v>
      </c>
      <c r="Q40" s="1">
        <f t="shared" si="8"/>
        <v>4.3312454727512995</v>
      </c>
      <c r="S40" t="s">
        <v>155</v>
      </c>
    </row>
    <row r="41" spans="1:19" x14ac:dyDescent="0.25">
      <c r="A41" t="s">
        <v>63</v>
      </c>
      <c r="B41">
        <v>104.95</v>
      </c>
      <c r="C41">
        <v>123.38</v>
      </c>
      <c r="D41">
        <v>131.24</v>
      </c>
      <c r="E41">
        <v>127.39</v>
      </c>
      <c r="F41" s="1">
        <f>(SUM(B$38:B41)/SUM(B$34:B37)-1)*100</f>
        <v>1.995883706048196</v>
      </c>
      <c r="G41" s="1">
        <f>(SUM(C$38:C41)/SUM(C$34:C37)-1)*100</f>
        <v>8.2127610476520054</v>
      </c>
      <c r="H41" s="1">
        <f>(SUM(D$38:D41)/SUM(D$34:D37)-1)*100</f>
        <v>5.0098272905950925</v>
      </c>
      <c r="I41" s="1">
        <f>(SUM(E$38:E41)/SUM(E$34:E37)-1)*100</f>
        <v>5.7607215793056499</v>
      </c>
      <c r="J41" s="1">
        <f t="shared" si="1"/>
        <v>1.548137397194016</v>
      </c>
      <c r="K41" s="1">
        <f t="shared" si="2"/>
        <v>7.6708264246443836</v>
      </c>
      <c r="L41" s="1">
        <f t="shared" si="3"/>
        <v>5.8472457456246518</v>
      </c>
      <c r="M41" s="1">
        <f t="shared" si="4"/>
        <v>6.2114390528597685</v>
      </c>
      <c r="N41" s="1">
        <f t="shared" si="9"/>
        <v>1.995883706048196</v>
      </c>
      <c r="O41" s="1">
        <f t="shared" si="6"/>
        <v>8.2127610476520054</v>
      </c>
      <c r="P41" s="1">
        <f t="shared" si="7"/>
        <v>5.0098272905950925</v>
      </c>
      <c r="Q41" s="1">
        <f t="shared" si="8"/>
        <v>5.7607215793056499</v>
      </c>
      <c r="S41" t="s">
        <v>156</v>
      </c>
    </row>
    <row r="42" spans="1:19" x14ac:dyDescent="0.25">
      <c r="A42" t="s">
        <v>64</v>
      </c>
      <c r="B42">
        <v>170.28</v>
      </c>
      <c r="C42">
        <v>109.82</v>
      </c>
      <c r="D42">
        <v>124.87</v>
      </c>
      <c r="E42">
        <v>122.92</v>
      </c>
      <c r="F42" s="1">
        <f>(SUM(B$42:B42)/SUM(B$38:B38)-1)*100</f>
        <v>3.1812397745864418</v>
      </c>
      <c r="G42" s="1">
        <f>(SUM(C$42:C42)/SUM(C$38:C38)-1)*100</f>
        <v>4.2034348609925054</v>
      </c>
      <c r="H42" s="1">
        <f>(SUM(D$42:D42)/SUM(D$38:D38)-1)*100</f>
        <v>4.5374633737965686</v>
      </c>
      <c r="I42" s="1">
        <f>(SUM(E$42:E42)/SUM(E$38:E38)-1)*100</f>
        <v>4.1871503644685504</v>
      </c>
      <c r="J42" s="1">
        <f t="shared" si="1"/>
        <v>3.1812397745864418</v>
      </c>
      <c r="K42" s="1">
        <f t="shared" si="2"/>
        <v>4.2034348609925054</v>
      </c>
      <c r="L42" s="1">
        <f t="shared" si="3"/>
        <v>4.5374633737965686</v>
      </c>
      <c r="M42" s="1">
        <f t="shared" si="4"/>
        <v>4.1871503644685504</v>
      </c>
      <c r="N42" s="1">
        <f t="shared" si="9"/>
        <v>2.900330329810985</v>
      </c>
      <c r="O42" s="1">
        <f t="shared" si="6"/>
        <v>7.440023604711854</v>
      </c>
      <c r="P42" s="1">
        <f t="shared" si="7"/>
        <v>5.2976560879485435</v>
      </c>
      <c r="Q42" s="1">
        <f t="shared" si="8"/>
        <v>5.8211094250548046</v>
      </c>
      <c r="S42" t="s">
        <v>157</v>
      </c>
    </row>
    <row r="43" spans="1:19" x14ac:dyDescent="0.25">
      <c r="A43" t="s">
        <v>65</v>
      </c>
      <c r="B43">
        <v>171.54</v>
      </c>
      <c r="C43">
        <v>120.94</v>
      </c>
      <c r="D43">
        <v>129.18</v>
      </c>
      <c r="E43">
        <v>129.18</v>
      </c>
      <c r="F43" s="1">
        <f>(SUM(B$42:B43)/SUM(B$38:B39)-1)*100</f>
        <v>2.7782789103373506</v>
      </c>
      <c r="G43" s="1">
        <f>(SUM(C$42:C43)/SUM(C$38:C39)-1)*100</f>
        <v>4.7433162362126025</v>
      </c>
      <c r="H43" s="1">
        <f>(SUM(D$42:D43)/SUM(D$38:D39)-1)*100</f>
        <v>4.379801963926222</v>
      </c>
      <c r="I43" s="1">
        <f>(SUM(E$42:E43)/SUM(E$38:E39)-1)*100</f>
        <v>4.333071224599605</v>
      </c>
      <c r="J43" s="1">
        <f t="shared" si="1"/>
        <v>2.3813786929274716</v>
      </c>
      <c r="K43" s="1">
        <f t="shared" si="2"/>
        <v>5.2384267316393895</v>
      </c>
      <c r="L43" s="1">
        <f t="shared" si="3"/>
        <v>4.2278521865418917</v>
      </c>
      <c r="M43" s="1">
        <f t="shared" si="4"/>
        <v>4.4723008491710514</v>
      </c>
      <c r="N43" s="1">
        <f t="shared" si="9"/>
        <v>3.0042992261392731</v>
      </c>
      <c r="O43" s="1">
        <f t="shared" si="6"/>
        <v>6.5334785217449287</v>
      </c>
      <c r="P43" s="1">
        <f t="shared" si="7"/>
        <v>4.960707269155229</v>
      </c>
      <c r="Q43" s="1">
        <f t="shared" si="8"/>
        <v>5.3567722385953198</v>
      </c>
      <c r="S43" t="s">
        <v>158</v>
      </c>
    </row>
    <row r="44" spans="1:19" x14ac:dyDescent="0.25">
      <c r="A44" t="s">
        <v>66</v>
      </c>
      <c r="B44">
        <v>149.15</v>
      </c>
      <c r="C44">
        <v>123.86</v>
      </c>
      <c r="D44">
        <v>132.1</v>
      </c>
      <c r="E44">
        <v>130.85</v>
      </c>
      <c r="F44" s="1">
        <f>(SUM(B$42:B44)/SUM(B$38:B40)-1)*100</f>
        <v>1.2768678575848735</v>
      </c>
      <c r="G44" s="1">
        <f>(SUM(C$42:C44)/SUM(C$38:C40)-1)*100</f>
        <v>2.621831230466487</v>
      </c>
      <c r="H44" s="1">
        <f>(SUM(D$42:D44)/SUM(D$38:D40)-1)*100</f>
        <v>4.0891692274515945</v>
      </c>
      <c r="I44" s="1">
        <f>(SUM(E$42:E44)/SUM(E$38:E40)-1)*100</f>
        <v>3.5643778565054074</v>
      </c>
      <c r="J44" s="1">
        <f t="shared" si="1"/>
        <v>-2.0039421813403346</v>
      </c>
      <c r="K44" s="1">
        <f t="shared" si="2"/>
        <v>-1.1097804391217547</v>
      </c>
      <c r="L44" s="1">
        <f t="shared" si="3"/>
        <v>3.5347597774120221</v>
      </c>
      <c r="M44" s="1">
        <f t="shared" si="4"/>
        <v>2.1148743561729466</v>
      </c>
      <c r="N44" s="1">
        <f t="shared" si="9"/>
        <v>1.3245370921394883</v>
      </c>
      <c r="O44" s="1">
        <f t="shared" si="6"/>
        <v>3.8791698359230686</v>
      </c>
      <c r="P44" s="1">
        <f t="shared" si="7"/>
        <v>4.5295674485322346</v>
      </c>
      <c r="Q44" s="1">
        <f t="shared" si="8"/>
        <v>4.212697310653235</v>
      </c>
      <c r="S44" t="s">
        <v>159</v>
      </c>
    </row>
    <row r="45" spans="1:19" x14ac:dyDescent="0.25">
      <c r="A45" t="s">
        <v>67</v>
      </c>
      <c r="B45">
        <v>105.37</v>
      </c>
      <c r="C45">
        <v>123.68</v>
      </c>
      <c r="D45">
        <v>134.46</v>
      </c>
      <c r="E45">
        <v>130.13</v>
      </c>
      <c r="F45" s="1">
        <f>(SUM(B$42:B45)/SUM(B$38:B41)-1)*100</f>
        <v>1.1208519152832608</v>
      </c>
      <c r="G45" s="1">
        <f>(SUM(C$42:C45)/SUM(C$38:C41)-1)*100</f>
        <v>1.9959909583315616</v>
      </c>
      <c r="H45" s="1">
        <f>(SUM(D$42:D45)/SUM(D$38:D41)-1)*100</f>
        <v>3.6617418661144541</v>
      </c>
      <c r="I45" s="1">
        <f>(SUM(E$42:E45)/SUM(E$38:E41)-1)*100</f>
        <v>3.2021884302840364</v>
      </c>
      <c r="J45" s="1">
        <f t="shared" si="1"/>
        <v>0.40019056693663124</v>
      </c>
      <c r="K45" s="1">
        <f t="shared" si="2"/>
        <v>0.24315124007132649</v>
      </c>
      <c r="L45" s="1">
        <f t="shared" si="3"/>
        <v>2.453520268210907</v>
      </c>
      <c r="M45" s="1">
        <f t="shared" si="4"/>
        <v>2.1508752649344487</v>
      </c>
      <c r="N45" s="1">
        <f t="shared" si="9"/>
        <v>1.1208519152832608</v>
      </c>
      <c r="O45" s="1">
        <f t="shared" si="6"/>
        <v>1.9959909583315616</v>
      </c>
      <c r="P45" s="1">
        <f t="shared" si="7"/>
        <v>3.6617418661144541</v>
      </c>
      <c r="Q45" s="1">
        <f t="shared" si="8"/>
        <v>3.2021884302840364</v>
      </c>
      <c r="S45" t="s">
        <v>160</v>
      </c>
    </row>
    <row r="46" spans="1:19" x14ac:dyDescent="0.25">
      <c r="A46" t="s">
        <v>68</v>
      </c>
      <c r="B46">
        <v>171.13</v>
      </c>
      <c r="C46">
        <v>113.45</v>
      </c>
      <c r="D46">
        <v>130.62</v>
      </c>
      <c r="E46">
        <v>128.18</v>
      </c>
      <c r="F46" s="1">
        <f>(SUM(B$46:B46)/SUM(B$42:B42)-1)*100</f>
        <v>0.49917782475921157</v>
      </c>
      <c r="G46" s="1">
        <f>(SUM(C$46:C46)/SUM(C$42:C42)-1)*100</f>
        <v>3.3054088508468471</v>
      </c>
      <c r="H46" s="1">
        <f>(SUM(D$46:D46)/SUM(D$42:D42)-1)*100</f>
        <v>4.6047889805397535</v>
      </c>
      <c r="I46" s="1">
        <f>(SUM(E$46:E46)/SUM(E$42:E42)-1)*100</f>
        <v>4.279205987634227</v>
      </c>
      <c r="J46" s="1">
        <f t="shared" si="1"/>
        <v>0.49917782475921157</v>
      </c>
      <c r="K46" s="1">
        <f t="shared" si="2"/>
        <v>3.3054088508468471</v>
      </c>
      <c r="L46" s="1">
        <f t="shared" si="3"/>
        <v>4.6047889805397535</v>
      </c>
      <c r="M46" s="1">
        <f t="shared" si="4"/>
        <v>4.279205987634227</v>
      </c>
      <c r="N46" s="1">
        <f t="shared" si="9"/>
        <v>0.37144105684225881</v>
      </c>
      <c r="O46" s="1">
        <f t="shared" si="6"/>
        <v>1.8083106238249158</v>
      </c>
      <c r="P46" s="1">
        <f t="shared" si="7"/>
        <v>3.687652667244512</v>
      </c>
      <c r="Q46" s="1">
        <f t="shared" si="8"/>
        <v>3.2344154550886017</v>
      </c>
      <c r="S46" t="s">
        <v>161</v>
      </c>
    </row>
    <row r="47" spans="1:19" x14ac:dyDescent="0.25">
      <c r="A47" t="s">
        <v>69</v>
      </c>
      <c r="B47">
        <v>170.97</v>
      </c>
      <c r="C47">
        <v>118.69</v>
      </c>
      <c r="D47">
        <v>134.21</v>
      </c>
      <c r="E47">
        <v>132.13</v>
      </c>
      <c r="F47" s="1">
        <f>(SUM(B$46:B47)/SUM(B$42:B43)-1)*100</f>
        <v>8.1914457901821613E-2</v>
      </c>
      <c r="G47" s="1">
        <f>(SUM(C$46:C47)/SUM(C$42:C43)-1)*100</f>
        <v>0.5980239209568472</v>
      </c>
      <c r="H47" s="1">
        <f>(SUM(D$46:D47)/SUM(D$42:D43)-1)*100</f>
        <v>4.2432592009447045</v>
      </c>
      <c r="I47" s="1">
        <f>(SUM(E$46:E47)/SUM(E$42:E43)-1)*100</f>
        <v>3.2566441888139508</v>
      </c>
      <c r="J47" s="1">
        <f t="shared" si="1"/>
        <v>-0.33228401538999419</v>
      </c>
      <c r="K47" s="1">
        <f t="shared" si="2"/>
        <v>-1.8604266578468698</v>
      </c>
      <c r="L47" s="1">
        <f t="shared" si="3"/>
        <v>3.8937916086081437</v>
      </c>
      <c r="M47" s="1">
        <f t="shared" si="4"/>
        <v>2.2836352376528701</v>
      </c>
      <c r="N47" s="1">
        <f t="shared" si="9"/>
        <v>-0.39234018398248693</v>
      </c>
      <c r="O47" s="1">
        <f t="shared" si="6"/>
        <v>6.0493543878692435E-2</v>
      </c>
      <c r="P47" s="1">
        <f t="shared" si="7"/>
        <v>3.6090313523631012</v>
      </c>
      <c r="Q47" s="1">
        <f t="shared" si="8"/>
        <v>2.6909363118806873</v>
      </c>
      <c r="S47" t="s">
        <v>162</v>
      </c>
    </row>
    <row r="48" spans="1:19" x14ac:dyDescent="0.25">
      <c r="A48" t="s">
        <v>70</v>
      </c>
      <c r="B48">
        <v>165.72</v>
      </c>
      <c r="C48">
        <v>127.01</v>
      </c>
      <c r="D48">
        <v>137.86000000000001</v>
      </c>
      <c r="E48">
        <v>136.72</v>
      </c>
      <c r="F48" s="1">
        <f>(SUM(B$46:B48)/SUM(B$42:B44)-1)*100</f>
        <v>3.4319815874697124</v>
      </c>
      <c r="G48" s="1">
        <f>(SUM(C$46:C48)/SUM(C$42:C44)-1)*100</f>
        <v>1.2774237211663042</v>
      </c>
      <c r="H48" s="1">
        <f>(SUM(D$46:D48)/SUM(D$42:D44)-1)*100</f>
        <v>4.2833095947170996</v>
      </c>
      <c r="I48" s="1">
        <f>(SUM(E$46:E48)/SUM(E$42:E44)-1)*100</f>
        <v>3.6767201984593045</v>
      </c>
      <c r="J48" s="1">
        <f t="shared" si="1"/>
        <v>11.109621186724761</v>
      </c>
      <c r="K48" s="1">
        <f t="shared" si="2"/>
        <v>2.543193928629095</v>
      </c>
      <c r="L48" s="1">
        <f t="shared" si="3"/>
        <v>4.3603330809992569</v>
      </c>
      <c r="M48" s="1">
        <f t="shared" si="4"/>
        <v>4.4860527321360477</v>
      </c>
      <c r="N48" s="1">
        <f t="shared" si="9"/>
        <v>2.8980400053698618</v>
      </c>
      <c r="O48" s="1">
        <f t="shared" si="6"/>
        <v>1.0104602510460303</v>
      </c>
      <c r="P48" s="1">
        <f t="shared" si="7"/>
        <v>3.8191692920234388</v>
      </c>
      <c r="Q48" s="1">
        <f t="shared" si="8"/>
        <v>3.2958419876944589</v>
      </c>
      <c r="S48" t="s">
        <v>163</v>
      </c>
    </row>
    <row r="49" spans="1:19" x14ac:dyDescent="0.25">
      <c r="A49" t="s">
        <v>71</v>
      </c>
      <c r="B49">
        <v>116.18</v>
      </c>
      <c r="C49">
        <v>128.74</v>
      </c>
      <c r="D49">
        <v>140.46</v>
      </c>
      <c r="E49">
        <v>136.37</v>
      </c>
      <c r="F49" s="1">
        <f>(SUM(B$46:B49)/SUM(B$42:B45)-1)*100</f>
        <v>4.6382935909045075</v>
      </c>
      <c r="G49" s="1">
        <f>(SUM(C$46:C49)/SUM(C$42:C45)-1)*100</f>
        <v>2.0050177712732431</v>
      </c>
      <c r="H49" s="1">
        <f>(SUM(D$46:D49)/SUM(D$42:D45)-1)*100</f>
        <v>4.3295365052534729</v>
      </c>
      <c r="I49" s="1">
        <f>(SUM(E$46:E49)/SUM(E$42:E45)-1)*100</f>
        <v>3.9603960396039417</v>
      </c>
      <c r="J49" s="1">
        <f t="shared" si="1"/>
        <v>10.259087026667935</v>
      </c>
      <c r="K49" s="1">
        <f t="shared" si="2"/>
        <v>4.0912031047865449</v>
      </c>
      <c r="L49" s="1">
        <f t="shared" si="3"/>
        <v>4.4622936189201212</v>
      </c>
      <c r="M49" s="1">
        <f t="shared" si="4"/>
        <v>4.7952047952048105</v>
      </c>
      <c r="N49" s="1">
        <f t="shared" si="9"/>
        <v>4.6382935909045075</v>
      </c>
      <c r="O49" s="1">
        <f t="shared" si="6"/>
        <v>2.0050177712732431</v>
      </c>
      <c r="P49" s="1">
        <f t="shared" si="7"/>
        <v>4.3295365052534729</v>
      </c>
      <c r="Q49" s="1">
        <f t="shared" si="8"/>
        <v>3.9603960396039417</v>
      </c>
      <c r="S49" t="s">
        <v>164</v>
      </c>
    </row>
    <row r="50" spans="1:19" x14ac:dyDescent="0.25">
      <c r="A50" t="s">
        <v>72</v>
      </c>
      <c r="B50">
        <v>177.74</v>
      </c>
      <c r="C50">
        <v>118.14</v>
      </c>
      <c r="D50">
        <v>138.04</v>
      </c>
      <c r="E50">
        <v>134.84</v>
      </c>
      <c r="F50" s="1">
        <f>(SUM(B$50:B50)/SUM(B$46:B46)-1)*100</f>
        <v>3.8625606264243606</v>
      </c>
      <c r="G50" s="1">
        <f>(SUM(C$50:C50)/SUM(C$46:C46)-1)*100</f>
        <v>4.1339797267518685</v>
      </c>
      <c r="H50" s="1">
        <f>(SUM(D$50:D50)/SUM(D$46:D46)-1)*100</f>
        <v>5.6806002143622525</v>
      </c>
      <c r="I50" s="1">
        <f>(SUM(E$50:E50)/SUM(E$46:E46)-1)*100</f>
        <v>5.1958183804025504</v>
      </c>
      <c r="J50" s="1">
        <f t="shared" si="1"/>
        <v>3.8625606264243606</v>
      </c>
      <c r="K50" s="1">
        <f t="shared" si="2"/>
        <v>4.1339797267518685</v>
      </c>
      <c r="L50" s="1">
        <f t="shared" si="3"/>
        <v>5.6806002143622525</v>
      </c>
      <c r="M50" s="1">
        <f t="shared" si="4"/>
        <v>5.1958183804025504</v>
      </c>
      <c r="N50" s="1">
        <f t="shared" si="9"/>
        <v>5.596208911736622</v>
      </c>
      <c r="O50" s="1">
        <f t="shared" si="6"/>
        <v>2.2098645031435993</v>
      </c>
      <c r="P50" s="1">
        <f t="shared" si="7"/>
        <v>4.5995136408541804</v>
      </c>
      <c r="Q50" s="1">
        <f t="shared" si="8"/>
        <v>4.1902998032179894</v>
      </c>
      <c r="S50" t="s">
        <v>165</v>
      </c>
    </row>
    <row r="51" spans="1:19" x14ac:dyDescent="0.25">
      <c r="A51" t="s">
        <v>73</v>
      </c>
      <c r="B51">
        <v>171.99</v>
      </c>
      <c r="C51">
        <v>129.07</v>
      </c>
      <c r="D51">
        <v>142.25</v>
      </c>
      <c r="E51">
        <v>140.77000000000001</v>
      </c>
      <c r="F51" s="1">
        <f>(SUM(B$50:B51)/SUM(B$46:B47)-1)*100</f>
        <v>2.2303420052616207</v>
      </c>
      <c r="G51" s="1">
        <f>(SUM(C$50:C51)/SUM(C$46:C47)-1)*100</f>
        <v>6.4917722064271599</v>
      </c>
      <c r="H51" s="1">
        <f>(SUM(D$50:D51)/SUM(D$46:D47)-1)*100</f>
        <v>5.8377072083978021</v>
      </c>
      <c r="I51" s="1">
        <f>(SUM(E$50:E51)/SUM(E$46:E47)-1)*100</f>
        <v>5.8776074680189083</v>
      </c>
      <c r="J51" s="1">
        <f t="shared" si="1"/>
        <v>0.59659589401650504</v>
      </c>
      <c r="K51" s="1">
        <f t="shared" si="2"/>
        <v>8.7454713960737998</v>
      </c>
      <c r="L51" s="1">
        <f t="shared" si="3"/>
        <v>5.990611727889128</v>
      </c>
      <c r="M51" s="1">
        <f t="shared" si="4"/>
        <v>6.5390146068266208</v>
      </c>
      <c r="N51" s="1">
        <f t="shared" si="9"/>
        <v>5.868056719519954</v>
      </c>
      <c r="O51" s="1">
        <f t="shared" si="6"/>
        <v>4.8532354903268793</v>
      </c>
      <c r="P51" s="1">
        <f t="shared" si="7"/>
        <v>5.1224147989235913</v>
      </c>
      <c r="Q51" s="1">
        <f t="shared" si="8"/>
        <v>5.2581096894243284</v>
      </c>
      <c r="S51" t="s">
        <v>166</v>
      </c>
    </row>
    <row r="52" spans="1:19" x14ac:dyDescent="0.25">
      <c r="A52" t="s">
        <v>74</v>
      </c>
      <c r="B52">
        <v>173.48</v>
      </c>
      <c r="C52">
        <v>135.84</v>
      </c>
      <c r="D52">
        <v>145.27000000000001</v>
      </c>
      <c r="E52">
        <v>144.75</v>
      </c>
      <c r="F52" s="1">
        <f>(SUM(B$50:B52)/SUM(B$46:B48)-1)*100</f>
        <v>3.0306013941947985</v>
      </c>
      <c r="G52" s="1">
        <f>(SUM(C$50:C52)/SUM(C$46:C48)-1)*100</f>
        <v>6.6546011415842932</v>
      </c>
      <c r="H52" s="1">
        <f>(SUM(D$50:D52)/SUM(D$46:D48)-1)*100</f>
        <v>5.6793066626933619</v>
      </c>
      <c r="I52" s="1">
        <f>(SUM(E$50:E52)/SUM(E$46:E48)-1)*100</f>
        <v>5.8761302672342142</v>
      </c>
      <c r="J52" s="1">
        <f t="shared" si="1"/>
        <v>4.6825971518223541</v>
      </c>
      <c r="K52" s="1">
        <f t="shared" si="2"/>
        <v>6.9522084875206724</v>
      </c>
      <c r="L52" s="1">
        <f t="shared" si="3"/>
        <v>5.3750181343391823</v>
      </c>
      <c r="M52" s="1">
        <f t="shared" si="4"/>
        <v>5.8733177296664829</v>
      </c>
      <c r="N52" s="1">
        <f t="shared" si="9"/>
        <v>4.2727376506465964</v>
      </c>
      <c r="O52" s="1">
        <f t="shared" si="6"/>
        <v>5.9979703001056262</v>
      </c>
      <c r="P52" s="1">
        <f t="shared" si="7"/>
        <v>5.3746625709764295</v>
      </c>
      <c r="Q52" s="1">
        <f t="shared" si="8"/>
        <v>5.6093026785036804</v>
      </c>
      <c r="S52" t="s">
        <v>167</v>
      </c>
    </row>
    <row r="53" spans="1:19" x14ac:dyDescent="0.25">
      <c r="A53" t="s">
        <v>75</v>
      </c>
      <c r="B53">
        <v>121.05</v>
      </c>
      <c r="C53">
        <v>135.12</v>
      </c>
      <c r="D53">
        <v>149.24</v>
      </c>
      <c r="E53">
        <v>145.43</v>
      </c>
      <c r="F53" s="1">
        <f>(SUM(B$50:B53)/SUM(B$46:B49)-1)*100</f>
        <v>3.2467948717948669</v>
      </c>
      <c r="G53" s="1">
        <f>(SUM(C$50:C53)/SUM(C$46:C49)-1)*100</f>
        <v>6.2063169976839028</v>
      </c>
      <c r="H53" s="1">
        <f>(SUM(D$50:D53)/SUM(D$46:D49)-1)*100</f>
        <v>5.8271195802264364</v>
      </c>
      <c r="I53" s="1">
        <f>(SUM(E$50:E53)/SUM(E$46:E49)-1)*100</f>
        <v>6.0723659542557096</v>
      </c>
      <c r="J53" s="1">
        <f t="shared" si="1"/>
        <v>4.1917713892236197</v>
      </c>
      <c r="K53" s="1">
        <f t="shared" si="2"/>
        <v>4.9557247164828233</v>
      </c>
      <c r="L53" s="1">
        <f t="shared" si="3"/>
        <v>6.2508899330770307</v>
      </c>
      <c r="M53" s="1">
        <f t="shared" si="4"/>
        <v>6.6436899611351574</v>
      </c>
      <c r="N53" s="1">
        <f t="shared" si="9"/>
        <v>3.2467948717948669</v>
      </c>
      <c r="O53" s="1">
        <f t="shared" si="6"/>
        <v>6.2063169976839028</v>
      </c>
      <c r="P53" s="1">
        <f t="shared" si="7"/>
        <v>5.8271195802264364</v>
      </c>
      <c r="Q53" s="1">
        <f t="shared" si="8"/>
        <v>6.0723659542557096</v>
      </c>
      <c r="S53" t="s">
        <v>168</v>
      </c>
    </row>
    <row r="54" spans="1:19" x14ac:dyDescent="0.25">
      <c r="A54" t="s">
        <v>76</v>
      </c>
      <c r="B54">
        <v>186.2</v>
      </c>
      <c r="C54">
        <v>126.58</v>
      </c>
      <c r="D54">
        <v>145.34</v>
      </c>
      <c r="E54">
        <v>143.13999999999999</v>
      </c>
      <c r="F54" s="1">
        <f>(SUM(B$54:B54)/SUM(B$50:B50)-1)*100</f>
        <v>4.7597614493079643</v>
      </c>
      <c r="G54" s="1">
        <f>(SUM(C$54:C54)/SUM(C$50:C50)-1)*100</f>
        <v>7.1440663619434464</v>
      </c>
      <c r="H54" s="1">
        <f>(SUM(D$54:D54)/SUM(D$50:D50)-1)*100</f>
        <v>5.2883222254419104</v>
      </c>
      <c r="I54" s="1">
        <f>(SUM(E$54:E54)/SUM(E$50:E50)-1)*100</f>
        <v>6.1554434885790377</v>
      </c>
      <c r="J54" s="1">
        <f t="shared" si="1"/>
        <v>4.7597614493079643</v>
      </c>
      <c r="K54" s="1">
        <f t="shared" si="2"/>
        <v>7.1440663619434464</v>
      </c>
      <c r="L54" s="1">
        <f t="shared" si="3"/>
        <v>5.2883222254419104</v>
      </c>
      <c r="M54" s="1">
        <f t="shared" si="4"/>
        <v>6.1554434885790377</v>
      </c>
      <c r="N54" s="1">
        <f t="shared" si="9"/>
        <v>3.506128986219692</v>
      </c>
      <c r="O54" s="1">
        <f t="shared" si="6"/>
        <v>6.9085224735068396</v>
      </c>
      <c r="P54" s="1">
        <f t="shared" si="7"/>
        <v>5.7267922335034527</v>
      </c>
      <c r="Q54" s="1">
        <f t="shared" si="8"/>
        <v>6.3011517238825032</v>
      </c>
      <c r="S54" t="s">
        <v>169</v>
      </c>
    </row>
    <row r="55" spans="1:19" x14ac:dyDescent="0.25">
      <c r="A55" t="s">
        <v>77</v>
      </c>
      <c r="B55">
        <v>191.02</v>
      </c>
      <c r="C55">
        <v>135.83000000000001</v>
      </c>
      <c r="D55">
        <v>150.47999999999999</v>
      </c>
      <c r="E55">
        <v>149.69</v>
      </c>
      <c r="F55" s="1">
        <f>(SUM(B$54:B55)/SUM(B$50:B51)-1)*100</f>
        <v>7.8603494124038553</v>
      </c>
      <c r="G55" s="1">
        <f>(SUM(C$54:C55)/SUM(C$50:C51)-1)*100</f>
        <v>6.1486185833906637</v>
      </c>
      <c r="H55" s="1">
        <f>(SUM(D$54:D55)/SUM(D$50:D51)-1)*100</f>
        <v>5.5406899996432335</v>
      </c>
      <c r="I55" s="1">
        <f>(SUM(E$54:E55)/SUM(E$50:E51)-1)*100</f>
        <v>6.2479590726025824</v>
      </c>
      <c r="J55" s="1">
        <f t="shared" si="1"/>
        <v>11.064596778882496</v>
      </c>
      <c r="K55" s="1">
        <f t="shared" si="2"/>
        <v>5.2374680405981477</v>
      </c>
      <c r="L55" s="1">
        <f t="shared" si="3"/>
        <v>5.7855887521968352</v>
      </c>
      <c r="M55" s="1">
        <f t="shared" si="4"/>
        <v>6.33657739575193</v>
      </c>
      <c r="N55" s="1">
        <f t="shared" si="9"/>
        <v>6.3518198945585302</v>
      </c>
      <c r="O55" s="1">
        <f t="shared" si="6"/>
        <v>6.0462064577700092</v>
      </c>
      <c r="P55" s="1">
        <f t="shared" si="7"/>
        <v>5.678380265301386</v>
      </c>
      <c r="Q55" s="1">
        <f t="shared" si="8"/>
        <v>6.2529615454711029</v>
      </c>
      <c r="S55" t="s">
        <v>170</v>
      </c>
    </row>
    <row r="56" spans="1:19" x14ac:dyDescent="0.25">
      <c r="A56" t="s">
        <v>78</v>
      </c>
      <c r="B56">
        <v>182.18</v>
      </c>
      <c r="C56">
        <v>145.04</v>
      </c>
      <c r="D56">
        <v>154.29</v>
      </c>
      <c r="E56">
        <v>154.86000000000001</v>
      </c>
      <c r="F56" s="1">
        <f>(SUM(B$54:B56)/SUM(B$50:B52)-1)*100</f>
        <v>6.9169167255977548</v>
      </c>
      <c r="G56" s="1">
        <f>(SUM(C$54:C56)/SUM(C$50:C52)-1)*100</f>
        <v>6.369925597180548</v>
      </c>
      <c r="H56" s="1">
        <f>(SUM(D$54:D56)/SUM(D$50:D52)-1)*100</f>
        <v>5.7688692546292053</v>
      </c>
      <c r="I56" s="1">
        <f>(SUM(E$54:E56)/SUM(E$50:E52)-1)*100</f>
        <v>6.5015700827861789</v>
      </c>
      <c r="J56" s="1">
        <f t="shared" si="1"/>
        <v>5.0149873184228921</v>
      </c>
      <c r="K56" s="1">
        <f t="shared" si="2"/>
        <v>6.7726737338044574</v>
      </c>
      <c r="L56" s="1">
        <f t="shared" si="3"/>
        <v>6.2091278309354792</v>
      </c>
      <c r="M56" s="1">
        <f t="shared" si="4"/>
        <v>6.9844559585492405</v>
      </c>
      <c r="N56" s="1">
        <f t="shared" si="9"/>
        <v>6.4217457263954891</v>
      </c>
      <c r="O56" s="1">
        <f t="shared" si="6"/>
        <v>6.0141855057738391</v>
      </c>
      <c r="P56" s="1">
        <f t="shared" si="7"/>
        <v>5.8884845058478463</v>
      </c>
      <c r="Q56" s="1">
        <f t="shared" si="8"/>
        <v>6.5363820882654133</v>
      </c>
      <c r="S56" t="s">
        <v>171</v>
      </c>
    </row>
    <row r="57" spans="1:19" x14ac:dyDescent="0.25">
      <c r="A57" t="s">
        <v>79</v>
      </c>
      <c r="B57">
        <v>122.05</v>
      </c>
      <c r="C57">
        <v>131.97</v>
      </c>
      <c r="D57">
        <v>152.43</v>
      </c>
      <c r="E57">
        <v>146.91999999999999</v>
      </c>
      <c r="F57" s="1">
        <f>(SUM(B$54:B57)/SUM(B$50:B53)-1)*100</f>
        <v>5.7725142023406839</v>
      </c>
      <c r="G57" s="1">
        <f>(SUM(C$54:C57)/SUM(C$50:C53)-1)*100</f>
        <v>4.1009707238937265</v>
      </c>
      <c r="H57" s="1">
        <f>(SUM(D$54:D57)/SUM(D$50:D53)-1)*100</f>
        <v>4.8260264439805134</v>
      </c>
      <c r="I57" s="1">
        <f>(SUM(E$54:E57)/SUM(E$50:E53)-1)*100</f>
        <v>5.0937627034765676</v>
      </c>
      <c r="J57" s="1">
        <f t="shared" si="1"/>
        <v>0.8261049153242439</v>
      </c>
      <c r="K57" s="1">
        <f t="shared" si="2"/>
        <v>-2.3312611012433426</v>
      </c>
      <c r="L57" s="1">
        <f t="shared" si="3"/>
        <v>2.1374966496917613</v>
      </c>
      <c r="M57" s="1">
        <f t="shared" si="4"/>
        <v>1.0245478924568285</v>
      </c>
      <c r="N57" s="1">
        <f t="shared" si="9"/>
        <v>5.7725142023406839</v>
      </c>
      <c r="O57" s="1">
        <f t="shared" si="6"/>
        <v>4.1009707238937265</v>
      </c>
      <c r="P57" s="1">
        <f t="shared" si="7"/>
        <v>4.8260264439805134</v>
      </c>
      <c r="Q57" s="1">
        <f t="shared" si="8"/>
        <v>5.0937627034765676</v>
      </c>
      <c r="S57" t="s">
        <v>172</v>
      </c>
    </row>
    <row r="58" spans="1:19" x14ac:dyDescent="0.25">
      <c r="A58" t="s">
        <v>80</v>
      </c>
      <c r="B58">
        <v>183.59</v>
      </c>
      <c r="C58">
        <v>112.91</v>
      </c>
      <c r="D58">
        <v>146.77000000000001</v>
      </c>
      <c r="E58">
        <v>139.66999999999999</v>
      </c>
      <c r="F58" s="1">
        <f>(SUM(B$58:B58)/SUM(B$54:B54)-1)*100</f>
        <v>-1.4017185821696976</v>
      </c>
      <c r="G58" s="1">
        <f>(SUM(C$58:C58)/SUM(C$54:C54)-1)*100</f>
        <v>-10.799494390899033</v>
      </c>
      <c r="H58" s="1">
        <f>(SUM(D$58:D58)/SUM(D$54:D54)-1)*100</f>
        <v>0.98389982110913543</v>
      </c>
      <c r="I58" s="1">
        <f>(SUM(E$58:E58)/SUM(E$54:E54)-1)*100</f>
        <v>-2.424200083834005</v>
      </c>
      <c r="J58" s="1">
        <f t="shared" si="1"/>
        <v>-1.4017185821696976</v>
      </c>
      <c r="K58" s="1">
        <f t="shared" si="2"/>
        <v>-10.799494390899033</v>
      </c>
      <c r="L58" s="1">
        <f t="shared" si="3"/>
        <v>0.98389982110913543</v>
      </c>
      <c r="M58" s="1">
        <f t="shared" si="4"/>
        <v>-2.424200083834005</v>
      </c>
      <c r="N58" s="1">
        <f t="shared" si="9"/>
        <v>4.0017158965559574</v>
      </c>
      <c r="O58" s="1">
        <f t="shared" si="6"/>
        <v>-0.16330871043087614</v>
      </c>
      <c r="P58" s="1">
        <f t="shared" si="7"/>
        <v>3.7570864112695501</v>
      </c>
      <c r="Q58" s="1">
        <f t="shared" si="8"/>
        <v>2.9699176087373269</v>
      </c>
      <c r="S58" t="s">
        <v>173</v>
      </c>
    </row>
    <row r="59" spans="1:19" x14ac:dyDescent="0.25">
      <c r="A59" t="s">
        <v>81</v>
      </c>
      <c r="B59">
        <v>180.49</v>
      </c>
      <c r="C59">
        <v>125.01</v>
      </c>
      <c r="D59">
        <v>151.51</v>
      </c>
      <c r="E59">
        <v>146.38999999999999</v>
      </c>
      <c r="F59" s="1">
        <f>(SUM(B$58:B59)/SUM(B$54:B55)-1)*100</f>
        <v>-3.4833783998727497</v>
      </c>
      <c r="G59" s="1">
        <f>(SUM(C$58:C59)/SUM(C$54:C55)-1)*100</f>
        <v>-9.3327236004725478</v>
      </c>
      <c r="H59" s="1">
        <f>(SUM(D$58:D59)/SUM(D$54:D55)-1)*100</f>
        <v>0.83158677574199924</v>
      </c>
      <c r="I59" s="1">
        <f>(SUM(E$58:E59)/SUM(E$54:E55)-1)*100</f>
        <v>-2.3119215927330017</v>
      </c>
      <c r="J59" s="1">
        <f t="shared" si="1"/>
        <v>-5.5125117788713212</v>
      </c>
      <c r="K59" s="1">
        <f t="shared" si="2"/>
        <v>-7.965839652506812</v>
      </c>
      <c r="L59" s="1">
        <f t="shared" si="3"/>
        <v>0.68447634237107646</v>
      </c>
      <c r="M59" s="1">
        <f t="shared" si="4"/>
        <v>-2.2045560825706523</v>
      </c>
      <c r="N59" s="1">
        <f t="shared" si="9"/>
        <v>-0.51209527353925921</v>
      </c>
      <c r="O59" s="1">
        <f t="shared" si="6"/>
        <v>-3.4572623132159808</v>
      </c>
      <c r="P59" s="1">
        <f t="shared" si="7"/>
        <v>2.4850507343350259</v>
      </c>
      <c r="Q59" s="1">
        <f t="shared" si="8"/>
        <v>0.82845920310112842</v>
      </c>
      <c r="S59" t="s">
        <v>174</v>
      </c>
    </row>
    <row r="60" spans="1:19" x14ac:dyDescent="0.25">
      <c r="A60" t="s">
        <v>82</v>
      </c>
      <c r="B60">
        <v>168.51</v>
      </c>
      <c r="C60">
        <v>136.69</v>
      </c>
      <c r="D60">
        <v>156.47</v>
      </c>
      <c r="E60">
        <v>153.06</v>
      </c>
      <c r="F60" s="1">
        <f>(SUM(B$58:B60)/SUM(B$54:B56)-1)*100</f>
        <v>-4.7926349660350471</v>
      </c>
      <c r="G60" s="1">
        <f>(SUM(C$58:C60)/SUM(C$54:C56)-1)*100</f>
        <v>-8.0598846484231217</v>
      </c>
      <c r="H60" s="1">
        <f>(SUM(D$58:D60)/SUM(D$54:D56)-1)*100</f>
        <v>1.0308591233254116</v>
      </c>
      <c r="I60" s="1">
        <f>(SUM(E$58:E60)/SUM(E$54:E56)-1)*100</f>
        <v>-1.9142710357613613</v>
      </c>
      <c r="J60" s="1">
        <f t="shared" si="1"/>
        <v>-7.5035678998792488</v>
      </c>
      <c r="K60" s="1">
        <f t="shared" si="2"/>
        <v>-5.7570325427468205</v>
      </c>
      <c r="L60" s="1">
        <f t="shared" si="3"/>
        <v>1.4129237150819929</v>
      </c>
      <c r="M60" s="1">
        <f t="shared" si="4"/>
        <v>-1.1623401782254961</v>
      </c>
      <c r="N60" s="1">
        <f t="shared" si="9"/>
        <v>-3.7930781100742217</v>
      </c>
      <c r="O60" s="1">
        <f t="shared" si="6"/>
        <v>-6.6332454798459057</v>
      </c>
      <c r="P60" s="1">
        <f t="shared" si="7"/>
        <v>1.3064152832235054</v>
      </c>
      <c r="Q60" s="1">
        <f t="shared" si="8"/>
        <v>-1.1936876180199674</v>
      </c>
      <c r="S60" t="s">
        <v>175</v>
      </c>
    </row>
    <row r="61" spans="1:19" x14ac:dyDescent="0.25">
      <c r="A61" t="s">
        <v>83</v>
      </c>
      <c r="B61">
        <v>123.44</v>
      </c>
      <c r="C61">
        <v>139.44</v>
      </c>
      <c r="D61">
        <v>160.24</v>
      </c>
      <c r="E61">
        <v>154.75</v>
      </c>
      <c r="F61" s="1">
        <f>(SUM(B$58:B61)/SUM(B$54:B57)-1)*100</f>
        <v>-3.7302810184166257</v>
      </c>
      <c r="G61" s="1">
        <f>(SUM(C$58:C61)/SUM(C$54:C57)-1)*100</f>
        <v>-4.7031997330466258</v>
      </c>
      <c r="H61" s="1">
        <f>(SUM(D$58:D61)/SUM(D$54:D57)-1)*100</f>
        <v>2.066252862880491</v>
      </c>
      <c r="I61" s="1">
        <f>(SUM(E$58:E61)/SUM(E$54:E57)-1)*100</f>
        <v>-0.12445132103398038</v>
      </c>
      <c r="J61" s="1">
        <f t="shared" si="1"/>
        <v>1.1388775092175285</v>
      </c>
      <c r="K61" s="1">
        <f t="shared" si="2"/>
        <v>5.6603773584905648</v>
      </c>
      <c r="L61" s="1">
        <f t="shared" si="3"/>
        <v>5.1236633208685989</v>
      </c>
      <c r="M61" s="1">
        <f t="shared" si="4"/>
        <v>5.3294309828478159</v>
      </c>
      <c r="N61" s="1">
        <f t="shared" si="9"/>
        <v>-3.7302810184166257</v>
      </c>
      <c r="O61" s="1">
        <f t="shared" si="6"/>
        <v>-4.7031997330466258</v>
      </c>
      <c r="P61" s="1">
        <f t="shared" si="7"/>
        <v>2.066252862880491</v>
      </c>
      <c r="Q61" s="1">
        <f t="shared" si="8"/>
        <v>-0.12445132103398038</v>
      </c>
      <c r="S61" t="s">
        <v>176</v>
      </c>
    </row>
    <row r="62" spans="1:19" x14ac:dyDescent="0.25">
      <c r="A62" t="s">
        <v>84</v>
      </c>
      <c r="B62">
        <v>196.2</v>
      </c>
      <c r="C62">
        <v>130.19999999999999</v>
      </c>
      <c r="D62">
        <v>155.88</v>
      </c>
      <c r="E62">
        <v>152.53</v>
      </c>
      <c r="F62" s="1">
        <f>(SUM(B$62:B62)/SUM(B$58:B58)-1)*100</f>
        <v>6.8685658260253746</v>
      </c>
      <c r="G62" s="1">
        <f>(SUM(C$62:C62)/SUM(C$58:C58)-1)*100</f>
        <v>15.313081215127088</v>
      </c>
      <c r="H62" s="1">
        <f>(SUM(D$62:D62)/SUM(D$58:D58)-1)*100</f>
        <v>6.2069905293997252</v>
      </c>
      <c r="I62" s="1">
        <f>(SUM(E$62:E62)/SUM(E$58:E58)-1)*100</f>
        <v>9.2074174840696124</v>
      </c>
      <c r="J62" s="1">
        <f t="shared" si="1"/>
        <v>6.8685658260253746</v>
      </c>
      <c r="K62" s="1">
        <f t="shared" si="2"/>
        <v>15.313081215127088</v>
      </c>
      <c r="L62" s="1">
        <f t="shared" si="3"/>
        <v>6.2069905293997252</v>
      </c>
      <c r="M62" s="1">
        <f t="shared" si="4"/>
        <v>9.2074174840696124</v>
      </c>
      <c r="N62" s="1">
        <f t="shared" si="9"/>
        <v>-1.5025631960403074</v>
      </c>
      <c r="O62" s="1">
        <f t="shared" si="6"/>
        <v>1.0632429862101667</v>
      </c>
      <c r="P62" s="1">
        <f t="shared" si="7"/>
        <v>3.332947000678832</v>
      </c>
      <c r="Q62" s="1">
        <f t="shared" si="8"/>
        <v>2.6372771255540162</v>
      </c>
      <c r="S62" t="s">
        <v>177</v>
      </c>
    </row>
    <row r="63" spans="1:19" x14ac:dyDescent="0.25">
      <c r="A63" t="s">
        <v>85</v>
      </c>
      <c r="B63">
        <v>198.64</v>
      </c>
      <c r="C63">
        <v>141.25</v>
      </c>
      <c r="D63">
        <v>160.63999999999999</v>
      </c>
      <c r="E63">
        <v>158.86000000000001</v>
      </c>
      <c r="F63" s="1">
        <f>(SUM(B$62:B63)/SUM(B$58:B59)-1)*100</f>
        <v>8.4486925950340463</v>
      </c>
      <c r="G63" s="1">
        <f>(SUM(C$62:C63)/SUM(C$58:C59)-1)*100</f>
        <v>14.092972427706773</v>
      </c>
      <c r="H63" s="1">
        <f>(SUM(D$62:D63)/SUM(D$58:D59)-1)*100</f>
        <v>6.1150596754727227</v>
      </c>
      <c r="I63" s="1">
        <f>(SUM(E$62:E63)/SUM(E$58:E59)-1)*100</f>
        <v>8.8547857092917681</v>
      </c>
      <c r="J63" s="1">
        <f t="shared" si="1"/>
        <v>10.055958778879702</v>
      </c>
      <c r="K63" s="1">
        <f t="shared" si="2"/>
        <v>12.990960723142141</v>
      </c>
      <c r="L63" s="1">
        <f t="shared" si="3"/>
        <v>6.0260048841660696</v>
      </c>
      <c r="M63" s="1">
        <f t="shared" si="4"/>
        <v>8.5183414167634641</v>
      </c>
      <c r="N63" s="1">
        <f t="shared" si="9"/>
        <v>2.765183821879047</v>
      </c>
      <c r="O63" s="1">
        <f t="shared" si="6"/>
        <v>6.3406676635659132</v>
      </c>
      <c r="P63" s="1">
        <f t="shared" si="7"/>
        <v>4.6661157024793454</v>
      </c>
      <c r="Q63" s="1">
        <f t="shared" si="8"/>
        <v>5.3347849755035703</v>
      </c>
      <c r="S63" t="s">
        <v>178</v>
      </c>
    </row>
    <row r="64" spans="1:19" x14ac:dyDescent="0.25">
      <c r="A64" t="s">
        <v>86</v>
      </c>
      <c r="B64">
        <v>177.85</v>
      </c>
      <c r="C64">
        <v>148.05000000000001</v>
      </c>
      <c r="D64">
        <v>165.43</v>
      </c>
      <c r="E64">
        <v>163.63</v>
      </c>
      <c r="F64" s="1">
        <f>(SUM(B$62:B64)/SUM(B$58:B60)-1)*100</f>
        <v>7.5292438836628284</v>
      </c>
      <c r="G64" s="1">
        <f>(SUM(C$62:C64)/SUM(C$58:C60)-1)*100</f>
        <v>11.983129120952452</v>
      </c>
      <c r="H64" s="1">
        <f>(SUM(D$62:D64)/SUM(D$58:D60)-1)*100</f>
        <v>5.9813084112149584</v>
      </c>
      <c r="I64" s="1">
        <f>(SUM(E$62:E64)/SUM(E$58:E60)-1)*100</f>
        <v>8.1754417926762635</v>
      </c>
      <c r="J64" s="1">
        <f t="shared" si="1"/>
        <v>5.5426977627440532</v>
      </c>
      <c r="K64" s="1">
        <f t="shared" si="2"/>
        <v>8.3107762089399415</v>
      </c>
      <c r="L64" s="1">
        <f t="shared" si="3"/>
        <v>5.7263373170575838</v>
      </c>
      <c r="M64" s="1">
        <f t="shared" si="4"/>
        <v>6.9057885796419693</v>
      </c>
      <c r="N64" s="1">
        <f t="shared" si="9"/>
        <v>6.3378345350116216</v>
      </c>
      <c r="O64" s="1">
        <f t="shared" si="6"/>
        <v>10.335978522642053</v>
      </c>
      <c r="P64" s="1">
        <f t="shared" si="7"/>
        <v>5.7660001976349573</v>
      </c>
      <c r="Q64" s="1">
        <f t="shared" si="8"/>
        <v>7.4619479898982988</v>
      </c>
      <c r="S64" t="s">
        <v>179</v>
      </c>
    </row>
    <row r="65" spans="1:19" x14ac:dyDescent="0.25">
      <c r="A65" t="s">
        <v>87</v>
      </c>
      <c r="B65">
        <v>127.28</v>
      </c>
      <c r="C65">
        <v>146.99</v>
      </c>
      <c r="D65">
        <v>168.73</v>
      </c>
      <c r="E65">
        <v>163.55000000000001</v>
      </c>
      <c r="F65" s="1">
        <f>(SUM(B$62:B65)/SUM(B$58:B61)-1)*100</f>
        <v>6.6978644269316767</v>
      </c>
      <c r="G65" s="1">
        <f>(SUM(C$62:C65)/SUM(C$58:C61)-1)*100</f>
        <v>10.20134228187921</v>
      </c>
      <c r="H65" s="1">
        <f>(SUM(D$62:D65)/SUM(D$58:D61)-1)*100</f>
        <v>5.8033463958763409</v>
      </c>
      <c r="I65" s="1">
        <f>(SUM(E$62:E65)/SUM(E$58:E61)-1)*100</f>
        <v>7.526899826561384</v>
      </c>
      <c r="J65" s="1">
        <f t="shared" si="1"/>
        <v>3.1108230719377961</v>
      </c>
      <c r="K65" s="1">
        <f t="shared" si="2"/>
        <v>5.4145152036718436</v>
      </c>
      <c r="L65" s="1">
        <f t="shared" si="3"/>
        <v>5.2983025461807109</v>
      </c>
      <c r="M65" s="1">
        <f t="shared" si="4"/>
        <v>5.6865912762520177</v>
      </c>
      <c r="N65" s="1">
        <f t="shared" si="9"/>
        <v>6.6978644269316767</v>
      </c>
      <c r="O65" s="1">
        <f t="shared" si="6"/>
        <v>10.20134228187921</v>
      </c>
      <c r="P65" s="1">
        <f t="shared" si="7"/>
        <v>5.8033463958763409</v>
      </c>
      <c r="Q65" s="1">
        <f t="shared" si="8"/>
        <v>7.526899826561384</v>
      </c>
      <c r="S65" t="s">
        <v>180</v>
      </c>
    </row>
    <row r="66" spans="1:19" x14ac:dyDescent="0.25">
      <c r="A66" t="s">
        <v>88</v>
      </c>
      <c r="B66">
        <v>206.74</v>
      </c>
      <c r="C66">
        <v>137.68</v>
      </c>
      <c r="D66">
        <v>163.22</v>
      </c>
      <c r="E66">
        <v>160.44999999999999</v>
      </c>
      <c r="F66" s="1">
        <f>(SUM(B$66:B66)/SUM(B$62:B62)-1)*100</f>
        <v>5.3720693170234535</v>
      </c>
      <c r="G66" s="1">
        <f>(SUM(C$66:C66)/SUM(C$62:C62)-1)*100</f>
        <v>5.7450076804915762</v>
      </c>
      <c r="H66" s="1">
        <f>(SUM(D$66:D66)/SUM(D$62:D62)-1)*100</f>
        <v>4.7087503207595693</v>
      </c>
      <c r="I66" s="1">
        <f>(SUM(E$66:E66)/SUM(E$62:E62)-1)*100</f>
        <v>5.1924211630498762</v>
      </c>
      <c r="J66" s="1">
        <f t="shared" si="1"/>
        <v>5.3720693170234535</v>
      </c>
      <c r="K66" s="1">
        <f t="shared" si="2"/>
        <v>5.7450076804915762</v>
      </c>
      <c r="L66" s="1">
        <f t="shared" si="3"/>
        <v>4.7087503207595693</v>
      </c>
      <c r="M66" s="1">
        <f t="shared" si="4"/>
        <v>5.1924211630498762</v>
      </c>
      <c r="N66" s="1">
        <f t="shared" si="9"/>
        <v>6.2619645848289052</v>
      </c>
      <c r="O66" s="1">
        <f t="shared" si="6"/>
        <v>8.0231113787782036</v>
      </c>
      <c r="P66" s="1">
        <f t="shared" si="7"/>
        <v>5.4350264380708113</v>
      </c>
      <c r="Q66" s="1">
        <f t="shared" si="8"/>
        <v>6.5531620325350648</v>
      </c>
      <c r="S66" t="s">
        <v>181</v>
      </c>
    </row>
    <row r="67" spans="1:19" x14ac:dyDescent="0.25">
      <c r="A67" t="s">
        <v>89</v>
      </c>
      <c r="B67">
        <v>200.07</v>
      </c>
      <c r="C67">
        <v>148.49</v>
      </c>
      <c r="D67">
        <v>167.63</v>
      </c>
      <c r="E67">
        <v>166.33</v>
      </c>
      <c r="F67" s="1">
        <f>(SUM(B$66:B67)/SUM(B$62:B63)-1)*100</f>
        <v>3.0316077398439889</v>
      </c>
      <c r="G67" s="1">
        <f>(SUM(C$66:C67)/SUM(C$62:C63)-1)*100</f>
        <v>5.4227297844906985</v>
      </c>
      <c r="H67" s="1">
        <f>(SUM(D$66:D67)/SUM(D$62:D63)-1)*100</f>
        <v>4.5273600404397873</v>
      </c>
      <c r="I67" s="1">
        <f>(SUM(E$66:E67)/SUM(E$62:E63)-1)*100</f>
        <v>4.9423552458331965</v>
      </c>
      <c r="J67" s="1">
        <f t="shared" si="1"/>
        <v>0.71989528795812774</v>
      </c>
      <c r="K67" s="1">
        <f t="shared" si="2"/>
        <v>5.125663716814155</v>
      </c>
      <c r="L67" s="1">
        <f t="shared" si="3"/>
        <v>4.3513446215139417</v>
      </c>
      <c r="M67" s="1">
        <f t="shared" si="4"/>
        <v>4.7022535565907075</v>
      </c>
      <c r="N67" s="1">
        <f t="shared" si="9"/>
        <v>3.6619636278920842</v>
      </c>
      <c r="O67" s="1">
        <f t="shared" si="6"/>
        <v>6.1415683553088352</v>
      </c>
      <c r="P67" s="1">
        <f t="shared" si="7"/>
        <v>5.0187135795840332</v>
      </c>
      <c r="Q67" s="1">
        <f t="shared" si="8"/>
        <v>5.6136950904392746</v>
      </c>
      <c r="S67" t="s">
        <v>182</v>
      </c>
    </row>
    <row r="68" spans="1:19" x14ac:dyDescent="0.25">
      <c r="A68" t="s">
        <v>90</v>
      </c>
      <c r="B68">
        <v>191.49</v>
      </c>
      <c r="C68">
        <v>153.91999999999999</v>
      </c>
      <c r="D68">
        <v>170.09</v>
      </c>
      <c r="E68">
        <v>169.41</v>
      </c>
      <c r="F68" s="1">
        <f>(SUM(B$66:B68)/SUM(B$62:B64)-1)*100</f>
        <v>4.4718783285896402</v>
      </c>
      <c r="G68" s="1">
        <f>(SUM(C$66:C68)/SUM(C$62:C64)-1)*100</f>
        <v>4.9082240762812868</v>
      </c>
      <c r="H68" s="1">
        <f>(SUM(D$66:D68)/SUM(D$62:D64)-1)*100</f>
        <v>3.9402427637721837</v>
      </c>
      <c r="I68" s="1">
        <f>(SUM(E$66:E68)/SUM(E$62:E64)-1)*100</f>
        <v>4.4566544566544408</v>
      </c>
      <c r="J68" s="1">
        <f t="shared" si="1"/>
        <v>7.6693843126230066</v>
      </c>
      <c r="K68" s="1">
        <f t="shared" si="2"/>
        <v>3.9648767308341659</v>
      </c>
      <c r="L68" s="1">
        <f t="shared" si="3"/>
        <v>2.8169014084507005</v>
      </c>
      <c r="M68" s="1">
        <f t="shared" si="4"/>
        <v>3.5323595917619022</v>
      </c>
      <c r="N68" s="1">
        <f t="shared" si="9"/>
        <v>4.2305316535704351</v>
      </c>
      <c r="O68" s="1">
        <f t="shared" si="6"/>
        <v>5.0345296454002098</v>
      </c>
      <c r="P68" s="1">
        <f t="shared" si="7"/>
        <v>4.2791074292654718</v>
      </c>
      <c r="Q68" s="1">
        <f t="shared" si="8"/>
        <v>4.7588802261143037</v>
      </c>
      <c r="S68" t="s">
        <v>183</v>
      </c>
    </row>
    <row r="69" spans="1:19" x14ac:dyDescent="0.25">
      <c r="A69" t="s">
        <v>91</v>
      </c>
      <c r="B69">
        <v>141.13</v>
      </c>
      <c r="C69">
        <v>149.71</v>
      </c>
      <c r="D69">
        <v>172.24</v>
      </c>
      <c r="E69">
        <v>167.75</v>
      </c>
      <c r="F69" s="1">
        <f>(SUM(B$66:B69)/SUM(B$62:B65)-1)*100</f>
        <v>5.6373844593339717</v>
      </c>
      <c r="G69" s="1">
        <f>(SUM(C$66:C69)/SUM(C$62:C65)-1)*100</f>
        <v>4.1148122650002783</v>
      </c>
      <c r="H69" s="1">
        <f>(SUM(D$66:D69)/SUM(D$62:D65)-1)*100</f>
        <v>3.4579209442429537</v>
      </c>
      <c r="I69" s="1">
        <f>(SUM(E$66:E69)/SUM(E$62:E65)-1)*100</f>
        <v>3.9729395367774867</v>
      </c>
      <c r="J69" s="1">
        <f t="shared" si="1"/>
        <v>10.881521055939647</v>
      </c>
      <c r="K69" s="1">
        <f t="shared" si="2"/>
        <v>1.8504660180964638</v>
      </c>
      <c r="L69" s="1">
        <f t="shared" si="3"/>
        <v>2.0802465477389953</v>
      </c>
      <c r="M69" s="1">
        <f t="shared" si="4"/>
        <v>2.5680220116172325</v>
      </c>
      <c r="N69" s="1">
        <f t="shared" si="9"/>
        <v>5.6373844593339717</v>
      </c>
      <c r="O69" s="1">
        <f t="shared" si="6"/>
        <v>4.1148122650002783</v>
      </c>
      <c r="P69" s="1">
        <f t="shared" si="7"/>
        <v>3.4579209442429537</v>
      </c>
      <c r="Q69" s="1">
        <f t="shared" si="8"/>
        <v>3.9729395367774867</v>
      </c>
      <c r="S69" t="s">
        <v>184</v>
      </c>
    </row>
    <row r="70" spans="1:19" x14ac:dyDescent="0.25">
      <c r="A70" t="s">
        <v>92</v>
      </c>
      <c r="B70">
        <v>183.53</v>
      </c>
      <c r="C70">
        <v>140.97</v>
      </c>
      <c r="D70">
        <v>166.76</v>
      </c>
      <c r="E70">
        <v>163.19</v>
      </c>
      <c r="F70" s="1">
        <f>(SUM(B$70:B70)/SUM(B$66:B66)-1)*100</f>
        <v>-11.226661507207126</v>
      </c>
      <c r="G70" s="1">
        <f>(SUM(C$70:C70)/SUM(C$66:C66)-1)*100</f>
        <v>2.3895990703079573</v>
      </c>
      <c r="H70" s="1">
        <f>(SUM(D$70:D70)/SUM(D$66:D66)-1)*100</f>
        <v>2.1688518563901527</v>
      </c>
      <c r="I70" s="1">
        <f>(SUM(E$70:E70)/SUM(E$66:E66)-1)*100</f>
        <v>1.7076971019009068</v>
      </c>
      <c r="J70" s="1">
        <f t="shared" si="1"/>
        <v>-11.226661507207126</v>
      </c>
      <c r="K70" s="1">
        <f t="shared" si="2"/>
        <v>2.3895990703079573</v>
      </c>
      <c r="L70" s="1">
        <f t="shared" si="3"/>
        <v>2.1688518563901527</v>
      </c>
      <c r="M70" s="1">
        <f t="shared" si="4"/>
        <v>1.7076971019009068</v>
      </c>
      <c r="N70" s="1">
        <f t="shared" si="9"/>
        <v>0.80364808377082486</v>
      </c>
      <c r="O70" s="1">
        <f t="shared" si="6"/>
        <v>3.3311845566841525</v>
      </c>
      <c r="P70" s="1">
        <f t="shared" si="7"/>
        <v>2.8418589100635216</v>
      </c>
      <c r="Q70" s="1">
        <f t="shared" si="8"/>
        <v>3.1230181441321614</v>
      </c>
      <c r="S70" t="s">
        <v>185</v>
      </c>
    </row>
    <row r="71" spans="1:19" x14ac:dyDescent="0.25">
      <c r="A71" t="s">
        <v>93</v>
      </c>
      <c r="B71">
        <v>199.76</v>
      </c>
      <c r="C71">
        <v>143.76</v>
      </c>
      <c r="D71">
        <v>171.66</v>
      </c>
      <c r="E71">
        <v>167.97</v>
      </c>
      <c r="F71" s="1">
        <f>(SUM(B$70:B71)/SUM(B$66:B67)-1)*100</f>
        <v>-5.7815687913276514</v>
      </c>
      <c r="G71" s="1">
        <f>(SUM(C$70:C71)/SUM(C$66:C67)-1)*100</f>
        <v>-0.50319740014675984</v>
      </c>
      <c r="H71" s="1">
        <f>(SUM(D$70:D71)/SUM(D$66:D67)-1)*100</f>
        <v>2.2880459422699007</v>
      </c>
      <c r="I71" s="1">
        <f>(SUM(E$70:E71)/SUM(E$66:E67)-1)*100</f>
        <v>1.3403513066895245</v>
      </c>
      <c r="J71" s="1">
        <f t="shared" si="1"/>
        <v>-0.1549457689808631</v>
      </c>
      <c r="K71" s="1">
        <f t="shared" si="2"/>
        <v>-3.1853996902148407</v>
      </c>
      <c r="L71" s="1">
        <f t="shared" si="3"/>
        <v>2.4041042772773302</v>
      </c>
      <c r="M71" s="1">
        <f t="shared" si="4"/>
        <v>0.98599170324054075</v>
      </c>
      <c r="N71" s="1">
        <f t="shared" si="9"/>
        <v>0.55763126106131988</v>
      </c>
      <c r="O71" s="1">
        <f t="shared" si="6"/>
        <v>1.2301921852686526</v>
      </c>
      <c r="P71" s="1">
        <f t="shared" si="7"/>
        <v>2.3668817010270571</v>
      </c>
      <c r="Q71" s="1">
        <f t="shared" si="8"/>
        <v>2.1958529573674168</v>
      </c>
      <c r="S71" t="s">
        <v>186</v>
      </c>
    </row>
    <row r="72" spans="1:19" x14ac:dyDescent="0.25">
      <c r="A72" t="s">
        <v>94</v>
      </c>
      <c r="B72">
        <v>200.56</v>
      </c>
      <c r="C72">
        <v>153.21</v>
      </c>
      <c r="D72">
        <v>175.68</v>
      </c>
      <c r="E72">
        <v>173.63</v>
      </c>
      <c r="F72" s="1">
        <f>(SUM(B$70:B72)/SUM(B$66:B68)-1)*100</f>
        <v>-2.4151763329433473</v>
      </c>
      <c r="G72" s="1">
        <f>(SUM(C$70:C72)/SUM(C$66:C68)-1)*100</f>
        <v>-0.48853643572904781</v>
      </c>
      <c r="H72" s="1">
        <f>(SUM(D$70:D72)/SUM(D$66:D68)-1)*100</f>
        <v>2.6270611250848175</v>
      </c>
      <c r="I72" s="1">
        <f>(SUM(E$70:E72)/SUM(E$66:E68)-1)*100</f>
        <v>1.7332070376267161</v>
      </c>
      <c r="J72" s="1">
        <f t="shared" si="1"/>
        <v>4.7365397670896536</v>
      </c>
      <c r="K72" s="1">
        <f t="shared" si="2"/>
        <v>-0.46127858627856844</v>
      </c>
      <c r="L72" s="1">
        <f t="shared" si="3"/>
        <v>3.2864953847962841</v>
      </c>
      <c r="M72" s="1">
        <f t="shared" si="4"/>
        <v>2.4909981701198181</v>
      </c>
      <c r="N72" s="1">
        <f t="shared" si="9"/>
        <v>-8.2692466716272062E-2</v>
      </c>
      <c r="O72" s="1">
        <f t="shared" si="6"/>
        <v>9.7090686107503821E-2</v>
      </c>
      <c r="P72" s="1">
        <f t="shared" si="7"/>
        <v>2.4892857676168889</v>
      </c>
      <c r="Q72" s="1">
        <f t="shared" si="8"/>
        <v>1.9401582441567866</v>
      </c>
      <c r="S72" t="s">
        <v>187</v>
      </c>
    </row>
    <row r="73" spans="1:19" x14ac:dyDescent="0.25">
      <c r="A73" t="s">
        <v>95</v>
      </c>
      <c r="B73">
        <v>132.79</v>
      </c>
      <c r="C73">
        <v>147.6</v>
      </c>
      <c r="D73">
        <v>178.62</v>
      </c>
      <c r="E73">
        <v>171.92</v>
      </c>
      <c r="F73" s="1">
        <f>(SUM(B$70:B73)/SUM(B$66:B69)-1)*100</f>
        <v>-3.0821037826433972</v>
      </c>
      <c r="G73" s="1">
        <f>(SUM(C$70:C73)/SUM(C$66:C69)-1)*100</f>
        <v>-0.72227873855543745</v>
      </c>
      <c r="H73" s="1">
        <f>(SUM(D$70:D73)/SUM(D$66:D69)-1)*100</f>
        <v>2.9026411955197506</v>
      </c>
      <c r="I73" s="1">
        <f>(SUM(E$70:E73)/SUM(E$66:E69)-1)*100</f>
        <v>1.9233665692683033</v>
      </c>
      <c r="J73" s="1">
        <f t="shared" si="1"/>
        <v>-5.9094451923758289</v>
      </c>
      <c r="K73" s="1">
        <f t="shared" si="2"/>
        <v>-1.4093914902144289</v>
      </c>
      <c r="L73" s="1">
        <f t="shared" si="3"/>
        <v>3.7041337668369589</v>
      </c>
      <c r="M73" s="1">
        <f t="shared" si="4"/>
        <v>2.4858420268256243</v>
      </c>
      <c r="N73" s="1">
        <f t="shared" si="9"/>
        <v>-3.0821037826433972</v>
      </c>
      <c r="O73" s="1">
        <f t="shared" si="6"/>
        <v>-0.72227873855543745</v>
      </c>
      <c r="P73" s="1">
        <f t="shared" si="7"/>
        <v>2.9026411955197506</v>
      </c>
      <c r="Q73" s="1">
        <f t="shared" si="8"/>
        <v>1.9233665692683033</v>
      </c>
      <c r="S73" t="s">
        <v>188</v>
      </c>
    </row>
    <row r="74" spans="1:19" x14ac:dyDescent="0.25">
      <c r="A74" t="s">
        <v>96</v>
      </c>
      <c r="B74">
        <v>222.98</v>
      </c>
      <c r="C74">
        <v>138.94999999999999</v>
      </c>
      <c r="D74">
        <v>171.41</v>
      </c>
      <c r="E74">
        <v>167.63</v>
      </c>
      <c r="F74" s="1">
        <f>(SUM(B$74:B74)/SUM(B$70:B70)-1)*100</f>
        <v>21.495123413065986</v>
      </c>
      <c r="G74" s="1">
        <f>(SUM(C$74:C74)/SUM(C$70:C70)-1)*100</f>
        <v>-1.4329289919841171</v>
      </c>
      <c r="H74" s="1">
        <f>(SUM(D$74:D74)/SUM(D$70:D70)-1)*100</f>
        <v>2.7884384744543134</v>
      </c>
      <c r="I74" s="1">
        <f>(SUM(E$74:E74)/SUM(E$70:E70)-1)*100</f>
        <v>2.7207549482198612</v>
      </c>
      <c r="J74" s="1">
        <f t="shared" si="1"/>
        <v>21.495123413065986</v>
      </c>
      <c r="K74" s="1">
        <f t="shared" si="2"/>
        <v>-1.4329289919841171</v>
      </c>
      <c r="L74" s="1">
        <f t="shared" si="3"/>
        <v>2.7884384744543134</v>
      </c>
      <c r="M74" s="1">
        <f t="shared" si="4"/>
        <v>2.7207549482198612</v>
      </c>
      <c r="N74" s="1">
        <f t="shared" si="9"/>
        <v>5.5667253078663048</v>
      </c>
      <c r="O74" s="1">
        <f t="shared" si="6"/>
        <v>-1.613583098686544</v>
      </c>
      <c r="P74" s="1">
        <f t="shared" si="7"/>
        <v>3.0514836269062595</v>
      </c>
      <c r="Q74" s="1">
        <f t="shared" si="8"/>
        <v>2.1704565908681639</v>
      </c>
      <c r="S74" t="s">
        <v>189</v>
      </c>
    </row>
    <row r="75" spans="1:19" x14ac:dyDescent="0.25">
      <c r="A75" t="s">
        <v>97</v>
      </c>
      <c r="B75">
        <v>220.03</v>
      </c>
      <c r="C75">
        <v>150.13999999999999</v>
      </c>
      <c r="D75">
        <v>176.98</v>
      </c>
      <c r="E75">
        <v>174.73</v>
      </c>
      <c r="F75" s="1">
        <f>(SUM(B$74:B75)/SUM(B$70:B71)-1)*100</f>
        <v>15.580891752980786</v>
      </c>
      <c r="G75" s="1">
        <f>(SUM(C$74:C75)/SUM(C$70:C71)-1)*100</f>
        <v>1.5312752432128596</v>
      </c>
      <c r="H75" s="1">
        <f>(SUM(D$74:D75)/SUM(D$70:D71)-1)*100</f>
        <v>2.9460433780509554</v>
      </c>
      <c r="I75" s="1">
        <f>(SUM(E$74:E75)/SUM(E$70:E71)-1)*100</f>
        <v>3.3820509723396786</v>
      </c>
      <c r="J75" s="1">
        <f t="shared" ref="J75:J92" si="10">(B75/B71-1)*100</f>
        <v>10.147176611934317</v>
      </c>
      <c r="K75" s="1">
        <f t="shared" ref="K75:K92" si="11">(C75/C71-1)*100</f>
        <v>4.4379521424596557</v>
      </c>
      <c r="L75" s="1">
        <f t="shared" ref="L75:L92" si="12">(D75/D71-1)*100</f>
        <v>3.0991494815332699</v>
      </c>
      <c r="M75" s="1">
        <f t="shared" ref="M75:M92" si="13">(E75/E71-1)*100</f>
        <v>4.0245281895576523</v>
      </c>
      <c r="N75" s="1">
        <f t="shared" si="9"/>
        <v>8.4437988015253485</v>
      </c>
      <c r="O75" s="1">
        <f t="shared" si="6"/>
        <v>0.26174451016383049</v>
      </c>
      <c r="P75" s="1">
        <f t="shared" si="7"/>
        <v>3.2229159015791486</v>
      </c>
      <c r="Q75" s="1">
        <f t="shared" si="8"/>
        <v>2.93123054824036</v>
      </c>
      <c r="S75" t="s">
        <v>190</v>
      </c>
    </row>
    <row r="76" spans="1:19" x14ac:dyDescent="0.25">
      <c r="A76" t="s">
        <v>98</v>
      </c>
      <c r="B76">
        <v>195.2</v>
      </c>
      <c r="C76">
        <v>157.6</v>
      </c>
      <c r="D76">
        <v>180.49</v>
      </c>
      <c r="E76">
        <v>178.42</v>
      </c>
      <c r="F76" s="1">
        <f>(SUM(B$74:B76)/SUM(B$70:B72)-1)*100</f>
        <v>9.3106106020382171</v>
      </c>
      <c r="G76" s="1">
        <f>(SUM(C$74:C76)/SUM(C$70:C72)-1)*100</f>
        <v>1.9979905923185548</v>
      </c>
      <c r="H76" s="1">
        <f>(SUM(D$74:D76)/SUM(D$70:D72)-1)*100</f>
        <v>2.8749270569928154</v>
      </c>
      <c r="I76" s="1">
        <f>(SUM(E$74:E76)/SUM(E$70:E72)-1)*100</f>
        <v>3.1676538758691697</v>
      </c>
      <c r="J76" s="1">
        <f t="shared" si="10"/>
        <v>-2.6725169525329107</v>
      </c>
      <c r="K76" s="1">
        <f t="shared" si="11"/>
        <v>2.8653482148684795</v>
      </c>
      <c r="L76" s="1">
        <f t="shared" si="12"/>
        <v>2.7379326047358932</v>
      </c>
      <c r="M76" s="1">
        <f t="shared" si="13"/>
        <v>2.7587398491044191</v>
      </c>
      <c r="N76" s="1">
        <f t="shared" si="9"/>
        <v>6.3477613175535907</v>
      </c>
      <c r="O76" s="1">
        <f t="shared" si="6"/>
        <v>1.1299242746532823</v>
      </c>
      <c r="P76" s="1">
        <f t="shared" si="7"/>
        <v>3.0830200775126215</v>
      </c>
      <c r="Q76" s="1">
        <f t="shared" si="8"/>
        <v>2.9975912213399791</v>
      </c>
      <c r="S76" t="s">
        <v>191</v>
      </c>
    </row>
    <row r="77" spans="1:19" x14ac:dyDescent="0.25">
      <c r="A77" t="s">
        <v>99</v>
      </c>
      <c r="B77">
        <v>138.36000000000001</v>
      </c>
      <c r="C77">
        <v>151.53</v>
      </c>
      <c r="D77">
        <v>182.91</v>
      </c>
      <c r="E77">
        <v>176.26</v>
      </c>
      <c r="F77" s="1">
        <f>(SUM(B$74:B77)/SUM(B$70:B73)-1)*100</f>
        <v>8.3626367492744222</v>
      </c>
      <c r="G77" s="1">
        <f>(SUM(C$74:C77)/SUM(C$70:C73)-1)*100</f>
        <v>2.1655224237455695</v>
      </c>
      <c r="H77" s="1">
        <f>(SUM(D$74:D77)/SUM(D$70:D73)-1)*100</f>
        <v>2.7529160411132958</v>
      </c>
      <c r="I77" s="1">
        <f>(SUM(E$74:E77)/SUM(E$70:E73)-1)*100</f>
        <v>3.0042411077123132</v>
      </c>
      <c r="J77" s="1">
        <f t="shared" si="10"/>
        <v>4.1945929663378401</v>
      </c>
      <c r="K77" s="1">
        <f t="shared" si="11"/>
        <v>2.6626016260162588</v>
      </c>
      <c r="L77" s="1">
        <f t="shared" si="12"/>
        <v>2.4017467248908186</v>
      </c>
      <c r="M77" s="1">
        <f t="shared" si="13"/>
        <v>2.5244299674267223</v>
      </c>
      <c r="N77" s="1">
        <f t="shared" si="9"/>
        <v>8.3626367492744222</v>
      </c>
      <c r="O77" s="1">
        <f t="shared" si="6"/>
        <v>2.1655224237455695</v>
      </c>
      <c r="P77" s="1">
        <f t="shared" si="7"/>
        <v>2.7529160411132958</v>
      </c>
      <c r="Q77" s="1">
        <f t="shared" si="8"/>
        <v>3.0042411077123132</v>
      </c>
      <c r="S77" t="s">
        <v>192</v>
      </c>
    </row>
    <row r="78" spans="1:19" x14ac:dyDescent="0.25">
      <c r="A78" t="s">
        <v>100</v>
      </c>
      <c r="B78">
        <v>238.5</v>
      </c>
      <c r="C78">
        <v>144.38999999999999</v>
      </c>
      <c r="D78">
        <v>176.19</v>
      </c>
      <c r="E78">
        <v>173.44</v>
      </c>
      <c r="F78" s="1">
        <f>(SUM(B$78:B78)/SUM(B$74:B74)-1)*100</f>
        <v>6.9602654946631981</v>
      </c>
      <c r="G78" s="1">
        <f>(SUM(C$78:C78)/SUM(C$74:C74)-1)*100</f>
        <v>3.9150773659589744</v>
      </c>
      <c r="H78" s="1">
        <f>(SUM(D$78:D78)/SUM(D$74:D74)-1)*100</f>
        <v>2.7886354355055154</v>
      </c>
      <c r="I78" s="1">
        <f>(SUM(E$78:E78)/SUM(E$74:E74)-1)*100</f>
        <v>3.465966712402313</v>
      </c>
      <c r="J78" s="1">
        <f t="shared" si="10"/>
        <v>6.9602654946631981</v>
      </c>
      <c r="K78" s="1">
        <f t="shared" si="11"/>
        <v>3.9150773659589744</v>
      </c>
      <c r="L78" s="1">
        <f t="shared" si="12"/>
        <v>2.7886354355055154</v>
      </c>
      <c r="M78" s="1">
        <f t="shared" si="13"/>
        <v>3.465966712402313</v>
      </c>
      <c r="N78" s="1">
        <f t="shared" ref="N78:N92" si="14">(SUM(B75:B78)/SUM(B71:B74)-1)*100</f>
        <v>4.7613379359600083</v>
      </c>
      <c r="O78" s="1">
        <f t="shared" ref="O78:O92" si="15">(SUM(C75:C78)/SUM(C71:C74)-1)*100</f>
        <v>3.4514669591444891</v>
      </c>
      <c r="P78" s="1">
        <f t="shared" ref="P78:P92" si="16">(SUM(D75:D78)/SUM(D71:D74)-1)*100</f>
        <v>2.7532013135064481</v>
      </c>
      <c r="Q78" s="1">
        <f t="shared" ref="Q78:Q92" si="17">(SUM(E75:E78)/SUM(E71:E74)-1)*100</f>
        <v>3.1857887396314899</v>
      </c>
      <c r="S78" t="s">
        <v>193</v>
      </c>
    </row>
    <row r="79" spans="1:19" x14ac:dyDescent="0.25">
      <c r="A79" t="s">
        <v>101</v>
      </c>
      <c r="B79">
        <v>220.53</v>
      </c>
      <c r="C79">
        <v>144.86000000000001</v>
      </c>
      <c r="D79">
        <v>178.12</v>
      </c>
      <c r="E79">
        <v>173.95</v>
      </c>
      <c r="F79" s="1">
        <f>(SUM(B$78:B79)/SUM(B$74:B75)-1)*100</f>
        <v>3.6161711925238649</v>
      </c>
      <c r="G79" s="1">
        <f>(SUM(C$78:C79)/SUM(C$74:C75)-1)*100</f>
        <v>5.5346085993979166E-2</v>
      </c>
      <c r="H79" s="1">
        <f>(SUM(D$78:D79)/SUM(D$74:D75)-1)*100</f>
        <v>1.6992450988834396</v>
      </c>
      <c r="I79" s="1">
        <f>(SUM(E$78:E79)/SUM(E$74:E75)-1)*100</f>
        <v>1.4692136931884425</v>
      </c>
      <c r="J79" s="1">
        <f t="shared" si="10"/>
        <v>0.22724173976276241</v>
      </c>
      <c r="K79" s="1">
        <f t="shared" si="11"/>
        <v>-3.5167177301185348</v>
      </c>
      <c r="L79" s="1">
        <f t="shared" si="12"/>
        <v>0.64414058085660031</v>
      </c>
      <c r="M79" s="1">
        <f t="shared" si="13"/>
        <v>-0.44640302180507518</v>
      </c>
      <c r="N79" s="1">
        <f t="shared" si="14"/>
        <v>2.0905250141686649</v>
      </c>
      <c r="O79" s="1">
        <f t="shared" si="15"/>
        <v>1.4375317850483071</v>
      </c>
      <c r="P79" s="1">
        <f t="shared" si="16"/>
        <v>2.1375001778878078</v>
      </c>
      <c r="Q79" s="1">
        <f t="shared" si="17"/>
        <v>2.0584088034771852</v>
      </c>
      <c r="S79" t="s">
        <v>194</v>
      </c>
    </row>
    <row r="80" spans="1:19" x14ac:dyDescent="0.25">
      <c r="A80" t="s">
        <v>102</v>
      </c>
      <c r="B80">
        <v>197.2</v>
      </c>
      <c r="C80">
        <v>152</v>
      </c>
      <c r="D80">
        <v>181.2</v>
      </c>
      <c r="E80">
        <v>177.27</v>
      </c>
      <c r="F80" s="1">
        <f>(SUM(B$78:B80)/SUM(B$74:B76)-1)*100</f>
        <v>2.8235220382005988</v>
      </c>
      <c r="G80" s="1">
        <f>(SUM(C$78:C80)/SUM(C$74:C76)-1)*100</f>
        <v>-1.2178468288969846</v>
      </c>
      <c r="H80" s="1">
        <f>(SUM(D$78:D80)/SUM(D$74:D76)-1)*100</f>
        <v>1.2535924973529067</v>
      </c>
      <c r="I80" s="1">
        <f>(SUM(E$78:E80)/SUM(E$74:E76)-1)*100</f>
        <v>0.74503629171627228</v>
      </c>
      <c r="J80" s="1">
        <f t="shared" si="10"/>
        <v>1.0245901639344357</v>
      </c>
      <c r="K80" s="1">
        <f t="shared" si="11"/>
        <v>-3.5532994923857864</v>
      </c>
      <c r="L80" s="1">
        <f t="shared" si="12"/>
        <v>0.39337359410491768</v>
      </c>
      <c r="M80" s="1">
        <f t="shared" si="13"/>
        <v>-0.6445465754960078</v>
      </c>
      <c r="N80" s="1">
        <f t="shared" si="14"/>
        <v>3.0596627756160677</v>
      </c>
      <c r="O80" s="1">
        <f t="shared" si="15"/>
        <v>-0.25408470611990586</v>
      </c>
      <c r="P80" s="1">
        <f t="shared" si="16"/>
        <v>1.5434628975265152</v>
      </c>
      <c r="Q80" s="1">
        <f t="shared" si="17"/>
        <v>1.1866608921611066</v>
      </c>
      <c r="S80" t="s">
        <v>195</v>
      </c>
    </row>
    <row r="81" spans="1:19" x14ac:dyDescent="0.25">
      <c r="A81" t="s">
        <v>103</v>
      </c>
      <c r="B81">
        <v>142.01</v>
      </c>
      <c r="C81">
        <v>147.94999999999999</v>
      </c>
      <c r="D81">
        <v>183.3</v>
      </c>
      <c r="E81">
        <v>175.88</v>
      </c>
      <c r="F81" s="1">
        <f>(SUM(B$78:B81)/SUM(B$74:B77)-1)*100</f>
        <v>2.7904760678367557</v>
      </c>
      <c r="G81" s="1">
        <f>(SUM(C$78:C81)/SUM(C$74:C77)-1)*100</f>
        <v>-1.5078064925946766</v>
      </c>
      <c r="H81" s="1">
        <f>(SUM(D$78:D81)/SUM(D$74:D77)-1)*100</f>
        <v>0.9862459433259696</v>
      </c>
      <c r="I81" s="1">
        <f>(SUM(E$78:E81)/SUM(E$74:E77)-1)*100</f>
        <v>0.50212326408813901</v>
      </c>
      <c r="J81" s="1">
        <f t="shared" si="10"/>
        <v>2.6380456779415917</v>
      </c>
      <c r="K81" s="1">
        <f t="shared" si="11"/>
        <v>-2.362568468290116</v>
      </c>
      <c r="L81" s="1">
        <f t="shared" si="12"/>
        <v>0.21321961620470731</v>
      </c>
      <c r="M81" s="1">
        <f t="shared" si="13"/>
        <v>-0.21559060478837377</v>
      </c>
      <c r="N81" s="1">
        <f t="shared" si="14"/>
        <v>2.7904760678367557</v>
      </c>
      <c r="O81" s="1">
        <f t="shared" si="15"/>
        <v>-1.5078064925946766</v>
      </c>
      <c r="P81" s="1">
        <f t="shared" si="16"/>
        <v>0.9862459433259696</v>
      </c>
      <c r="Q81" s="1">
        <f t="shared" si="17"/>
        <v>0.50212326408813901</v>
      </c>
      <c r="S81" t="s">
        <v>196</v>
      </c>
    </row>
    <row r="82" spans="1:19" x14ac:dyDescent="0.25">
      <c r="A82" t="s">
        <v>104</v>
      </c>
      <c r="B82">
        <v>254.83</v>
      </c>
      <c r="C82">
        <v>138.25</v>
      </c>
      <c r="D82">
        <v>174.2</v>
      </c>
      <c r="E82">
        <v>170.68</v>
      </c>
      <c r="F82" s="1">
        <f>(SUM(B$82:B82)/SUM(B$78:B78)-1)*100</f>
        <v>6.8469601677148884</v>
      </c>
      <c r="G82" s="1">
        <f>(SUM(C$82:C82)/SUM(C$78:C78)-1)*100</f>
        <v>-4.2523720479257454</v>
      </c>
      <c r="H82" s="1">
        <f>(SUM(D$82:D82)/SUM(D$78:D78)-1)*100</f>
        <v>-1.1294625120608526</v>
      </c>
      <c r="I82" s="1">
        <f>(SUM(E$82:E82)/SUM(E$78:E78)-1)*100</f>
        <v>-1.5913284132841321</v>
      </c>
      <c r="J82" s="1">
        <f t="shared" si="10"/>
        <v>6.8469601677148884</v>
      </c>
      <c r="K82" s="1">
        <f t="shared" si="11"/>
        <v>-4.2523720479257454</v>
      </c>
      <c r="L82" s="1">
        <f t="shared" si="12"/>
        <v>-1.1294625120608526</v>
      </c>
      <c r="M82" s="1">
        <f t="shared" si="13"/>
        <v>-1.5913284132841321</v>
      </c>
      <c r="N82" s="1">
        <f t="shared" si="14"/>
        <v>2.8380613314143543</v>
      </c>
      <c r="O82" s="1">
        <f t="shared" si="15"/>
        <v>-3.4125169797568189</v>
      </c>
      <c r="P82" s="1">
        <f t="shared" si="16"/>
        <v>3.4888426811052753E-2</v>
      </c>
      <c r="Q82" s="1">
        <f t="shared" si="17"/>
        <v>-0.7213487941950536</v>
      </c>
      <c r="S82" t="s">
        <v>197</v>
      </c>
    </row>
    <row r="83" spans="1:19" x14ac:dyDescent="0.25">
      <c r="A83" t="s">
        <v>105</v>
      </c>
      <c r="B83">
        <v>230.02</v>
      </c>
      <c r="C83">
        <v>137.84</v>
      </c>
      <c r="D83">
        <v>174.29</v>
      </c>
      <c r="E83">
        <v>169.24</v>
      </c>
      <c r="F83" s="1">
        <f>(SUM(B$82:B83)/SUM(B$78:B79)-1)*100</f>
        <v>5.6249046903252609</v>
      </c>
      <c r="G83" s="1">
        <f>(SUM(C$82:C83)/SUM(C$78:C79)-1)*100</f>
        <v>-4.5496974935177121</v>
      </c>
      <c r="H83" s="1">
        <f>(SUM(D$82:D83)/SUM(D$78:D79)-1)*100</f>
        <v>-1.6426293358922983</v>
      </c>
      <c r="I83" s="1">
        <f>(SUM(E$82:E83)/SUM(E$78:E79)-1)*100</f>
        <v>-2.1503209649097466</v>
      </c>
      <c r="J83" s="1">
        <f t="shared" si="10"/>
        <v>4.3032693964540014</v>
      </c>
      <c r="K83" s="1">
        <f t="shared" si="11"/>
        <v>-4.8460582631506322</v>
      </c>
      <c r="L83" s="1">
        <f t="shared" si="12"/>
        <v>-2.1502357960925256</v>
      </c>
      <c r="M83" s="1">
        <f t="shared" si="13"/>
        <v>-2.7076746191434187</v>
      </c>
      <c r="N83" s="1">
        <f t="shared" si="14"/>
        <v>3.9705270063967513</v>
      </c>
      <c r="O83" s="1">
        <f t="shared" si="15"/>
        <v>-3.7334135499181187</v>
      </c>
      <c r="P83" s="1">
        <f t="shared" si="16"/>
        <v>-0.65764723913557255</v>
      </c>
      <c r="Q83" s="1">
        <f t="shared" si="17"/>
        <v>-1.2819234549261482</v>
      </c>
      <c r="S83" t="s">
        <v>198</v>
      </c>
    </row>
    <row r="84" spans="1:19" x14ac:dyDescent="0.25">
      <c r="A84" t="s">
        <v>106</v>
      </c>
      <c r="B84">
        <v>197.01</v>
      </c>
      <c r="C84">
        <v>143.27000000000001</v>
      </c>
      <c r="D84">
        <v>175.03</v>
      </c>
      <c r="E84">
        <v>169.72</v>
      </c>
      <c r="F84" s="1">
        <f>(SUM(B$82:B84)/SUM(B$78:B80)-1)*100</f>
        <v>3.9056428386389008</v>
      </c>
      <c r="G84" s="1">
        <f>(SUM(C$82:C84)/SUM(C$78:C80)-1)*100</f>
        <v>-4.9609065155807315</v>
      </c>
      <c r="H84" s="1">
        <f>(SUM(D$82:D84)/SUM(D$78:D80)-1)*100</f>
        <v>-2.2389871337603395</v>
      </c>
      <c r="I84" s="1">
        <f>(SUM(E$82:E84)/SUM(E$78:E80)-1)*100</f>
        <v>-2.8628063888994748</v>
      </c>
      <c r="J84" s="1">
        <f t="shared" si="10"/>
        <v>-9.6348884381336486E-2</v>
      </c>
      <c r="K84" s="1">
        <f t="shared" si="11"/>
        <v>-5.7434210526315699</v>
      </c>
      <c r="L84" s="1">
        <f t="shared" si="12"/>
        <v>-3.4050772626931458</v>
      </c>
      <c r="M84" s="1">
        <f t="shared" si="13"/>
        <v>-4.2590398826648723</v>
      </c>
      <c r="N84" s="1">
        <f t="shared" si="14"/>
        <v>3.6849192665399988</v>
      </c>
      <c r="O84" s="1">
        <f t="shared" si="15"/>
        <v>-4.2967036674651737</v>
      </c>
      <c r="P84" s="1">
        <f t="shared" si="16"/>
        <v>-1.6146543804460012</v>
      </c>
      <c r="Q84" s="1">
        <f t="shared" si="17"/>
        <v>-2.1971123666038928</v>
      </c>
      <c r="S84" t="s">
        <v>199</v>
      </c>
    </row>
    <row r="85" spans="1:19" x14ac:dyDescent="0.25">
      <c r="A85" t="s">
        <v>107</v>
      </c>
      <c r="B85">
        <v>142.84</v>
      </c>
      <c r="C85">
        <v>135.9</v>
      </c>
      <c r="D85">
        <v>175.63</v>
      </c>
      <c r="E85">
        <v>166.06</v>
      </c>
      <c r="F85" s="1">
        <f>(SUM(B$82:B85)/SUM(B$78:B81)-1)*100</f>
        <v>3.3147925435959236</v>
      </c>
      <c r="G85" s="1">
        <f>(SUM(C$82:C85)/SUM(C$78:C81)-1)*100</f>
        <v>-5.7603530210454945</v>
      </c>
      <c r="H85" s="1">
        <f>(SUM(D$82:D85)/SUM(D$78:D81)-1)*100</f>
        <v>-2.7350760284358788</v>
      </c>
      <c r="I85" s="1">
        <f>(SUM(E$82:E85)/SUM(E$78:E81)-1)*100</f>
        <v>-3.5458360693179425</v>
      </c>
      <c r="J85" s="1">
        <f t="shared" si="10"/>
        <v>0.58446588268432631</v>
      </c>
      <c r="K85" s="1">
        <f t="shared" si="11"/>
        <v>-8.1446434606285756</v>
      </c>
      <c r="L85" s="1">
        <f t="shared" si="12"/>
        <v>-4.184397163120579</v>
      </c>
      <c r="M85" s="1">
        <f t="shared" si="13"/>
        <v>-5.5833522856493012</v>
      </c>
      <c r="N85" s="1">
        <f t="shared" si="14"/>
        <v>3.3147925435959236</v>
      </c>
      <c r="O85" s="1">
        <f t="shared" si="15"/>
        <v>-5.7603530210454945</v>
      </c>
      <c r="P85" s="1">
        <f t="shared" si="16"/>
        <v>-2.7350760284358788</v>
      </c>
      <c r="Q85" s="1">
        <f t="shared" si="17"/>
        <v>-3.5458360693179425</v>
      </c>
      <c r="S85" t="s">
        <v>200</v>
      </c>
    </row>
    <row r="86" spans="1:19" x14ac:dyDescent="0.25">
      <c r="A86" t="s">
        <v>108</v>
      </c>
      <c r="B86">
        <v>238.26</v>
      </c>
      <c r="C86">
        <v>128.72</v>
      </c>
      <c r="D86">
        <v>168.05</v>
      </c>
      <c r="E86">
        <v>161.72</v>
      </c>
      <c r="F86" s="1">
        <f>(SUM(B$86:B86)/SUM(B$82:B82)-1)*100</f>
        <v>-6.5023741317741361</v>
      </c>
      <c r="G86" s="1">
        <f>(SUM(C$86:C86)/SUM(C$82:C82)-1)*100</f>
        <v>-6.8933092224231496</v>
      </c>
      <c r="H86" s="1">
        <f>(SUM(D$86:D86)/SUM(D$82:D82)-1)*100</f>
        <v>-3.5304247990814996</v>
      </c>
      <c r="I86" s="1">
        <f>(SUM(E$86:E86)/SUM(E$82:E82)-1)*100</f>
        <v>-5.2495898757909609</v>
      </c>
      <c r="J86" s="1">
        <f t="shared" si="10"/>
        <v>-6.5023741317741361</v>
      </c>
      <c r="K86" s="1">
        <f t="shared" si="11"/>
        <v>-6.8933092224231496</v>
      </c>
      <c r="L86" s="1">
        <f t="shared" si="12"/>
        <v>-3.5304247990814996</v>
      </c>
      <c r="M86" s="1">
        <f t="shared" si="13"/>
        <v>-5.2495898757909609</v>
      </c>
      <c r="N86" s="1">
        <f t="shared" si="14"/>
        <v>-0.79060117608064084</v>
      </c>
      <c r="O86" s="1">
        <f t="shared" si="15"/>
        <v>-6.4024285665283065</v>
      </c>
      <c r="P86" s="1">
        <f t="shared" si="16"/>
        <v>-3.3230099606595731</v>
      </c>
      <c r="Q86" s="1">
        <f t="shared" si="17"/>
        <v>-4.4483934764538935</v>
      </c>
      <c r="S86" t="s">
        <v>201</v>
      </c>
    </row>
    <row r="87" spans="1:19" x14ac:dyDescent="0.25">
      <c r="A87" t="s">
        <v>109</v>
      </c>
      <c r="B87">
        <v>220.67</v>
      </c>
      <c r="C87">
        <v>133.38999999999999</v>
      </c>
      <c r="D87">
        <v>169.81</v>
      </c>
      <c r="E87">
        <v>163.49</v>
      </c>
      <c r="F87" s="1">
        <f>(SUM(B$86:B87)/SUM(B$82:B83)-1)*100</f>
        <v>-5.3459832938022256</v>
      </c>
      <c r="G87" s="1">
        <f>(SUM(C$86:C87)/SUM(C$82:C83)-1)*100</f>
        <v>-5.0635662284037819</v>
      </c>
      <c r="H87" s="1">
        <f>(SUM(D$86:D87)/SUM(D$82:D83)-1)*100</f>
        <v>-3.0503027346552303</v>
      </c>
      <c r="I87" s="1">
        <f>(SUM(E$86:E87)/SUM(E$82:E83)-1)*100</f>
        <v>-4.3274888208990276</v>
      </c>
      <c r="J87" s="1">
        <f t="shared" si="10"/>
        <v>-4.0648639248761054</v>
      </c>
      <c r="K87" s="1">
        <f t="shared" si="11"/>
        <v>-3.228380731282654</v>
      </c>
      <c r="L87" s="1">
        <f t="shared" si="12"/>
        <v>-2.5704285960181261</v>
      </c>
      <c r="M87" s="1">
        <f t="shared" si="13"/>
        <v>-3.3975419522571548</v>
      </c>
      <c r="N87" s="1">
        <f t="shared" si="14"/>
        <v>-3.0677377860835353</v>
      </c>
      <c r="O87" s="1">
        <f t="shared" si="15"/>
        <v>-6.0343031733907315</v>
      </c>
      <c r="P87" s="1">
        <f t="shared" si="16"/>
        <v>-3.4320256946100303</v>
      </c>
      <c r="Q87" s="1">
        <f t="shared" si="17"/>
        <v>-4.6286810856046134</v>
      </c>
      <c r="S87" t="s">
        <v>202</v>
      </c>
    </row>
    <row r="88" spans="1:19" x14ac:dyDescent="0.25">
      <c r="A88" t="s">
        <v>110</v>
      </c>
      <c r="B88">
        <v>189.98</v>
      </c>
      <c r="C88">
        <v>139.27000000000001</v>
      </c>
      <c r="D88">
        <v>171.43</v>
      </c>
      <c r="E88">
        <v>165.17</v>
      </c>
      <c r="F88" s="1">
        <f>(SUM(B$86:B88)/SUM(B$82:B84)-1)*100</f>
        <v>-4.832370281289422</v>
      </c>
      <c r="G88" s="1">
        <f>(SUM(C$86:C88)/SUM(C$82:C84)-1)*100</f>
        <v>-4.287485692483795</v>
      </c>
      <c r="H88" s="1">
        <f>(SUM(D$86:D88)/SUM(D$82:D84)-1)*100</f>
        <v>-2.7181387530562318</v>
      </c>
      <c r="I88" s="1">
        <f>(SUM(E$86:E88)/SUM(E$82:E84)-1)*100</f>
        <v>-3.7791382152107311</v>
      </c>
      <c r="J88" s="1">
        <f t="shared" si="10"/>
        <v>-3.5683467844271899</v>
      </c>
      <c r="K88" s="1">
        <f t="shared" si="11"/>
        <v>-2.79193131848956</v>
      </c>
      <c r="L88" s="1">
        <f t="shared" si="12"/>
        <v>-2.0567902645260761</v>
      </c>
      <c r="M88" s="1">
        <f t="shared" si="13"/>
        <v>-2.6808861654489813</v>
      </c>
      <c r="N88" s="1">
        <f t="shared" si="14"/>
        <v>-3.8986733343852831</v>
      </c>
      <c r="O88" s="1">
        <f t="shared" si="15"/>
        <v>-5.2934021963300442</v>
      </c>
      <c r="P88" s="1">
        <f t="shared" si="16"/>
        <v>-3.0983843128377653</v>
      </c>
      <c r="Q88" s="1">
        <f t="shared" si="17"/>
        <v>-4.2420352433189423</v>
      </c>
      <c r="S88" t="s">
        <v>203</v>
      </c>
    </row>
    <row r="89" spans="1:19" x14ac:dyDescent="0.25">
      <c r="A89" t="s">
        <v>111</v>
      </c>
      <c r="B89">
        <v>140.22999999999999</v>
      </c>
      <c r="C89">
        <v>131.88999999999999</v>
      </c>
      <c r="D89">
        <v>171.65</v>
      </c>
      <c r="E89">
        <v>161.91999999999999</v>
      </c>
      <c r="F89" s="1">
        <f>(SUM(B$86:B89)/SUM(B$82:B85)-1)*100</f>
        <v>-4.3118709833879105</v>
      </c>
      <c r="G89" s="1">
        <f>(SUM(C$86:C89)/SUM(C$82:C85)-1)*100</f>
        <v>-3.9603068832618993</v>
      </c>
      <c r="H89" s="1">
        <f>(SUM(D$86:D89)/SUM(D$82:D85)-1)*100</f>
        <v>-2.604591289422864</v>
      </c>
      <c r="I89" s="1">
        <f>(SUM(E$86:E89)/SUM(E$82:E85)-1)*100</f>
        <v>-3.4630753292881566</v>
      </c>
      <c r="J89" s="1">
        <f t="shared" si="10"/>
        <v>-1.8272192663119635</v>
      </c>
      <c r="K89" s="1">
        <f t="shared" si="11"/>
        <v>-2.9506990434142844</v>
      </c>
      <c r="L89" s="1">
        <f t="shared" si="12"/>
        <v>-2.266127654728689</v>
      </c>
      <c r="M89" s="1">
        <f t="shared" si="13"/>
        <v>-2.4930747922437768</v>
      </c>
      <c r="N89" s="1">
        <f t="shared" si="14"/>
        <v>-4.3118709833879105</v>
      </c>
      <c r="O89" s="1">
        <f t="shared" si="15"/>
        <v>-3.9603068832618993</v>
      </c>
      <c r="P89" s="1">
        <f t="shared" si="16"/>
        <v>-2.604591289422864</v>
      </c>
      <c r="Q89" s="1">
        <f t="shared" si="17"/>
        <v>-3.4630753292881566</v>
      </c>
      <c r="S89" t="s">
        <v>204</v>
      </c>
    </row>
    <row r="90" spans="1:19" x14ac:dyDescent="0.25">
      <c r="A90" t="s">
        <v>112</v>
      </c>
      <c r="B90">
        <v>282.42</v>
      </c>
      <c r="C90">
        <v>127.4</v>
      </c>
      <c r="D90">
        <v>165.4</v>
      </c>
      <c r="E90">
        <v>161.71</v>
      </c>
      <c r="F90" s="1">
        <f>(SUM(B$90:B90)/SUM(B$86:B86)-1)*100</f>
        <v>18.534374213044579</v>
      </c>
      <c r="G90" s="1">
        <f>(SUM(C$90:C90)/SUM(C$86:C86)-1)*100</f>
        <v>-1.025481665630823</v>
      </c>
      <c r="H90" s="1">
        <f>(SUM(D$90:D90)/SUM(D$86:D86)-1)*100</f>
        <v>-1.5769116334424349</v>
      </c>
      <c r="I90" s="1">
        <f>(SUM(E$90:E90)/SUM(E$86:E86)-1)*100</f>
        <v>-6.1835270838472844E-3</v>
      </c>
      <c r="J90" s="1">
        <f t="shared" si="10"/>
        <v>18.534374213044579</v>
      </c>
      <c r="K90" s="1">
        <f t="shared" si="11"/>
        <v>-1.025481665630823</v>
      </c>
      <c r="L90" s="1">
        <f t="shared" si="12"/>
        <v>-1.5769116334424349</v>
      </c>
      <c r="M90" s="1">
        <f t="shared" si="13"/>
        <v>-6.1835270838472844E-3</v>
      </c>
      <c r="N90" s="1">
        <f t="shared" si="14"/>
        <v>3.1145978988529111</v>
      </c>
      <c r="O90" s="1">
        <f t="shared" si="15"/>
        <v>-2.5250581789529769</v>
      </c>
      <c r="P90" s="1">
        <f t="shared" si="16"/>
        <v>-2.122655122655126</v>
      </c>
      <c r="Q90" s="1">
        <f t="shared" si="17"/>
        <v>-2.1672616012238688</v>
      </c>
      <c r="S90" t="s">
        <v>205</v>
      </c>
    </row>
    <row r="91" spans="1:19" x14ac:dyDescent="0.25">
      <c r="A91" t="s">
        <v>113</v>
      </c>
      <c r="B91">
        <v>253.26</v>
      </c>
      <c r="C91">
        <v>130.79</v>
      </c>
      <c r="D91">
        <v>169.51</v>
      </c>
      <c r="E91">
        <v>164.17</v>
      </c>
      <c r="F91" s="1">
        <f>(SUM(B$90:B91)/SUM(B$86:B87)-1)*100</f>
        <v>16.723683350402041</v>
      </c>
      <c r="G91" s="1">
        <f>(SUM(C$90:C91)/SUM(C$86:C87)-1)*100</f>
        <v>-1.4955553012094169</v>
      </c>
      <c r="H91" s="1">
        <f>(SUM(D$90:D91)/SUM(D$86:D87)-1)*100</f>
        <v>-0.873142721837461</v>
      </c>
      <c r="I91" s="1">
        <f>(SUM(E$90:E91)/SUM(E$86:E87)-1)*100</f>
        <v>0.20602072506994418</v>
      </c>
      <c r="J91" s="1">
        <f t="shared" si="10"/>
        <v>14.768659083699642</v>
      </c>
      <c r="K91" s="1">
        <f t="shared" si="11"/>
        <v>-1.9491716020691219</v>
      </c>
      <c r="L91" s="1">
        <f t="shared" si="12"/>
        <v>-0.1766680407514376</v>
      </c>
      <c r="M91" s="1">
        <f t="shared" si="13"/>
        <v>0.4159275796684625</v>
      </c>
      <c r="N91" s="1">
        <f t="shared" si="14"/>
        <v>8.4015623826335215</v>
      </c>
      <c r="O91" s="1">
        <f t="shared" si="15"/>
        <v>-2.2040348802837784</v>
      </c>
      <c r="P91" s="1">
        <f t="shared" si="16"/>
        <v>-1.529367338639398</v>
      </c>
      <c r="Q91" s="1">
        <f t="shared" si="17"/>
        <v>-1.2133315178747162</v>
      </c>
      <c r="S91" t="s">
        <v>206</v>
      </c>
    </row>
    <row r="92" spans="1:19" x14ac:dyDescent="0.25">
      <c r="A92" t="s">
        <v>114</v>
      </c>
      <c r="B92">
        <v>207.28</v>
      </c>
      <c r="C92">
        <v>139.78</v>
      </c>
      <c r="D92">
        <v>173.17</v>
      </c>
      <c r="E92">
        <v>167.51</v>
      </c>
      <c r="F92" s="1">
        <f>(SUM(B$90:B92)/SUM(B$86:B88)-1)*100</f>
        <v>14.493535313063454</v>
      </c>
      <c r="G92" s="1">
        <f>(SUM(C$90:C92)/SUM(C$86:C88)-1)*100</f>
        <v>-0.84956898699486416</v>
      </c>
      <c r="H92" s="1">
        <f>(SUM(D$90:D92)/SUM(D$86:D88)-1)*100</f>
        <v>-0.2375856584657221</v>
      </c>
      <c r="I92" s="1">
        <f>(SUM(E$90:E92)/SUM(E$86:E88)-1)*100</f>
        <v>0.61380969860107548</v>
      </c>
      <c r="J92" s="1">
        <f t="shared" si="10"/>
        <v>9.1062217075481797</v>
      </c>
      <c r="K92" s="1">
        <f t="shared" si="11"/>
        <v>0.36619516047964318</v>
      </c>
      <c r="L92" s="1">
        <f t="shared" si="12"/>
        <v>1.0149915417371425</v>
      </c>
      <c r="M92" s="1">
        <f t="shared" si="13"/>
        <v>1.4167221650420725</v>
      </c>
      <c r="N92" s="1">
        <f t="shared" si="14"/>
        <v>11.549100094726871</v>
      </c>
      <c r="O92" s="1">
        <f t="shared" si="15"/>
        <v>-1.3810303752233577</v>
      </c>
      <c r="P92" s="1">
        <f t="shared" si="16"/>
        <v>-0.75775273024587531</v>
      </c>
      <c r="Q92" s="1">
        <f t="shared" si="17"/>
        <v>-0.17214063737737151</v>
      </c>
      <c r="S92" t="s">
        <v>207</v>
      </c>
    </row>
    <row r="93" spans="1:19" x14ac:dyDescent="0.25">
      <c r="A93" t="s">
        <v>115</v>
      </c>
      <c r="J93" s="1"/>
      <c r="K93" s="1"/>
      <c r="L93" s="1"/>
      <c r="M93" s="1"/>
      <c r="N93" s="1"/>
      <c r="O93" s="1"/>
      <c r="P93" s="1"/>
      <c r="Q93" s="1"/>
    </row>
    <row r="96" spans="1:19" x14ac:dyDescent="0.25">
      <c r="H96">
        <f>SMALL(H13:H81,1)</f>
        <v>0.83158677574199924</v>
      </c>
      <c r="L96">
        <f>SMALL(L13:L81,1)</f>
        <v>0.21321961620470731</v>
      </c>
      <c r="P96">
        <f>SMALL(P13:P81,1)</f>
        <v>0.9862459433259696</v>
      </c>
    </row>
  </sheetData>
  <mergeCells count="3">
    <mergeCell ref="F4:I4"/>
    <mergeCell ref="N4:Q4"/>
    <mergeCell ref="J4:M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102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K7" sqref="K7"/>
    </sheetView>
  </sheetViews>
  <sheetFormatPr defaultRowHeight="15" x14ac:dyDescent="0.25"/>
  <cols>
    <col min="1" max="1" width="20.5703125" customWidth="1"/>
  </cols>
  <sheetData>
    <row r="1" spans="1:21" x14ac:dyDescent="0.25">
      <c r="A1" t="s">
        <v>123</v>
      </c>
    </row>
    <row r="2" spans="1:21" x14ac:dyDescent="0.25">
      <c r="A2" t="s">
        <v>1</v>
      </c>
    </row>
    <row r="3" spans="1:21" x14ac:dyDescent="0.25">
      <c r="A3" t="s">
        <v>2</v>
      </c>
      <c r="B3" t="s">
        <v>124</v>
      </c>
    </row>
    <row r="4" spans="1:21" x14ac:dyDescent="0.25">
      <c r="A4" t="s">
        <v>4</v>
      </c>
      <c r="B4" t="s">
        <v>5</v>
      </c>
      <c r="K4" s="3" t="s">
        <v>208</v>
      </c>
      <c r="L4" s="3"/>
      <c r="M4" s="3"/>
      <c r="N4" s="3"/>
    </row>
    <row r="5" spans="1:21" x14ac:dyDescent="0.25">
      <c r="B5" t="s">
        <v>6</v>
      </c>
      <c r="C5" t="s">
        <v>7</v>
      </c>
      <c r="D5" t="s">
        <v>12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6</v>
      </c>
      <c r="L5" t="s">
        <v>7</v>
      </c>
      <c r="M5" t="s">
        <v>12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</row>
    <row r="6" spans="1:21" x14ac:dyDescent="0.25">
      <c r="A6" t="s">
        <v>28</v>
      </c>
      <c r="B6">
        <v>95.06</v>
      </c>
      <c r="C6">
        <v>101.23</v>
      </c>
      <c r="D6">
        <v>101.79</v>
      </c>
      <c r="E6">
        <v>100.77</v>
      </c>
      <c r="F6">
        <v>98.65</v>
      </c>
      <c r="G6">
        <v>99.15</v>
      </c>
      <c r="H6">
        <v>96.76</v>
      </c>
      <c r="I6">
        <v>97.8</v>
      </c>
      <c r="J6">
        <v>91.36</v>
      </c>
    </row>
    <row r="7" spans="1:21" x14ac:dyDescent="0.25">
      <c r="A7" t="s">
        <v>29</v>
      </c>
      <c r="B7">
        <v>96.02</v>
      </c>
      <c r="C7">
        <v>97.05</v>
      </c>
      <c r="D7">
        <v>102.16</v>
      </c>
      <c r="E7">
        <v>100.43</v>
      </c>
      <c r="F7">
        <v>100.89</v>
      </c>
      <c r="G7">
        <v>100.74</v>
      </c>
      <c r="H7">
        <v>99.02</v>
      </c>
      <c r="I7">
        <v>95.85</v>
      </c>
      <c r="J7">
        <v>99.86</v>
      </c>
      <c r="K7" s="1">
        <f>(B7/B6-1)*100</f>
        <v>1.0098884914790496</v>
      </c>
      <c r="L7" s="1">
        <f t="shared" ref="L7:R7" si="0">(C7/C6-1)*100</f>
        <v>-4.1292107082880669</v>
      </c>
      <c r="M7" s="1">
        <f t="shared" si="0"/>
        <v>0.36349346694173335</v>
      </c>
      <c r="N7" s="1">
        <f t="shared" si="0"/>
        <v>-0.33740200456483516</v>
      </c>
      <c r="O7" s="1">
        <f t="shared" si="0"/>
        <v>2.2706538266598963</v>
      </c>
      <c r="P7" s="1">
        <f t="shared" si="0"/>
        <v>1.6036308623297968</v>
      </c>
      <c r="Q7" s="1">
        <f t="shared" si="0"/>
        <v>2.3356758991318616</v>
      </c>
      <c r="R7" s="1">
        <f t="shared" si="0"/>
        <v>-1.9938650306748462</v>
      </c>
      <c r="S7" s="1">
        <f>(J7/J6-1)*100</f>
        <v>9.3038528896672403</v>
      </c>
    </row>
    <row r="8" spans="1:21" x14ac:dyDescent="0.25">
      <c r="A8" t="s">
        <v>30</v>
      </c>
      <c r="B8">
        <v>102.29</v>
      </c>
      <c r="C8">
        <v>106.07</v>
      </c>
      <c r="D8">
        <v>103.86</v>
      </c>
      <c r="E8">
        <v>104.34</v>
      </c>
      <c r="F8">
        <v>103.96</v>
      </c>
      <c r="G8">
        <v>104.24</v>
      </c>
      <c r="H8">
        <v>102.11</v>
      </c>
      <c r="I8">
        <v>95.55</v>
      </c>
      <c r="J8">
        <v>107.14</v>
      </c>
      <c r="K8" s="1">
        <f t="shared" ref="K8:K71" si="1">(B8/B7-1)*100</f>
        <v>6.5298896063320289</v>
      </c>
      <c r="L8" s="1">
        <f t="shared" ref="L8:L71" si="2">(C8/C7-1)*100</f>
        <v>9.2941782586295716</v>
      </c>
      <c r="M8" s="1">
        <f t="shared" ref="M8:M71" si="3">(D8/D7-1)*100</f>
        <v>1.6640563821456622</v>
      </c>
      <c r="N8" s="1">
        <f t="shared" ref="N8:N71" si="4">(E8/E7-1)*100</f>
        <v>3.8932589863586609</v>
      </c>
      <c r="O8" s="1">
        <f t="shared" ref="O8:O71" si="5">(F8/F7-1)*100</f>
        <v>3.0429180295371117</v>
      </c>
      <c r="P8" s="1">
        <f t="shared" ref="P8:P71" si="6">(G8/G7-1)*100</f>
        <v>3.4742902521342156</v>
      </c>
      <c r="Q8" s="1">
        <f t="shared" ref="Q8:Q71" si="7">(H8/H7-1)*100</f>
        <v>3.120581700666536</v>
      </c>
      <c r="R8" s="1">
        <f t="shared" ref="R8:R71" si="8">(I8/I7-1)*100</f>
        <v>-0.312989045383405</v>
      </c>
      <c r="S8" s="1">
        <f t="shared" ref="S8:S71" si="9">(J8/J7-1)*100</f>
        <v>7.290206288804324</v>
      </c>
    </row>
    <row r="9" spans="1:21" x14ac:dyDescent="0.25">
      <c r="A9" t="s">
        <v>31</v>
      </c>
      <c r="B9">
        <v>126.31</v>
      </c>
      <c r="C9">
        <v>99.61</v>
      </c>
      <c r="D9">
        <v>101.42</v>
      </c>
      <c r="E9">
        <v>103.33</v>
      </c>
      <c r="F9">
        <v>109.11</v>
      </c>
      <c r="G9">
        <v>88.57</v>
      </c>
      <c r="H9">
        <v>106.81</v>
      </c>
      <c r="I9">
        <v>100.3</v>
      </c>
      <c r="J9">
        <v>118.63</v>
      </c>
      <c r="K9" s="1">
        <f t="shared" si="1"/>
        <v>23.482256330042041</v>
      </c>
      <c r="L9" s="1">
        <f t="shared" si="2"/>
        <v>-6.0903177147166865</v>
      </c>
      <c r="M9" s="1">
        <f t="shared" si="3"/>
        <v>-2.3493163874446332</v>
      </c>
      <c r="N9" s="1">
        <f t="shared" si="4"/>
        <v>-0.96798926586161294</v>
      </c>
      <c r="O9" s="1">
        <f t="shared" si="5"/>
        <v>4.9538283955367524</v>
      </c>
      <c r="P9" s="1">
        <f t="shared" si="6"/>
        <v>-15.032617037605533</v>
      </c>
      <c r="Q9" s="1">
        <f t="shared" si="7"/>
        <v>4.602879247869951</v>
      </c>
      <c r="R9" s="1">
        <f t="shared" si="8"/>
        <v>4.9712192569335345</v>
      </c>
      <c r="S9" s="1">
        <f t="shared" si="9"/>
        <v>10.724285980959491</v>
      </c>
    </row>
    <row r="10" spans="1:21" x14ac:dyDescent="0.25">
      <c r="A10" t="s">
        <v>32</v>
      </c>
      <c r="B10">
        <v>101.58</v>
      </c>
      <c r="C10">
        <v>104.18</v>
      </c>
      <c r="D10">
        <v>103.63</v>
      </c>
      <c r="E10">
        <v>104.3</v>
      </c>
      <c r="F10">
        <v>106.45</v>
      </c>
      <c r="G10">
        <v>100.32</v>
      </c>
      <c r="H10">
        <v>108.42</v>
      </c>
      <c r="I10">
        <v>105.15</v>
      </c>
      <c r="J10">
        <v>118.83</v>
      </c>
      <c r="K10" s="1">
        <f t="shared" si="1"/>
        <v>-19.578814028976332</v>
      </c>
      <c r="L10" s="1">
        <f t="shared" si="2"/>
        <v>4.5878927818492121</v>
      </c>
      <c r="M10" s="1">
        <f t="shared" si="3"/>
        <v>2.1790573851311335</v>
      </c>
      <c r="N10" s="1">
        <f t="shared" si="4"/>
        <v>0.93873995935351839</v>
      </c>
      <c r="O10" s="1">
        <f t="shared" si="5"/>
        <v>-2.4379066996608856</v>
      </c>
      <c r="P10" s="1">
        <f t="shared" si="6"/>
        <v>13.266343005532356</v>
      </c>
      <c r="Q10" s="1">
        <f t="shared" si="7"/>
        <v>1.5073494991105774</v>
      </c>
      <c r="R10" s="1">
        <f t="shared" si="8"/>
        <v>4.8354935194416804</v>
      </c>
      <c r="S10" s="1">
        <f t="shared" si="9"/>
        <v>0.16859141869678407</v>
      </c>
      <c r="U10" t="s">
        <v>125</v>
      </c>
    </row>
    <row r="11" spans="1:21" x14ac:dyDescent="0.25">
      <c r="A11" t="s">
        <v>33</v>
      </c>
      <c r="B11">
        <v>100.07</v>
      </c>
      <c r="C11">
        <v>104.9</v>
      </c>
      <c r="D11">
        <v>104.43</v>
      </c>
      <c r="E11">
        <v>104.87</v>
      </c>
      <c r="F11">
        <v>106.94</v>
      </c>
      <c r="G11">
        <v>99.91</v>
      </c>
      <c r="H11">
        <v>108.72</v>
      </c>
      <c r="I11">
        <v>111.24</v>
      </c>
      <c r="J11">
        <v>123.57</v>
      </c>
      <c r="K11" s="1">
        <f t="shared" si="1"/>
        <v>-1.4865130931285719</v>
      </c>
      <c r="L11" s="1">
        <f t="shared" si="2"/>
        <v>0.6911115377231658</v>
      </c>
      <c r="M11" s="1">
        <f t="shared" si="3"/>
        <v>0.77197722667181612</v>
      </c>
      <c r="N11" s="1">
        <f t="shared" si="4"/>
        <v>0.54650047938640256</v>
      </c>
      <c r="O11" s="1">
        <f t="shared" si="5"/>
        <v>0.46031000469703987</v>
      </c>
      <c r="P11" s="1">
        <f t="shared" si="6"/>
        <v>-0.408692185007975</v>
      </c>
      <c r="Q11" s="1">
        <f t="shared" si="7"/>
        <v>0.27670171555063128</v>
      </c>
      <c r="R11" s="1">
        <f t="shared" si="8"/>
        <v>5.7917261055634661</v>
      </c>
      <c r="S11" s="1">
        <f t="shared" si="9"/>
        <v>3.9888916940166608</v>
      </c>
      <c r="U11" t="s">
        <v>126</v>
      </c>
    </row>
    <row r="12" spans="1:21" x14ac:dyDescent="0.25">
      <c r="A12" t="s">
        <v>34</v>
      </c>
      <c r="B12">
        <v>104.06</v>
      </c>
      <c r="C12">
        <v>106.47</v>
      </c>
      <c r="D12">
        <v>105.24</v>
      </c>
      <c r="E12">
        <v>106.36</v>
      </c>
      <c r="F12">
        <v>106.11</v>
      </c>
      <c r="G12">
        <v>98.35</v>
      </c>
      <c r="H12">
        <v>110.97</v>
      </c>
      <c r="I12">
        <v>114.3</v>
      </c>
      <c r="J12">
        <v>124.19</v>
      </c>
      <c r="K12" s="1">
        <f t="shared" si="1"/>
        <v>3.9872089537323907</v>
      </c>
      <c r="L12" s="1">
        <f t="shared" si="2"/>
        <v>1.4966634890371644</v>
      </c>
      <c r="M12" s="1">
        <f t="shared" si="3"/>
        <v>0.77563918414247368</v>
      </c>
      <c r="N12" s="1">
        <f t="shared" si="4"/>
        <v>1.4208067130733193</v>
      </c>
      <c r="O12" s="1">
        <f t="shared" si="5"/>
        <v>-0.77613615111277179</v>
      </c>
      <c r="P12" s="1">
        <f t="shared" si="6"/>
        <v>-1.5614052647382692</v>
      </c>
      <c r="Q12" s="1">
        <f t="shared" si="7"/>
        <v>2.0695364238410674</v>
      </c>
      <c r="R12" s="1">
        <f t="shared" si="8"/>
        <v>2.7508090614886793</v>
      </c>
      <c r="S12" s="1">
        <f t="shared" si="9"/>
        <v>0.50173990450756989</v>
      </c>
      <c r="U12" t="s">
        <v>127</v>
      </c>
    </row>
    <row r="13" spans="1:21" x14ac:dyDescent="0.25">
      <c r="A13" t="s">
        <v>35</v>
      </c>
      <c r="B13">
        <v>112.64</v>
      </c>
      <c r="C13">
        <v>106.09</v>
      </c>
      <c r="D13">
        <v>106.3</v>
      </c>
      <c r="E13">
        <v>107.23</v>
      </c>
      <c r="F13">
        <v>105.99</v>
      </c>
      <c r="G13">
        <v>99.06</v>
      </c>
      <c r="H13">
        <v>110.66</v>
      </c>
      <c r="I13">
        <v>109.78</v>
      </c>
      <c r="J13">
        <v>116.55</v>
      </c>
      <c r="K13" s="1">
        <f t="shared" si="1"/>
        <v>8.2452431289640629</v>
      </c>
      <c r="L13" s="1">
        <f t="shared" si="2"/>
        <v>-0.35690804921573172</v>
      </c>
      <c r="M13" s="1">
        <f t="shared" si="3"/>
        <v>1.0072215887495295</v>
      </c>
      <c r="N13" s="1">
        <f t="shared" si="4"/>
        <v>0.81797668296352821</v>
      </c>
      <c r="O13" s="1">
        <f t="shared" si="5"/>
        <v>-0.1130901894260683</v>
      </c>
      <c r="P13" s="1">
        <f t="shared" si="6"/>
        <v>0.72191154041689742</v>
      </c>
      <c r="Q13" s="1">
        <f t="shared" si="7"/>
        <v>-0.27935478057132812</v>
      </c>
      <c r="R13" s="1">
        <f t="shared" si="8"/>
        <v>-3.9545056867891448</v>
      </c>
      <c r="S13" s="1">
        <f t="shared" si="9"/>
        <v>-6.1518640792334374</v>
      </c>
      <c r="U13" t="s">
        <v>128</v>
      </c>
    </row>
    <row r="14" spans="1:21" x14ac:dyDescent="0.25">
      <c r="A14" t="s">
        <v>36</v>
      </c>
      <c r="B14">
        <v>99.9</v>
      </c>
      <c r="C14">
        <v>104.04</v>
      </c>
      <c r="D14">
        <v>104.98</v>
      </c>
      <c r="E14">
        <v>104.75</v>
      </c>
      <c r="F14">
        <v>105.93</v>
      </c>
      <c r="G14">
        <v>101.42</v>
      </c>
      <c r="H14">
        <v>110.8</v>
      </c>
      <c r="I14">
        <v>115.53</v>
      </c>
      <c r="J14">
        <v>127.77</v>
      </c>
      <c r="K14" s="1">
        <f t="shared" si="1"/>
        <v>-11.310369318181813</v>
      </c>
      <c r="L14" s="1">
        <f t="shared" si="2"/>
        <v>-1.9323216137241972</v>
      </c>
      <c r="M14" s="1">
        <f t="shared" si="3"/>
        <v>-1.2417685794919975</v>
      </c>
      <c r="N14" s="1">
        <f t="shared" si="4"/>
        <v>-2.3127856010444869</v>
      </c>
      <c r="O14" s="1">
        <f t="shared" si="5"/>
        <v>-5.6609114067351918E-2</v>
      </c>
      <c r="P14" s="1">
        <f t="shared" si="6"/>
        <v>2.3823945083787601</v>
      </c>
      <c r="Q14" s="1">
        <f t="shared" si="7"/>
        <v>0.12651364540032795</v>
      </c>
      <c r="R14" s="1">
        <f t="shared" si="8"/>
        <v>5.2377482237201622</v>
      </c>
      <c r="S14" s="1">
        <f t="shared" si="9"/>
        <v>9.6267696267696259</v>
      </c>
      <c r="U14" t="s">
        <v>129</v>
      </c>
    </row>
    <row r="15" spans="1:21" x14ac:dyDescent="0.25">
      <c r="A15" t="s">
        <v>37</v>
      </c>
      <c r="B15">
        <v>112.83</v>
      </c>
      <c r="C15">
        <v>104.63</v>
      </c>
      <c r="D15">
        <v>106.35</v>
      </c>
      <c r="E15">
        <v>106.87</v>
      </c>
      <c r="F15">
        <v>105.76</v>
      </c>
      <c r="G15">
        <v>102.1</v>
      </c>
      <c r="H15">
        <v>112.21</v>
      </c>
      <c r="I15">
        <v>118.33</v>
      </c>
      <c r="J15">
        <v>120.66</v>
      </c>
      <c r="K15" s="1">
        <f t="shared" si="1"/>
        <v>12.942942942942937</v>
      </c>
      <c r="L15" s="1">
        <f t="shared" si="2"/>
        <v>0.56708958093039108</v>
      </c>
      <c r="M15" s="1">
        <f t="shared" si="3"/>
        <v>1.3050104781863192</v>
      </c>
      <c r="N15" s="1">
        <f t="shared" si="4"/>
        <v>2.0238663484486885</v>
      </c>
      <c r="O15" s="1">
        <f t="shared" si="5"/>
        <v>-0.16048333805342985</v>
      </c>
      <c r="P15" s="1">
        <f t="shared" si="6"/>
        <v>0.6704791954249556</v>
      </c>
      <c r="Q15" s="1">
        <f t="shared" si="7"/>
        <v>1.2725631768953027</v>
      </c>
      <c r="R15" s="1">
        <f t="shared" si="8"/>
        <v>2.423612914394524</v>
      </c>
      <c r="S15" s="1">
        <f t="shared" si="9"/>
        <v>-5.5646865461375867</v>
      </c>
      <c r="U15" t="s">
        <v>130</v>
      </c>
    </row>
    <row r="16" spans="1:21" x14ac:dyDescent="0.25">
      <c r="A16" t="s">
        <v>38</v>
      </c>
      <c r="B16">
        <v>109.91</v>
      </c>
      <c r="C16">
        <v>103.69</v>
      </c>
      <c r="D16">
        <v>107.21</v>
      </c>
      <c r="E16">
        <v>106.91</v>
      </c>
      <c r="F16">
        <v>106.18</v>
      </c>
      <c r="G16">
        <v>103.87</v>
      </c>
      <c r="H16">
        <v>110.06</v>
      </c>
      <c r="I16">
        <v>113.61</v>
      </c>
      <c r="J16">
        <v>121.58</v>
      </c>
      <c r="K16" s="1">
        <f t="shared" si="1"/>
        <v>-2.5879641939200559</v>
      </c>
      <c r="L16" s="1">
        <f t="shared" si="2"/>
        <v>-0.89840389945522459</v>
      </c>
      <c r="M16" s="1">
        <f t="shared" si="3"/>
        <v>0.80865068171132037</v>
      </c>
      <c r="N16" s="1">
        <f t="shared" si="4"/>
        <v>3.7428651632809284E-2</v>
      </c>
      <c r="O16" s="1">
        <f t="shared" si="5"/>
        <v>0.39712556732223181</v>
      </c>
      <c r="P16" s="1">
        <f t="shared" si="6"/>
        <v>1.7335945151812027</v>
      </c>
      <c r="Q16" s="1">
        <f t="shared" si="7"/>
        <v>-1.9160502628999154</v>
      </c>
      <c r="R16" s="1">
        <f t="shared" si="8"/>
        <v>-3.9888447561903129</v>
      </c>
      <c r="S16" s="1">
        <f t="shared" si="9"/>
        <v>0.7624730648102096</v>
      </c>
      <c r="U16" t="s">
        <v>131</v>
      </c>
    </row>
    <row r="17" spans="1:21" x14ac:dyDescent="0.25">
      <c r="A17" t="s">
        <v>39</v>
      </c>
      <c r="B17">
        <v>107.11</v>
      </c>
      <c r="C17">
        <v>100.47</v>
      </c>
      <c r="D17">
        <v>107</v>
      </c>
      <c r="E17">
        <v>105.68</v>
      </c>
      <c r="F17">
        <v>104.6</v>
      </c>
      <c r="G17">
        <v>103.11</v>
      </c>
      <c r="H17">
        <v>105.1</v>
      </c>
      <c r="I17">
        <v>113.97</v>
      </c>
      <c r="J17">
        <v>114.57</v>
      </c>
      <c r="K17" s="1">
        <f t="shared" si="1"/>
        <v>-2.5475388954599221</v>
      </c>
      <c r="L17" s="1">
        <f t="shared" si="2"/>
        <v>-3.105410357797278</v>
      </c>
      <c r="M17" s="1">
        <f t="shared" si="3"/>
        <v>-0.19587725025650427</v>
      </c>
      <c r="N17" s="1">
        <f t="shared" si="4"/>
        <v>-1.1505004209147796</v>
      </c>
      <c r="O17" s="1">
        <f t="shared" si="5"/>
        <v>-1.4880391787530756</v>
      </c>
      <c r="P17" s="1">
        <f t="shared" si="6"/>
        <v>-0.7316838355636901</v>
      </c>
      <c r="Q17" s="1">
        <f t="shared" si="7"/>
        <v>-4.5066327457750415</v>
      </c>
      <c r="R17" s="1">
        <f t="shared" si="8"/>
        <v>0.31687351465539138</v>
      </c>
      <c r="S17" s="1">
        <f t="shared" si="9"/>
        <v>-5.7657509458792555</v>
      </c>
      <c r="U17" t="s">
        <v>132</v>
      </c>
    </row>
    <row r="18" spans="1:21" x14ac:dyDescent="0.25">
      <c r="A18" t="s">
        <v>40</v>
      </c>
      <c r="B18">
        <v>112.05</v>
      </c>
      <c r="C18">
        <v>99.73</v>
      </c>
      <c r="D18">
        <v>107.75</v>
      </c>
      <c r="E18">
        <v>105.8</v>
      </c>
      <c r="F18">
        <v>104.92</v>
      </c>
      <c r="G18">
        <v>101.93</v>
      </c>
      <c r="H18">
        <v>102.12</v>
      </c>
      <c r="I18">
        <v>116.72</v>
      </c>
      <c r="J18">
        <v>104.06</v>
      </c>
      <c r="K18" s="1">
        <f t="shared" si="1"/>
        <v>4.6120810381850452</v>
      </c>
      <c r="L18" s="1">
        <f t="shared" si="2"/>
        <v>-0.73653827013038242</v>
      </c>
      <c r="M18" s="1">
        <f t="shared" si="3"/>
        <v>0.70093457943924964</v>
      </c>
      <c r="N18" s="1">
        <f t="shared" si="4"/>
        <v>0.1135503406510141</v>
      </c>
      <c r="O18" s="1">
        <f t="shared" si="5"/>
        <v>0.3059273422562292</v>
      </c>
      <c r="P18" s="1">
        <f t="shared" si="6"/>
        <v>-1.1444088837164079</v>
      </c>
      <c r="Q18" s="1">
        <f t="shared" si="7"/>
        <v>-2.8353948620361447</v>
      </c>
      <c r="R18" s="1">
        <f t="shared" si="8"/>
        <v>2.4129156795648088</v>
      </c>
      <c r="S18" s="1">
        <f t="shared" si="9"/>
        <v>-9.1734310901632092</v>
      </c>
      <c r="U18" t="s">
        <v>133</v>
      </c>
    </row>
    <row r="19" spans="1:21" x14ac:dyDescent="0.25">
      <c r="A19" t="s">
        <v>41</v>
      </c>
      <c r="B19">
        <v>114.28</v>
      </c>
      <c r="C19">
        <v>100.06</v>
      </c>
      <c r="D19">
        <v>108.1</v>
      </c>
      <c r="E19">
        <v>106</v>
      </c>
      <c r="F19">
        <v>105.07</v>
      </c>
      <c r="G19">
        <v>103.08</v>
      </c>
      <c r="H19">
        <v>99.72</v>
      </c>
      <c r="I19">
        <v>118.92</v>
      </c>
      <c r="J19">
        <v>102.58</v>
      </c>
      <c r="K19" s="1">
        <f t="shared" si="1"/>
        <v>1.9901829540383886</v>
      </c>
      <c r="L19" s="1">
        <f t="shared" si="2"/>
        <v>0.33089341221297364</v>
      </c>
      <c r="M19" s="1">
        <f t="shared" si="3"/>
        <v>0.32482598607888047</v>
      </c>
      <c r="N19" s="1">
        <f t="shared" si="4"/>
        <v>0.1890359168241984</v>
      </c>
      <c r="O19" s="1">
        <f t="shared" si="5"/>
        <v>0.14296606938619671</v>
      </c>
      <c r="P19" s="1">
        <f t="shared" si="6"/>
        <v>1.1282252526243486</v>
      </c>
      <c r="Q19" s="1">
        <f t="shared" si="7"/>
        <v>-2.3501762632197498</v>
      </c>
      <c r="R19" s="1">
        <f t="shared" si="8"/>
        <v>1.8848526387936992</v>
      </c>
      <c r="S19" s="1">
        <f t="shared" si="9"/>
        <v>-1.4222563905439189</v>
      </c>
      <c r="U19" t="s">
        <v>134</v>
      </c>
    </row>
    <row r="20" spans="1:21" x14ac:dyDescent="0.25">
      <c r="A20" t="s">
        <v>42</v>
      </c>
      <c r="B20">
        <v>114.2</v>
      </c>
      <c r="C20">
        <v>100.14</v>
      </c>
      <c r="D20">
        <v>108.23</v>
      </c>
      <c r="E20">
        <v>106.39</v>
      </c>
      <c r="F20">
        <v>106.11</v>
      </c>
      <c r="G20">
        <v>105.22</v>
      </c>
      <c r="H20">
        <v>97.99</v>
      </c>
      <c r="I20">
        <v>116.62</v>
      </c>
      <c r="J20">
        <v>98.7</v>
      </c>
      <c r="K20" s="1">
        <f t="shared" si="1"/>
        <v>-7.0003500175008782E-2</v>
      </c>
      <c r="L20" s="1">
        <f t="shared" si="2"/>
        <v>7.9952028782726003E-2</v>
      </c>
      <c r="M20" s="1">
        <f t="shared" si="3"/>
        <v>0.12025901942647188</v>
      </c>
      <c r="N20" s="1">
        <f t="shared" si="4"/>
        <v>0.36792452830187727</v>
      </c>
      <c r="O20" s="1">
        <f t="shared" si="5"/>
        <v>0.9898163129342441</v>
      </c>
      <c r="P20" s="1">
        <f t="shared" si="6"/>
        <v>2.0760574311214697</v>
      </c>
      <c r="Q20" s="1">
        <f t="shared" si="7"/>
        <v>-1.7348576012836014</v>
      </c>
      <c r="R20" s="1">
        <f t="shared" si="8"/>
        <v>-1.9340733266061227</v>
      </c>
      <c r="S20" s="1">
        <f t="shared" si="9"/>
        <v>-3.7824137258724799</v>
      </c>
      <c r="U20" t="s">
        <v>135</v>
      </c>
    </row>
    <row r="21" spans="1:21" x14ac:dyDescent="0.25">
      <c r="A21" t="s">
        <v>43</v>
      </c>
      <c r="B21">
        <v>118.77</v>
      </c>
      <c r="C21">
        <v>102.08</v>
      </c>
      <c r="D21">
        <v>109.21</v>
      </c>
      <c r="E21">
        <v>108</v>
      </c>
      <c r="F21">
        <v>107.86</v>
      </c>
      <c r="G21">
        <v>107.19</v>
      </c>
      <c r="H21">
        <v>99.59</v>
      </c>
      <c r="I21">
        <v>135.26</v>
      </c>
      <c r="J21">
        <v>105.6</v>
      </c>
      <c r="K21" s="1">
        <f t="shared" si="1"/>
        <v>4.0017513134851024</v>
      </c>
      <c r="L21" s="1">
        <f t="shared" si="2"/>
        <v>1.9372877970840863</v>
      </c>
      <c r="M21" s="1">
        <f t="shared" si="3"/>
        <v>0.90547907234592717</v>
      </c>
      <c r="N21" s="1">
        <f t="shared" si="4"/>
        <v>1.5133001221919296</v>
      </c>
      <c r="O21" s="1">
        <f t="shared" si="5"/>
        <v>1.6492319291301571</v>
      </c>
      <c r="P21" s="1">
        <f t="shared" si="6"/>
        <v>1.8722676297281859</v>
      </c>
      <c r="Q21" s="1">
        <f t="shared" si="7"/>
        <v>1.632819675477104</v>
      </c>
      <c r="R21" s="1">
        <f t="shared" si="8"/>
        <v>15.983536271651499</v>
      </c>
      <c r="S21" s="1">
        <f t="shared" si="9"/>
        <v>6.990881458966558</v>
      </c>
      <c r="U21" t="s">
        <v>136</v>
      </c>
    </row>
    <row r="22" spans="1:21" x14ac:dyDescent="0.25">
      <c r="A22" t="s">
        <v>44</v>
      </c>
      <c r="B22">
        <v>118.39</v>
      </c>
      <c r="C22">
        <v>103.75</v>
      </c>
      <c r="D22">
        <v>111.01</v>
      </c>
      <c r="E22">
        <v>109.66</v>
      </c>
      <c r="F22">
        <v>108.01</v>
      </c>
      <c r="G22">
        <v>105.31</v>
      </c>
      <c r="H22">
        <v>99.94</v>
      </c>
      <c r="I22">
        <v>132.27000000000001</v>
      </c>
      <c r="J22">
        <v>105.02</v>
      </c>
      <c r="K22" s="1">
        <f t="shared" si="1"/>
        <v>-0.31994611433863174</v>
      </c>
      <c r="L22" s="1">
        <f t="shared" si="2"/>
        <v>1.6359717868338564</v>
      </c>
      <c r="M22" s="1">
        <f t="shared" si="3"/>
        <v>1.6482007142203159</v>
      </c>
      <c r="N22" s="1">
        <f t="shared" si="4"/>
        <v>1.5370370370370257</v>
      </c>
      <c r="O22" s="1">
        <f t="shared" si="5"/>
        <v>0.13906916373076506</v>
      </c>
      <c r="P22" s="1">
        <f t="shared" si="6"/>
        <v>-1.7538949528873915</v>
      </c>
      <c r="Q22" s="1">
        <f t="shared" si="7"/>
        <v>0.35144090772165626</v>
      </c>
      <c r="R22" s="1">
        <f t="shared" si="8"/>
        <v>-2.2105574449208798</v>
      </c>
      <c r="S22" s="1">
        <f t="shared" si="9"/>
        <v>-0.54924242424242431</v>
      </c>
      <c r="U22" t="s">
        <v>137</v>
      </c>
    </row>
    <row r="23" spans="1:21" x14ac:dyDescent="0.25">
      <c r="A23" t="s">
        <v>45</v>
      </c>
      <c r="B23">
        <v>117.81</v>
      </c>
      <c r="C23">
        <v>104.24</v>
      </c>
      <c r="D23">
        <v>111.61</v>
      </c>
      <c r="E23">
        <v>110.69</v>
      </c>
      <c r="F23">
        <v>109.49</v>
      </c>
      <c r="G23">
        <v>104.37</v>
      </c>
      <c r="H23">
        <v>105.53</v>
      </c>
      <c r="I23">
        <v>135.01</v>
      </c>
      <c r="J23">
        <v>109.84</v>
      </c>
      <c r="K23" s="1">
        <f t="shared" si="1"/>
        <v>-0.48990624208125055</v>
      </c>
      <c r="L23" s="1">
        <f t="shared" si="2"/>
        <v>0.47228915662649307</v>
      </c>
      <c r="M23" s="1">
        <f t="shared" si="3"/>
        <v>0.54049184758129254</v>
      </c>
      <c r="N23" s="1">
        <f t="shared" si="4"/>
        <v>0.93926682473097767</v>
      </c>
      <c r="O23" s="1">
        <f t="shared" si="5"/>
        <v>1.3702434959725895</v>
      </c>
      <c r="P23" s="1">
        <f t="shared" si="6"/>
        <v>-0.89260279175766843</v>
      </c>
      <c r="Q23" s="1">
        <f t="shared" si="7"/>
        <v>5.593356013608175</v>
      </c>
      <c r="R23" s="1">
        <f t="shared" si="8"/>
        <v>2.0715203749905431</v>
      </c>
      <c r="S23" s="1">
        <f t="shared" si="9"/>
        <v>4.589601980575142</v>
      </c>
      <c r="U23" t="s">
        <v>138</v>
      </c>
    </row>
    <row r="24" spans="1:21" x14ac:dyDescent="0.25">
      <c r="A24" t="s">
        <v>46</v>
      </c>
      <c r="B24">
        <v>116.56</v>
      </c>
      <c r="C24">
        <v>104.97</v>
      </c>
      <c r="D24">
        <v>113.03</v>
      </c>
      <c r="E24">
        <v>111.52</v>
      </c>
      <c r="F24">
        <v>111.25</v>
      </c>
      <c r="G24">
        <v>102.96</v>
      </c>
      <c r="H24">
        <v>104.92</v>
      </c>
      <c r="I24">
        <v>147.11000000000001</v>
      </c>
      <c r="J24">
        <v>120.16</v>
      </c>
      <c r="K24" s="1">
        <f t="shared" si="1"/>
        <v>-1.0610304727951769</v>
      </c>
      <c r="L24" s="1">
        <f t="shared" si="2"/>
        <v>0.70030698388334756</v>
      </c>
      <c r="M24" s="1">
        <f t="shared" si="3"/>
        <v>1.2722874294418096</v>
      </c>
      <c r="N24" s="1">
        <f t="shared" si="4"/>
        <v>0.74984190080404911</v>
      </c>
      <c r="O24" s="1">
        <f t="shared" si="5"/>
        <v>1.6074527354096313</v>
      </c>
      <c r="P24" s="1">
        <f t="shared" si="6"/>
        <v>-1.3509629203794282</v>
      </c>
      <c r="Q24" s="1">
        <f t="shared" si="7"/>
        <v>-0.57803468208091902</v>
      </c>
      <c r="R24" s="1">
        <f t="shared" si="8"/>
        <v>8.9622990889563816</v>
      </c>
      <c r="S24" s="1">
        <f t="shared" si="9"/>
        <v>9.3954843408594169</v>
      </c>
      <c r="U24" t="s">
        <v>139</v>
      </c>
    </row>
    <row r="25" spans="1:21" x14ac:dyDescent="0.25">
      <c r="A25" t="s">
        <v>47</v>
      </c>
      <c r="B25">
        <v>117.3</v>
      </c>
      <c r="C25">
        <v>106.65</v>
      </c>
      <c r="D25">
        <v>114.31</v>
      </c>
      <c r="E25">
        <v>113.01</v>
      </c>
      <c r="F25">
        <v>112.27</v>
      </c>
      <c r="G25">
        <v>104.12</v>
      </c>
      <c r="H25">
        <v>108.05</v>
      </c>
      <c r="I25">
        <v>144.4</v>
      </c>
      <c r="J25">
        <v>124.27</v>
      </c>
      <c r="K25" s="1">
        <f t="shared" si="1"/>
        <v>0.63486616334933466</v>
      </c>
      <c r="L25" s="1">
        <f t="shared" si="2"/>
        <v>1.600457273506728</v>
      </c>
      <c r="M25" s="1">
        <f t="shared" si="3"/>
        <v>1.1324427143236226</v>
      </c>
      <c r="N25" s="1">
        <f t="shared" si="4"/>
        <v>1.3360832137733203</v>
      </c>
      <c r="O25" s="1">
        <f t="shared" si="5"/>
        <v>0.91685393258427172</v>
      </c>
      <c r="P25" s="1">
        <f t="shared" si="6"/>
        <v>1.1266511266511348</v>
      </c>
      <c r="Q25" s="1">
        <f t="shared" si="7"/>
        <v>2.9832253145253507</v>
      </c>
      <c r="R25" s="1">
        <f t="shared" si="8"/>
        <v>-1.8421589286928164</v>
      </c>
      <c r="S25" s="1">
        <f t="shared" si="9"/>
        <v>3.4204394141145178</v>
      </c>
      <c r="U25" t="s">
        <v>140</v>
      </c>
    </row>
    <row r="26" spans="1:21" x14ac:dyDescent="0.25">
      <c r="A26" t="s">
        <v>48</v>
      </c>
      <c r="B26">
        <v>121.35</v>
      </c>
      <c r="C26">
        <v>107.65</v>
      </c>
      <c r="D26">
        <v>113.61</v>
      </c>
      <c r="E26">
        <v>113.34</v>
      </c>
      <c r="F26">
        <v>112.26</v>
      </c>
      <c r="G26">
        <v>106.35</v>
      </c>
      <c r="H26">
        <v>109.58</v>
      </c>
      <c r="I26">
        <v>148.19999999999999</v>
      </c>
      <c r="J26">
        <v>127.49</v>
      </c>
      <c r="K26" s="1">
        <f t="shared" si="1"/>
        <v>3.4526854219948833</v>
      </c>
      <c r="L26" s="1">
        <f t="shared" si="2"/>
        <v>0.93764650726675391</v>
      </c>
      <c r="M26" s="1">
        <f t="shared" si="3"/>
        <v>-0.61236987140232957</v>
      </c>
      <c r="N26" s="1">
        <f t="shared" si="4"/>
        <v>0.29200955667640915</v>
      </c>
      <c r="O26" s="1">
        <f t="shared" si="5"/>
        <v>-8.907098957866566E-3</v>
      </c>
      <c r="P26" s="1">
        <f t="shared" si="6"/>
        <v>2.1417595082596996</v>
      </c>
      <c r="Q26" s="1">
        <f t="shared" si="7"/>
        <v>1.4160111059694502</v>
      </c>
      <c r="R26" s="1">
        <f t="shared" si="8"/>
        <v>2.631578947368407</v>
      </c>
      <c r="S26" s="1">
        <f t="shared" si="9"/>
        <v>2.5911322121187741</v>
      </c>
      <c r="U26" t="s">
        <v>141</v>
      </c>
    </row>
    <row r="27" spans="1:21" x14ac:dyDescent="0.25">
      <c r="A27" t="s">
        <v>49</v>
      </c>
      <c r="B27">
        <v>120.99</v>
      </c>
      <c r="C27">
        <v>105.07</v>
      </c>
      <c r="D27">
        <v>115.07</v>
      </c>
      <c r="E27">
        <v>113.17</v>
      </c>
      <c r="F27">
        <v>112.87</v>
      </c>
      <c r="G27">
        <v>106.63</v>
      </c>
      <c r="H27">
        <v>108.55</v>
      </c>
      <c r="I27">
        <v>155.11000000000001</v>
      </c>
      <c r="J27">
        <v>123.74</v>
      </c>
      <c r="K27" s="1">
        <f t="shared" si="1"/>
        <v>-0.29666254635352107</v>
      </c>
      <c r="L27" s="1">
        <f t="shared" si="2"/>
        <v>-2.3966558290757223</v>
      </c>
      <c r="M27" s="1">
        <f t="shared" si="3"/>
        <v>1.2850981427691144</v>
      </c>
      <c r="N27" s="1">
        <f t="shared" si="4"/>
        <v>-0.14999117698959452</v>
      </c>
      <c r="O27" s="1">
        <f t="shared" si="5"/>
        <v>0.54338143595225041</v>
      </c>
      <c r="P27" s="1">
        <f t="shared" si="6"/>
        <v>0.26328161730135857</v>
      </c>
      <c r="Q27" s="1">
        <f t="shared" si="7"/>
        <v>-0.93995254608505441</v>
      </c>
      <c r="R27" s="1">
        <f t="shared" si="8"/>
        <v>4.6626180836707221</v>
      </c>
      <c r="S27" s="1">
        <f t="shared" si="9"/>
        <v>-2.9414071691897359</v>
      </c>
      <c r="U27" t="s">
        <v>142</v>
      </c>
    </row>
    <row r="28" spans="1:21" x14ac:dyDescent="0.25">
      <c r="A28" t="s">
        <v>50</v>
      </c>
      <c r="B28">
        <v>124.04</v>
      </c>
      <c r="C28">
        <v>102.04</v>
      </c>
      <c r="D28">
        <v>115.08</v>
      </c>
      <c r="E28">
        <v>112.12</v>
      </c>
      <c r="F28">
        <v>109.32</v>
      </c>
      <c r="G28">
        <v>106.68</v>
      </c>
      <c r="H28">
        <v>106.1</v>
      </c>
      <c r="I28">
        <v>151.31</v>
      </c>
      <c r="J28">
        <v>114.29</v>
      </c>
      <c r="K28" s="1">
        <f t="shared" si="1"/>
        <v>2.5208694933465781</v>
      </c>
      <c r="L28" s="1">
        <f t="shared" si="2"/>
        <v>-2.8837917578756866</v>
      </c>
      <c r="M28" s="1">
        <f t="shared" si="3"/>
        <v>8.6903623881084968E-3</v>
      </c>
      <c r="N28" s="1">
        <f t="shared" si="4"/>
        <v>-0.92780772289475788</v>
      </c>
      <c r="O28" s="1">
        <f t="shared" si="5"/>
        <v>-3.1452113050412067</v>
      </c>
      <c r="P28" s="1">
        <f t="shared" si="6"/>
        <v>4.6891118822101063E-2</v>
      </c>
      <c r="Q28" s="1">
        <f t="shared" si="7"/>
        <v>-2.2570244127130379</v>
      </c>
      <c r="R28" s="1">
        <f t="shared" si="8"/>
        <v>-2.4498742827670728</v>
      </c>
      <c r="S28" s="1">
        <f t="shared" si="9"/>
        <v>-7.6369807661225035</v>
      </c>
      <c r="U28" t="s">
        <v>143</v>
      </c>
    </row>
    <row r="29" spans="1:21" x14ac:dyDescent="0.25">
      <c r="A29" t="s">
        <v>51</v>
      </c>
      <c r="B29">
        <v>130.80000000000001</v>
      </c>
      <c r="C29">
        <v>102.02</v>
      </c>
      <c r="D29">
        <v>115.46</v>
      </c>
      <c r="E29">
        <v>112.42</v>
      </c>
      <c r="F29">
        <v>110.17</v>
      </c>
      <c r="G29">
        <v>107.96</v>
      </c>
      <c r="H29">
        <v>99.67</v>
      </c>
      <c r="I29">
        <v>147.32</v>
      </c>
      <c r="J29">
        <v>106.33</v>
      </c>
      <c r="K29" s="1">
        <f t="shared" si="1"/>
        <v>5.4498548855208107</v>
      </c>
      <c r="L29" s="1">
        <f t="shared" si="2"/>
        <v>-1.9600156801269364E-2</v>
      </c>
      <c r="M29" s="1">
        <f t="shared" si="3"/>
        <v>0.33020507473062732</v>
      </c>
      <c r="N29" s="1">
        <f t="shared" si="4"/>
        <v>0.26757046022118924</v>
      </c>
      <c r="O29" s="1">
        <f t="shared" si="5"/>
        <v>0.77753384559093863</v>
      </c>
      <c r="P29" s="1">
        <f t="shared" si="6"/>
        <v>1.1998500187476502</v>
      </c>
      <c r="Q29" s="1">
        <f t="shared" si="7"/>
        <v>-6.0603204524033893</v>
      </c>
      <c r="R29" s="1">
        <f t="shared" si="8"/>
        <v>-2.636970458000143</v>
      </c>
      <c r="S29" s="1">
        <f t="shared" si="9"/>
        <v>-6.9647388222941693</v>
      </c>
      <c r="U29" t="s">
        <v>144</v>
      </c>
    </row>
    <row r="30" spans="1:21" x14ac:dyDescent="0.25">
      <c r="A30" t="s">
        <v>52</v>
      </c>
      <c r="B30">
        <v>126.73</v>
      </c>
      <c r="C30">
        <v>105.45</v>
      </c>
      <c r="D30">
        <v>116.92</v>
      </c>
      <c r="E30">
        <v>114.46</v>
      </c>
      <c r="F30">
        <v>112.45</v>
      </c>
      <c r="G30">
        <v>110.8</v>
      </c>
      <c r="H30">
        <v>102.12</v>
      </c>
      <c r="I30">
        <v>151.41</v>
      </c>
      <c r="J30">
        <v>105.86</v>
      </c>
      <c r="K30" s="1">
        <f t="shared" si="1"/>
        <v>-3.1116207951070396</v>
      </c>
      <c r="L30" s="1">
        <f t="shared" si="2"/>
        <v>3.362085865516562</v>
      </c>
      <c r="M30" s="1">
        <f t="shared" si="3"/>
        <v>1.2645071886367543</v>
      </c>
      <c r="N30" s="1">
        <f t="shared" si="4"/>
        <v>1.8146237324319525</v>
      </c>
      <c r="O30" s="1">
        <f t="shared" si="5"/>
        <v>2.0695289098665803</v>
      </c>
      <c r="P30" s="1">
        <f t="shared" si="6"/>
        <v>2.6306039273805037</v>
      </c>
      <c r="Q30" s="1">
        <f t="shared" si="7"/>
        <v>2.4581117688371679</v>
      </c>
      <c r="R30" s="1">
        <f t="shared" si="8"/>
        <v>2.7762693456421461</v>
      </c>
      <c r="S30" s="1">
        <f t="shared" si="9"/>
        <v>-0.44202012602275742</v>
      </c>
      <c r="U30" t="s">
        <v>145</v>
      </c>
    </row>
    <row r="31" spans="1:21" x14ac:dyDescent="0.25">
      <c r="A31" t="s">
        <v>53</v>
      </c>
      <c r="B31">
        <v>129.38</v>
      </c>
      <c r="C31">
        <v>107.89</v>
      </c>
      <c r="D31">
        <v>117.75</v>
      </c>
      <c r="E31">
        <v>115.1</v>
      </c>
      <c r="F31">
        <v>113.67</v>
      </c>
      <c r="G31">
        <v>110.93</v>
      </c>
      <c r="H31">
        <v>103.13</v>
      </c>
      <c r="I31">
        <v>138.52000000000001</v>
      </c>
      <c r="J31">
        <v>103.04</v>
      </c>
      <c r="K31" s="1">
        <f t="shared" si="1"/>
        <v>2.0910597332912451</v>
      </c>
      <c r="L31" s="1">
        <f t="shared" si="2"/>
        <v>2.3138928402086201</v>
      </c>
      <c r="M31" s="1">
        <f t="shared" si="3"/>
        <v>0.70988710229216156</v>
      </c>
      <c r="N31" s="1">
        <f t="shared" si="4"/>
        <v>0.55914730036694671</v>
      </c>
      <c r="O31" s="1">
        <f t="shared" si="5"/>
        <v>1.0849266340595909</v>
      </c>
      <c r="P31" s="1">
        <f t="shared" si="6"/>
        <v>0.11732851985559734</v>
      </c>
      <c r="Q31" s="1">
        <f t="shared" si="7"/>
        <v>0.98903251077162579</v>
      </c>
      <c r="R31" s="1">
        <f t="shared" si="8"/>
        <v>-8.5133082359157175</v>
      </c>
      <c r="S31" s="1">
        <f t="shared" si="9"/>
        <v>-2.6638957113168327</v>
      </c>
      <c r="U31" t="s">
        <v>146</v>
      </c>
    </row>
    <row r="32" spans="1:21" x14ac:dyDescent="0.25">
      <c r="A32" t="s">
        <v>54</v>
      </c>
      <c r="B32">
        <v>139.16</v>
      </c>
      <c r="C32">
        <v>108.01</v>
      </c>
      <c r="D32">
        <v>119.13</v>
      </c>
      <c r="E32">
        <v>116.94</v>
      </c>
      <c r="F32">
        <v>112.37</v>
      </c>
      <c r="G32">
        <v>111.15</v>
      </c>
      <c r="H32">
        <v>105.36</v>
      </c>
      <c r="I32">
        <v>175.19</v>
      </c>
      <c r="J32">
        <v>101.74</v>
      </c>
      <c r="K32" s="1">
        <f t="shared" si="1"/>
        <v>7.5591281496367291</v>
      </c>
      <c r="L32" s="1">
        <f t="shared" si="2"/>
        <v>0.1112243952173575</v>
      </c>
      <c r="M32" s="1">
        <f t="shared" si="3"/>
        <v>1.1719745222929845</v>
      </c>
      <c r="N32" s="1">
        <f t="shared" si="4"/>
        <v>1.5986099044309254</v>
      </c>
      <c r="O32" s="1">
        <f t="shared" si="5"/>
        <v>-1.1436614762030395</v>
      </c>
      <c r="P32" s="1">
        <f t="shared" si="6"/>
        <v>0.19832326692508229</v>
      </c>
      <c r="Q32" s="1">
        <f t="shared" si="7"/>
        <v>2.1623194026956227</v>
      </c>
      <c r="R32" s="1">
        <f t="shared" si="8"/>
        <v>26.472711521801884</v>
      </c>
      <c r="S32" s="1">
        <f t="shared" si="9"/>
        <v>-1.2616459627329268</v>
      </c>
      <c r="U32" t="s">
        <v>147</v>
      </c>
    </row>
    <row r="33" spans="1:21" x14ac:dyDescent="0.25">
      <c r="A33" t="s">
        <v>55</v>
      </c>
      <c r="B33">
        <v>142.59</v>
      </c>
      <c r="C33">
        <v>111.26</v>
      </c>
      <c r="D33">
        <v>119.8</v>
      </c>
      <c r="E33">
        <v>118.32</v>
      </c>
      <c r="F33">
        <v>111.92</v>
      </c>
      <c r="G33">
        <v>111.05</v>
      </c>
      <c r="H33">
        <v>106.9</v>
      </c>
      <c r="I33">
        <v>176.23</v>
      </c>
      <c r="J33">
        <v>97.39</v>
      </c>
      <c r="K33" s="1">
        <f t="shared" si="1"/>
        <v>2.464788732394374</v>
      </c>
      <c r="L33" s="1">
        <f t="shared" si="2"/>
        <v>3.0089806499398186</v>
      </c>
      <c r="M33" s="1">
        <f t="shared" si="3"/>
        <v>0.56241081171828355</v>
      </c>
      <c r="N33" s="1">
        <f t="shared" si="4"/>
        <v>1.1800923550538744</v>
      </c>
      <c r="O33" s="1">
        <f t="shared" si="5"/>
        <v>-0.40046275696360434</v>
      </c>
      <c r="P33" s="1">
        <f t="shared" si="6"/>
        <v>-8.9968511021154551E-2</v>
      </c>
      <c r="Q33" s="1">
        <f t="shared" si="7"/>
        <v>1.4616552771450353</v>
      </c>
      <c r="R33" s="1">
        <f t="shared" si="8"/>
        <v>0.59364118956561907</v>
      </c>
      <c r="S33" s="1">
        <f t="shared" si="9"/>
        <v>-4.2756044820129731</v>
      </c>
      <c r="U33" t="s">
        <v>148</v>
      </c>
    </row>
    <row r="34" spans="1:21" x14ac:dyDescent="0.25">
      <c r="A34" t="s">
        <v>56</v>
      </c>
      <c r="B34">
        <v>146.03</v>
      </c>
      <c r="C34">
        <v>105.73</v>
      </c>
      <c r="D34">
        <v>119.03</v>
      </c>
      <c r="E34">
        <v>116.7</v>
      </c>
      <c r="F34">
        <v>112.38</v>
      </c>
      <c r="G34">
        <v>110.01</v>
      </c>
      <c r="H34">
        <v>103.55</v>
      </c>
      <c r="I34">
        <v>172.63</v>
      </c>
      <c r="J34">
        <v>99.9</v>
      </c>
      <c r="K34" s="1">
        <f t="shared" si="1"/>
        <v>2.41251139631109</v>
      </c>
      <c r="L34" s="1">
        <f t="shared" si="2"/>
        <v>-4.9703397447420468</v>
      </c>
      <c r="M34" s="1">
        <f t="shared" si="3"/>
        <v>-0.64273789649414992</v>
      </c>
      <c r="N34" s="1">
        <f t="shared" si="4"/>
        <v>-1.3691683569979629</v>
      </c>
      <c r="O34" s="1">
        <f t="shared" si="5"/>
        <v>0.41100786275911627</v>
      </c>
      <c r="P34" s="1">
        <f t="shared" si="6"/>
        <v>-0.93651508329580802</v>
      </c>
      <c r="Q34" s="1">
        <f t="shared" si="7"/>
        <v>-3.1337698783910239</v>
      </c>
      <c r="R34" s="1">
        <f t="shared" si="8"/>
        <v>-2.0427849968790768</v>
      </c>
      <c r="S34" s="1">
        <f t="shared" si="9"/>
        <v>2.5772666598213423</v>
      </c>
      <c r="U34" t="s">
        <v>149</v>
      </c>
    </row>
    <row r="35" spans="1:21" x14ac:dyDescent="0.25">
      <c r="A35" t="s">
        <v>57</v>
      </c>
      <c r="B35">
        <v>146.4</v>
      </c>
      <c r="C35">
        <v>106.11</v>
      </c>
      <c r="D35">
        <v>118.63</v>
      </c>
      <c r="E35">
        <v>116.67</v>
      </c>
      <c r="F35">
        <v>111.37</v>
      </c>
      <c r="G35">
        <v>111.19</v>
      </c>
      <c r="H35">
        <v>98.19</v>
      </c>
      <c r="I35">
        <v>176.89</v>
      </c>
      <c r="J35">
        <v>98.91</v>
      </c>
      <c r="K35" s="1">
        <f t="shared" si="1"/>
        <v>0.25337259467232975</v>
      </c>
      <c r="L35" s="1">
        <f t="shared" si="2"/>
        <v>0.3594060342381411</v>
      </c>
      <c r="M35" s="1">
        <f t="shared" si="3"/>
        <v>-0.33604973536083271</v>
      </c>
      <c r="N35" s="1">
        <f t="shared" si="4"/>
        <v>-2.5706940874037354E-2</v>
      </c>
      <c r="O35" s="1">
        <f t="shared" si="5"/>
        <v>-0.89873642996973757</v>
      </c>
      <c r="P35" s="1">
        <f t="shared" si="6"/>
        <v>1.07262976093081</v>
      </c>
      <c r="Q35" s="1">
        <f t="shared" si="7"/>
        <v>-5.1762433606953202</v>
      </c>
      <c r="R35" s="1">
        <f t="shared" si="8"/>
        <v>2.4677054973063717</v>
      </c>
      <c r="S35" s="1">
        <f t="shared" si="9"/>
        <v>-0.99099099099100307</v>
      </c>
      <c r="U35" t="s">
        <v>150</v>
      </c>
    </row>
    <row r="36" spans="1:21" x14ac:dyDescent="0.25">
      <c r="A36" t="s">
        <v>58</v>
      </c>
      <c r="B36">
        <v>141.41999999999999</v>
      </c>
      <c r="C36">
        <v>109.94</v>
      </c>
      <c r="D36">
        <v>119.78</v>
      </c>
      <c r="E36">
        <v>117.65</v>
      </c>
      <c r="F36">
        <v>111.61</v>
      </c>
      <c r="G36">
        <v>113.38</v>
      </c>
      <c r="H36">
        <v>97.76</v>
      </c>
      <c r="I36">
        <v>178.52</v>
      </c>
      <c r="J36">
        <v>98.17</v>
      </c>
      <c r="K36" s="1">
        <f t="shared" si="1"/>
        <v>-3.4016393442623083</v>
      </c>
      <c r="L36" s="1">
        <f t="shared" si="2"/>
        <v>3.6094618791819855</v>
      </c>
      <c r="M36" s="1">
        <f t="shared" si="3"/>
        <v>0.96940065750654725</v>
      </c>
      <c r="N36" s="1">
        <f t="shared" si="4"/>
        <v>0.83997600068570488</v>
      </c>
      <c r="O36" s="1">
        <f t="shared" si="5"/>
        <v>0.21549788991648278</v>
      </c>
      <c r="P36" s="1">
        <f t="shared" si="6"/>
        <v>1.9696015828761571</v>
      </c>
      <c r="Q36" s="1">
        <f t="shared" si="7"/>
        <v>-0.43792646909053268</v>
      </c>
      <c r="R36" s="1">
        <f t="shared" si="8"/>
        <v>0.92147662389057139</v>
      </c>
      <c r="S36" s="1">
        <f t="shared" si="9"/>
        <v>-0.74815488828227084</v>
      </c>
      <c r="U36" t="s">
        <v>151</v>
      </c>
    </row>
    <row r="37" spans="1:21" x14ac:dyDescent="0.25">
      <c r="A37" t="s">
        <v>59</v>
      </c>
      <c r="B37">
        <v>144.07</v>
      </c>
      <c r="C37">
        <v>111.25</v>
      </c>
      <c r="D37">
        <v>120.88</v>
      </c>
      <c r="E37">
        <v>119.1</v>
      </c>
      <c r="F37">
        <v>112.55</v>
      </c>
      <c r="G37">
        <v>116.34</v>
      </c>
      <c r="H37">
        <v>101.59</v>
      </c>
      <c r="I37">
        <v>184.69</v>
      </c>
      <c r="J37">
        <v>108.22</v>
      </c>
      <c r="K37" s="1">
        <f t="shared" si="1"/>
        <v>1.8738509404610415</v>
      </c>
      <c r="L37" s="1">
        <f t="shared" si="2"/>
        <v>1.1915590321993852</v>
      </c>
      <c r="M37" s="1">
        <f t="shared" si="3"/>
        <v>0.91835030889964031</v>
      </c>
      <c r="N37" s="1">
        <f t="shared" si="4"/>
        <v>1.2324691882702909</v>
      </c>
      <c r="O37" s="1">
        <f t="shared" si="5"/>
        <v>0.84221843920795347</v>
      </c>
      <c r="P37" s="1">
        <f t="shared" si="6"/>
        <v>2.6106897159992926</v>
      </c>
      <c r="Q37" s="1">
        <f t="shared" si="7"/>
        <v>3.9177577741407399</v>
      </c>
      <c r="R37" s="1">
        <f t="shared" si="8"/>
        <v>3.4561953842706661</v>
      </c>
      <c r="S37" s="1">
        <f t="shared" si="9"/>
        <v>10.237343383925834</v>
      </c>
      <c r="U37" t="s">
        <v>152</v>
      </c>
    </row>
    <row r="38" spans="1:21" x14ac:dyDescent="0.25">
      <c r="A38" t="s">
        <v>60</v>
      </c>
      <c r="B38">
        <v>145.94</v>
      </c>
      <c r="C38">
        <v>113.29</v>
      </c>
      <c r="D38">
        <v>122.88</v>
      </c>
      <c r="E38">
        <v>121.31</v>
      </c>
      <c r="F38">
        <v>113.35</v>
      </c>
      <c r="G38">
        <v>114.1</v>
      </c>
      <c r="H38">
        <v>105.44</v>
      </c>
      <c r="I38">
        <v>193.97</v>
      </c>
      <c r="J38">
        <v>107.27</v>
      </c>
      <c r="K38" s="1">
        <f t="shared" si="1"/>
        <v>1.297980148538902</v>
      </c>
      <c r="L38" s="1">
        <f t="shared" si="2"/>
        <v>1.8337078651685434</v>
      </c>
      <c r="M38" s="1">
        <f t="shared" si="3"/>
        <v>1.6545334215751106</v>
      </c>
      <c r="N38" s="1">
        <f t="shared" si="4"/>
        <v>1.8555835432409795</v>
      </c>
      <c r="O38" s="1">
        <f t="shared" si="5"/>
        <v>0.7107952021323749</v>
      </c>
      <c r="P38" s="1">
        <f t="shared" si="6"/>
        <v>-1.9253910950661979</v>
      </c>
      <c r="Q38" s="1">
        <f t="shared" si="7"/>
        <v>3.7897430849493041</v>
      </c>
      <c r="R38" s="1">
        <f t="shared" si="8"/>
        <v>5.0246358763333054</v>
      </c>
      <c r="S38" s="1">
        <f t="shared" si="9"/>
        <v>-0.87784143411568927</v>
      </c>
      <c r="U38" t="s">
        <v>153</v>
      </c>
    </row>
    <row r="39" spans="1:21" x14ac:dyDescent="0.25">
      <c r="A39" t="s">
        <v>61</v>
      </c>
      <c r="B39">
        <v>149.16</v>
      </c>
      <c r="C39">
        <v>115.7</v>
      </c>
      <c r="D39">
        <v>124.98</v>
      </c>
      <c r="E39">
        <v>123.74</v>
      </c>
      <c r="F39">
        <v>114.85</v>
      </c>
      <c r="G39">
        <v>118.31</v>
      </c>
      <c r="H39">
        <v>109.24</v>
      </c>
      <c r="I39">
        <v>200.7</v>
      </c>
      <c r="J39">
        <v>111.36</v>
      </c>
      <c r="K39" s="1">
        <f t="shared" si="1"/>
        <v>2.2063861861038703</v>
      </c>
      <c r="L39" s="1">
        <f t="shared" si="2"/>
        <v>2.1272839615146921</v>
      </c>
      <c r="M39" s="1">
        <f t="shared" si="3"/>
        <v>1.708984375</v>
      </c>
      <c r="N39" s="1">
        <f t="shared" si="4"/>
        <v>2.0031324705300335</v>
      </c>
      <c r="O39" s="1">
        <f t="shared" si="5"/>
        <v>1.323334803705345</v>
      </c>
      <c r="P39" s="1">
        <f t="shared" si="6"/>
        <v>3.6897458369851144</v>
      </c>
      <c r="Q39" s="1">
        <f t="shared" si="7"/>
        <v>3.6039453717754188</v>
      </c>
      <c r="R39" s="1">
        <f t="shared" si="8"/>
        <v>3.4696087023766475</v>
      </c>
      <c r="S39" s="1">
        <f t="shared" si="9"/>
        <v>3.8128088002237437</v>
      </c>
      <c r="U39" t="s">
        <v>154</v>
      </c>
    </row>
    <row r="40" spans="1:21" x14ac:dyDescent="0.25">
      <c r="A40" t="s">
        <v>62</v>
      </c>
      <c r="B40">
        <v>147.99</v>
      </c>
      <c r="C40">
        <v>119.95</v>
      </c>
      <c r="D40">
        <v>126.2</v>
      </c>
      <c r="E40">
        <v>125.53</v>
      </c>
      <c r="F40">
        <v>117.12</v>
      </c>
      <c r="G40">
        <v>118.24</v>
      </c>
      <c r="H40">
        <v>111.24</v>
      </c>
      <c r="I40">
        <v>204.11</v>
      </c>
      <c r="J40">
        <v>110.97</v>
      </c>
      <c r="K40" s="1">
        <f t="shared" si="1"/>
        <v>-0.78439259855188626</v>
      </c>
      <c r="L40" s="1">
        <f t="shared" si="2"/>
        <v>3.6732929991357022</v>
      </c>
      <c r="M40" s="1">
        <f t="shared" si="3"/>
        <v>0.97615618498960721</v>
      </c>
      <c r="N40" s="1">
        <f t="shared" si="4"/>
        <v>1.446581541942793</v>
      </c>
      <c r="O40" s="1">
        <f t="shared" si="5"/>
        <v>1.9764910753156339</v>
      </c>
      <c r="P40" s="1">
        <f t="shared" si="6"/>
        <v>-5.9166596230253443E-2</v>
      </c>
      <c r="Q40" s="1">
        <f t="shared" si="7"/>
        <v>1.8308311973636027</v>
      </c>
      <c r="R40" s="1">
        <f t="shared" si="8"/>
        <v>1.6990533134030983</v>
      </c>
      <c r="S40" s="1">
        <f t="shared" si="9"/>
        <v>-0.35021551724138122</v>
      </c>
      <c r="U40" t="s">
        <v>155</v>
      </c>
    </row>
    <row r="41" spans="1:21" x14ac:dyDescent="0.25">
      <c r="A41" t="s">
        <v>63</v>
      </c>
      <c r="B41">
        <v>146.09</v>
      </c>
      <c r="C41">
        <v>119.81</v>
      </c>
      <c r="D41">
        <v>128.27000000000001</v>
      </c>
      <c r="E41">
        <v>126.62</v>
      </c>
      <c r="F41">
        <v>119.96</v>
      </c>
      <c r="G41">
        <v>117.76</v>
      </c>
      <c r="H41">
        <v>109.07</v>
      </c>
      <c r="I41">
        <v>209.64</v>
      </c>
      <c r="J41">
        <v>114.93</v>
      </c>
      <c r="K41" s="1">
        <f t="shared" si="1"/>
        <v>-1.2838705317926968</v>
      </c>
      <c r="L41" s="1">
        <f t="shared" si="2"/>
        <v>-0.11671529804084813</v>
      </c>
      <c r="M41" s="1">
        <f t="shared" si="3"/>
        <v>1.6402535657686235</v>
      </c>
      <c r="N41" s="1">
        <f t="shared" si="4"/>
        <v>0.86831833027962713</v>
      </c>
      <c r="O41" s="1">
        <f t="shared" si="5"/>
        <v>2.4248633879781378</v>
      </c>
      <c r="P41" s="1">
        <f t="shared" si="6"/>
        <v>-0.40595399188091408</v>
      </c>
      <c r="Q41" s="1">
        <f t="shared" si="7"/>
        <v>-1.9507371449119071</v>
      </c>
      <c r="R41" s="1">
        <f t="shared" si="8"/>
        <v>2.709323404046815</v>
      </c>
      <c r="S41" s="1">
        <f t="shared" si="9"/>
        <v>3.5685320356853234</v>
      </c>
      <c r="U41" t="s">
        <v>156</v>
      </c>
    </row>
    <row r="42" spans="1:21" x14ac:dyDescent="0.25">
      <c r="A42" t="s">
        <v>64</v>
      </c>
      <c r="B42">
        <v>150.77000000000001</v>
      </c>
      <c r="C42">
        <v>117.88</v>
      </c>
      <c r="D42">
        <v>128.22999999999999</v>
      </c>
      <c r="E42">
        <v>126.65</v>
      </c>
      <c r="F42">
        <v>119.36</v>
      </c>
      <c r="G42">
        <v>118.35</v>
      </c>
      <c r="H42">
        <v>108.48</v>
      </c>
      <c r="I42">
        <v>221.17</v>
      </c>
      <c r="J42">
        <v>119.09</v>
      </c>
      <c r="K42" s="1">
        <f t="shared" si="1"/>
        <v>3.2035046888904128</v>
      </c>
      <c r="L42" s="1">
        <f t="shared" si="2"/>
        <v>-1.6108838995075647</v>
      </c>
      <c r="M42" s="1">
        <f t="shared" si="3"/>
        <v>-3.1184220784297167E-2</v>
      </c>
      <c r="N42" s="1">
        <f t="shared" si="4"/>
        <v>2.3692939504038613E-2</v>
      </c>
      <c r="O42" s="1">
        <f t="shared" si="5"/>
        <v>-0.50016672224074687</v>
      </c>
      <c r="P42" s="1">
        <f t="shared" si="6"/>
        <v>0.50101902173911306</v>
      </c>
      <c r="Q42" s="1">
        <f t="shared" si="7"/>
        <v>-0.5409370129274671</v>
      </c>
      <c r="R42" s="1">
        <f t="shared" si="8"/>
        <v>5.4999045983590955</v>
      </c>
      <c r="S42" s="1">
        <f t="shared" si="9"/>
        <v>3.6195945358044046</v>
      </c>
      <c r="U42" t="s">
        <v>157</v>
      </c>
    </row>
    <row r="43" spans="1:21" x14ac:dyDescent="0.25">
      <c r="A43" t="s">
        <v>65</v>
      </c>
      <c r="B43">
        <v>152.96</v>
      </c>
      <c r="C43">
        <v>121.89</v>
      </c>
      <c r="D43">
        <v>130.06</v>
      </c>
      <c r="E43">
        <v>128.81</v>
      </c>
      <c r="F43">
        <v>120.38</v>
      </c>
      <c r="G43">
        <v>119.01</v>
      </c>
      <c r="H43">
        <v>111.03</v>
      </c>
      <c r="I43">
        <v>223.5</v>
      </c>
      <c r="J43">
        <v>121.17</v>
      </c>
      <c r="K43" s="1">
        <f t="shared" si="1"/>
        <v>1.4525436094713795</v>
      </c>
      <c r="L43" s="1">
        <f t="shared" si="2"/>
        <v>3.4017645062775825</v>
      </c>
      <c r="M43" s="1">
        <f t="shared" si="3"/>
        <v>1.4271231381112193</v>
      </c>
      <c r="N43" s="1">
        <f t="shared" si="4"/>
        <v>1.7054875641531853</v>
      </c>
      <c r="O43" s="1">
        <f t="shared" si="5"/>
        <v>0.85455764075066387</v>
      </c>
      <c r="P43" s="1">
        <f t="shared" si="6"/>
        <v>0.55766793409379734</v>
      </c>
      <c r="Q43" s="1">
        <f t="shared" si="7"/>
        <v>2.3506637168141609</v>
      </c>
      <c r="R43" s="1">
        <f t="shared" si="8"/>
        <v>1.0534882669439805</v>
      </c>
      <c r="S43" s="1">
        <f t="shared" si="9"/>
        <v>1.7465782181543377</v>
      </c>
      <c r="U43" t="s">
        <v>158</v>
      </c>
    </row>
    <row r="44" spans="1:21" x14ac:dyDescent="0.25">
      <c r="A44" t="s">
        <v>66</v>
      </c>
      <c r="B44">
        <v>144.58000000000001</v>
      </c>
      <c r="C44">
        <v>118.43</v>
      </c>
      <c r="D44">
        <v>130.84</v>
      </c>
      <c r="E44">
        <v>128.25</v>
      </c>
      <c r="F44">
        <v>122.27</v>
      </c>
      <c r="G44">
        <v>120.25</v>
      </c>
      <c r="H44">
        <v>111.93</v>
      </c>
      <c r="I44">
        <v>226.2</v>
      </c>
      <c r="J44">
        <v>119.08</v>
      </c>
      <c r="K44" s="1">
        <f t="shared" si="1"/>
        <v>-5.4785564853556457</v>
      </c>
      <c r="L44" s="1">
        <f t="shared" si="2"/>
        <v>-2.8386249897448423</v>
      </c>
      <c r="M44" s="1">
        <f t="shared" si="3"/>
        <v>0.59972320467476248</v>
      </c>
      <c r="N44" s="1">
        <f t="shared" si="4"/>
        <v>-0.43474885490256687</v>
      </c>
      <c r="O44" s="1">
        <f t="shared" si="5"/>
        <v>1.5700282438943391</v>
      </c>
      <c r="P44" s="1">
        <f t="shared" si="6"/>
        <v>1.0419292496428811</v>
      </c>
      <c r="Q44" s="1">
        <f t="shared" si="7"/>
        <v>0.81059173196433854</v>
      </c>
      <c r="R44" s="1">
        <f t="shared" si="8"/>
        <v>1.2080536912751683</v>
      </c>
      <c r="S44" s="1">
        <f t="shared" si="9"/>
        <v>-1.7248493851613422</v>
      </c>
      <c r="U44" t="s">
        <v>159</v>
      </c>
    </row>
    <row r="45" spans="1:21" x14ac:dyDescent="0.25">
      <c r="A45" t="s">
        <v>67</v>
      </c>
      <c r="B45">
        <v>146.43</v>
      </c>
      <c r="C45">
        <v>119.95</v>
      </c>
      <c r="D45">
        <v>131.53</v>
      </c>
      <c r="E45">
        <v>129.38</v>
      </c>
      <c r="F45">
        <v>123.9</v>
      </c>
      <c r="G45">
        <v>120.22</v>
      </c>
      <c r="H45">
        <v>112.1</v>
      </c>
      <c r="I45">
        <v>231.77</v>
      </c>
      <c r="J45">
        <v>124.41</v>
      </c>
      <c r="K45" s="1">
        <f t="shared" si="1"/>
        <v>1.2795684050352696</v>
      </c>
      <c r="L45" s="1">
        <f t="shared" si="2"/>
        <v>1.2834585831292822</v>
      </c>
      <c r="M45" s="1">
        <f t="shared" si="3"/>
        <v>0.52736166309996779</v>
      </c>
      <c r="N45" s="1">
        <f t="shared" si="4"/>
        <v>0.88109161793372692</v>
      </c>
      <c r="O45" s="1">
        <f t="shared" si="5"/>
        <v>1.3331152367710875</v>
      </c>
      <c r="P45" s="1">
        <f t="shared" si="6"/>
        <v>-2.4948024948023839E-2</v>
      </c>
      <c r="Q45" s="1">
        <f t="shared" si="7"/>
        <v>0.1518806396854977</v>
      </c>
      <c r="R45" s="1">
        <f t="shared" si="8"/>
        <v>2.4624226348364475</v>
      </c>
      <c r="S45" s="1">
        <f t="shared" si="9"/>
        <v>4.4759825327510994</v>
      </c>
      <c r="U45" t="s">
        <v>160</v>
      </c>
    </row>
    <row r="46" spans="1:21" x14ac:dyDescent="0.25">
      <c r="A46" t="s">
        <v>68</v>
      </c>
      <c r="B46">
        <v>151.82</v>
      </c>
      <c r="C46">
        <v>121.69</v>
      </c>
      <c r="D46">
        <v>133.97999999999999</v>
      </c>
      <c r="E46">
        <v>131.19999999999999</v>
      </c>
      <c r="F46">
        <v>125.26</v>
      </c>
      <c r="G46">
        <v>121.84</v>
      </c>
      <c r="H46">
        <v>116.28</v>
      </c>
      <c r="I46">
        <v>232.99</v>
      </c>
      <c r="J46">
        <v>132.87</v>
      </c>
      <c r="K46" s="1">
        <f t="shared" si="1"/>
        <v>3.6809396981492659</v>
      </c>
      <c r="L46" s="1">
        <f t="shared" si="2"/>
        <v>1.4506044185077061</v>
      </c>
      <c r="M46" s="1">
        <f t="shared" si="3"/>
        <v>1.8626929217668842</v>
      </c>
      <c r="N46" s="1">
        <f t="shared" si="4"/>
        <v>1.4067089194620408</v>
      </c>
      <c r="O46" s="1">
        <f t="shared" si="5"/>
        <v>1.0976594027441555</v>
      </c>
      <c r="P46" s="1">
        <f t="shared" si="6"/>
        <v>1.3475295291964784</v>
      </c>
      <c r="Q46" s="1">
        <f t="shared" si="7"/>
        <v>3.7288135593220417</v>
      </c>
      <c r="R46" s="1">
        <f t="shared" si="8"/>
        <v>0.52638391508823545</v>
      </c>
      <c r="S46" s="1">
        <f t="shared" si="9"/>
        <v>6.800096455268867</v>
      </c>
      <c r="U46" t="s">
        <v>161</v>
      </c>
    </row>
    <row r="47" spans="1:21" x14ac:dyDescent="0.25">
      <c r="A47" t="s">
        <v>69</v>
      </c>
      <c r="B47">
        <v>152.82</v>
      </c>
      <c r="C47">
        <v>119.66</v>
      </c>
      <c r="D47">
        <v>134.97</v>
      </c>
      <c r="E47">
        <v>132.44999999999999</v>
      </c>
      <c r="F47">
        <v>127.37</v>
      </c>
      <c r="G47">
        <v>121.89</v>
      </c>
      <c r="H47">
        <v>116.9</v>
      </c>
      <c r="I47">
        <v>219.13</v>
      </c>
      <c r="J47">
        <v>137.55000000000001</v>
      </c>
      <c r="K47" s="1">
        <f t="shared" si="1"/>
        <v>0.65867474641021495</v>
      </c>
      <c r="L47" s="1">
        <f t="shared" si="2"/>
        <v>-1.6681732270523497</v>
      </c>
      <c r="M47" s="1">
        <f t="shared" si="3"/>
        <v>0.73891625615765122</v>
      </c>
      <c r="N47" s="1">
        <f t="shared" si="4"/>
        <v>0.95274390243902385</v>
      </c>
      <c r="O47" s="1">
        <f t="shared" si="5"/>
        <v>1.6844962478045566</v>
      </c>
      <c r="P47" s="1">
        <f t="shared" si="6"/>
        <v>4.1037426132639609E-2</v>
      </c>
      <c r="Q47" s="1">
        <f t="shared" si="7"/>
        <v>0.53319573443413315</v>
      </c>
      <c r="R47" s="1">
        <f t="shared" si="8"/>
        <v>-5.9487531653719117</v>
      </c>
      <c r="S47" s="1">
        <f t="shared" si="9"/>
        <v>3.5222397832467944</v>
      </c>
      <c r="U47" t="s">
        <v>162</v>
      </c>
    </row>
    <row r="48" spans="1:21" x14ac:dyDescent="0.25">
      <c r="A48" t="s">
        <v>70</v>
      </c>
      <c r="B48">
        <v>160.22</v>
      </c>
      <c r="C48">
        <v>121.53</v>
      </c>
      <c r="D48">
        <v>136.66</v>
      </c>
      <c r="E48">
        <v>134.15</v>
      </c>
      <c r="F48">
        <v>128.69</v>
      </c>
      <c r="G48">
        <v>123.33</v>
      </c>
      <c r="H48">
        <v>118.14</v>
      </c>
      <c r="I48">
        <v>250.29</v>
      </c>
      <c r="J48">
        <v>147.13</v>
      </c>
      <c r="K48" s="1">
        <f t="shared" si="1"/>
        <v>4.8422981285172195</v>
      </c>
      <c r="L48" s="1">
        <f t="shared" si="2"/>
        <v>1.5627611566104038</v>
      </c>
      <c r="M48" s="1">
        <f t="shared" si="3"/>
        <v>1.2521301029858378</v>
      </c>
      <c r="N48" s="1">
        <f t="shared" si="4"/>
        <v>1.28350320875803</v>
      </c>
      <c r="O48" s="1">
        <f t="shared" si="5"/>
        <v>1.0363507890398083</v>
      </c>
      <c r="P48" s="1">
        <f t="shared" si="6"/>
        <v>1.1813930593157718</v>
      </c>
      <c r="Q48" s="1">
        <f t="shared" si="7"/>
        <v>1.0607356715141014</v>
      </c>
      <c r="R48" s="1">
        <f t="shared" si="8"/>
        <v>14.21986948386802</v>
      </c>
      <c r="S48" s="1">
        <f t="shared" si="9"/>
        <v>6.9647400945110682</v>
      </c>
      <c r="U48" t="s">
        <v>163</v>
      </c>
    </row>
    <row r="49" spans="1:21" x14ac:dyDescent="0.25">
      <c r="A49" t="s">
        <v>71</v>
      </c>
      <c r="B49">
        <v>160.82</v>
      </c>
      <c r="C49">
        <v>124.99</v>
      </c>
      <c r="D49">
        <v>137.58000000000001</v>
      </c>
      <c r="E49">
        <v>135.59</v>
      </c>
      <c r="F49">
        <v>130.30000000000001</v>
      </c>
      <c r="G49">
        <v>127.85</v>
      </c>
      <c r="H49">
        <v>121.74</v>
      </c>
      <c r="I49">
        <v>243.53</v>
      </c>
      <c r="J49">
        <v>151.91</v>
      </c>
      <c r="K49" s="1">
        <f t="shared" si="1"/>
        <v>0.37448508301085592</v>
      </c>
      <c r="L49" s="1">
        <f t="shared" si="2"/>
        <v>2.8470336542417485</v>
      </c>
      <c r="M49" s="1">
        <f t="shared" si="3"/>
        <v>0.67320357090590033</v>
      </c>
      <c r="N49" s="1">
        <f t="shared" si="4"/>
        <v>1.0734252702198965</v>
      </c>
      <c r="O49" s="1">
        <f t="shared" si="5"/>
        <v>1.2510684590877341</v>
      </c>
      <c r="P49" s="1">
        <f t="shared" si="6"/>
        <v>3.664963917943731</v>
      </c>
      <c r="Q49" s="1">
        <f t="shared" si="7"/>
        <v>3.047232097511432</v>
      </c>
      <c r="R49" s="1">
        <f t="shared" si="8"/>
        <v>-2.7008669942866215</v>
      </c>
      <c r="S49" s="1">
        <f t="shared" si="9"/>
        <v>3.2488275674573464</v>
      </c>
      <c r="U49" t="s">
        <v>164</v>
      </c>
    </row>
    <row r="50" spans="1:21" x14ac:dyDescent="0.25">
      <c r="A50" t="s">
        <v>72</v>
      </c>
      <c r="B50">
        <v>158.04</v>
      </c>
      <c r="C50">
        <v>126.42</v>
      </c>
      <c r="D50">
        <v>141.38999999999999</v>
      </c>
      <c r="E50">
        <v>138.21</v>
      </c>
      <c r="F50">
        <v>133.22999999999999</v>
      </c>
      <c r="G50">
        <v>126.96</v>
      </c>
      <c r="H50">
        <v>126.09</v>
      </c>
      <c r="I50">
        <v>248.77</v>
      </c>
      <c r="J50">
        <v>159.13999999999999</v>
      </c>
      <c r="K50" s="1">
        <f t="shared" si="1"/>
        <v>-1.7286407163288109</v>
      </c>
      <c r="L50" s="1">
        <f t="shared" si="2"/>
        <v>1.1440915273221997</v>
      </c>
      <c r="M50" s="1">
        <f t="shared" si="3"/>
        <v>2.7692978630614817</v>
      </c>
      <c r="N50" s="1">
        <f t="shared" si="4"/>
        <v>1.9322958920274358</v>
      </c>
      <c r="O50" s="1">
        <f t="shared" si="5"/>
        <v>2.2486569455103522</v>
      </c>
      <c r="P50" s="1">
        <f t="shared" si="6"/>
        <v>-0.69612827532264943</v>
      </c>
      <c r="Q50" s="1">
        <f t="shared" si="7"/>
        <v>3.5731887629374182</v>
      </c>
      <c r="R50" s="1">
        <f t="shared" si="8"/>
        <v>2.1516856239477633</v>
      </c>
      <c r="S50" s="1">
        <f t="shared" si="9"/>
        <v>4.7593970113883222</v>
      </c>
      <c r="U50" t="s">
        <v>165</v>
      </c>
    </row>
    <row r="51" spans="1:21" x14ac:dyDescent="0.25">
      <c r="A51" t="s">
        <v>73</v>
      </c>
      <c r="B51">
        <v>154.16</v>
      </c>
      <c r="C51">
        <v>130.04</v>
      </c>
      <c r="D51">
        <v>142.99</v>
      </c>
      <c r="E51">
        <v>140.80000000000001</v>
      </c>
      <c r="F51">
        <v>135.22999999999999</v>
      </c>
      <c r="G51">
        <v>130.02000000000001</v>
      </c>
      <c r="H51">
        <v>130.44</v>
      </c>
      <c r="I51">
        <v>245.32</v>
      </c>
      <c r="J51">
        <v>162.31</v>
      </c>
      <c r="K51" s="1">
        <f t="shared" si="1"/>
        <v>-2.4550746646418653</v>
      </c>
      <c r="L51" s="1">
        <f t="shared" si="2"/>
        <v>2.863470969783255</v>
      </c>
      <c r="M51" s="1">
        <f t="shared" si="3"/>
        <v>1.1316217554282693</v>
      </c>
      <c r="N51" s="1">
        <f t="shared" si="4"/>
        <v>1.8739599160697562</v>
      </c>
      <c r="O51" s="1">
        <f t="shared" si="5"/>
        <v>1.5011634016362629</v>
      </c>
      <c r="P51" s="1">
        <f t="shared" si="6"/>
        <v>2.4102079395085241</v>
      </c>
      <c r="Q51" s="1">
        <f t="shared" si="7"/>
        <v>3.4499167261479835</v>
      </c>
      <c r="R51" s="1">
        <f t="shared" si="8"/>
        <v>-1.3868231699963873</v>
      </c>
      <c r="S51" s="1">
        <f t="shared" si="9"/>
        <v>1.9919567676260019</v>
      </c>
      <c r="U51" t="s">
        <v>166</v>
      </c>
    </row>
    <row r="52" spans="1:21" x14ac:dyDescent="0.25">
      <c r="A52" t="s">
        <v>74</v>
      </c>
      <c r="B52">
        <v>167.29</v>
      </c>
      <c r="C52">
        <v>130.30000000000001</v>
      </c>
      <c r="D52">
        <v>144.06</v>
      </c>
      <c r="E52">
        <v>142.15</v>
      </c>
      <c r="F52">
        <v>136.07</v>
      </c>
      <c r="G52">
        <v>129.34</v>
      </c>
      <c r="H52">
        <v>134.69999999999999</v>
      </c>
      <c r="I52">
        <v>251.42</v>
      </c>
      <c r="J52">
        <v>174.83</v>
      </c>
      <c r="K52" s="1">
        <f t="shared" si="1"/>
        <v>8.5171250648676597</v>
      </c>
      <c r="L52" s="1">
        <f t="shared" si="2"/>
        <v>0.19993848046755414</v>
      </c>
      <c r="M52" s="1">
        <f t="shared" si="3"/>
        <v>0.74830407720818393</v>
      </c>
      <c r="N52" s="1">
        <f t="shared" si="4"/>
        <v>0.95880681818181213</v>
      </c>
      <c r="O52" s="1">
        <f t="shared" si="5"/>
        <v>0.621163942912073</v>
      </c>
      <c r="P52" s="1">
        <f t="shared" si="6"/>
        <v>-0.52299646208275874</v>
      </c>
      <c r="Q52" s="1">
        <f t="shared" si="7"/>
        <v>3.2658693652253934</v>
      </c>
      <c r="R52" s="1">
        <f t="shared" si="8"/>
        <v>2.4865481819664081</v>
      </c>
      <c r="S52" s="1">
        <f t="shared" si="9"/>
        <v>7.7136344033023274</v>
      </c>
      <c r="U52" t="s">
        <v>167</v>
      </c>
    </row>
    <row r="53" spans="1:21" x14ac:dyDescent="0.25">
      <c r="A53" t="s">
        <v>75</v>
      </c>
      <c r="B53">
        <v>167.17</v>
      </c>
      <c r="C53">
        <v>131.37</v>
      </c>
      <c r="D53">
        <v>146.33000000000001</v>
      </c>
      <c r="E53">
        <v>144.58000000000001</v>
      </c>
      <c r="F53">
        <v>139.68</v>
      </c>
      <c r="G53">
        <v>128.66999999999999</v>
      </c>
      <c r="H53">
        <v>137.91999999999999</v>
      </c>
      <c r="I53">
        <v>251.15</v>
      </c>
      <c r="J53">
        <v>178.95</v>
      </c>
      <c r="K53" s="1">
        <f t="shared" si="1"/>
        <v>-7.1731723354651056E-2</v>
      </c>
      <c r="L53" s="1">
        <f t="shared" si="2"/>
        <v>0.82118188795088365</v>
      </c>
      <c r="M53" s="1">
        <f t="shared" si="3"/>
        <v>1.5757323337498352</v>
      </c>
      <c r="N53" s="1">
        <f t="shared" si="4"/>
        <v>1.7094618360886438</v>
      </c>
      <c r="O53" s="1">
        <f t="shared" si="5"/>
        <v>2.6530462262071008</v>
      </c>
      <c r="P53" s="1">
        <f t="shared" si="6"/>
        <v>-0.51801453533324437</v>
      </c>
      <c r="Q53" s="1">
        <f t="shared" si="7"/>
        <v>2.3904974016332625</v>
      </c>
      <c r="R53" s="1">
        <f t="shared" si="8"/>
        <v>-0.10739002465992575</v>
      </c>
      <c r="S53" s="1">
        <f t="shared" si="9"/>
        <v>2.3565749585311213</v>
      </c>
      <c r="U53" t="s">
        <v>168</v>
      </c>
    </row>
    <row r="54" spans="1:21" x14ac:dyDescent="0.25">
      <c r="A54" t="s">
        <v>76</v>
      </c>
      <c r="B54">
        <v>165.57</v>
      </c>
      <c r="C54">
        <v>135.03</v>
      </c>
      <c r="D54">
        <v>148.75</v>
      </c>
      <c r="E54">
        <v>146.88999999999999</v>
      </c>
      <c r="F54">
        <v>142.79</v>
      </c>
      <c r="G54">
        <v>130.75</v>
      </c>
      <c r="H54">
        <v>142.82</v>
      </c>
      <c r="I54">
        <v>248.02</v>
      </c>
      <c r="J54">
        <v>186.39</v>
      </c>
      <c r="K54" s="1">
        <f t="shared" si="1"/>
        <v>-0.95710952922174464</v>
      </c>
      <c r="L54" s="1">
        <f t="shared" si="2"/>
        <v>2.78602420643983</v>
      </c>
      <c r="M54" s="1">
        <f t="shared" si="3"/>
        <v>1.6537962140367624</v>
      </c>
      <c r="N54" s="1">
        <f t="shared" si="4"/>
        <v>1.5977313598007914</v>
      </c>
      <c r="O54" s="1">
        <f t="shared" si="5"/>
        <v>2.2265177548682624</v>
      </c>
      <c r="P54" s="1">
        <f t="shared" si="6"/>
        <v>1.6165384316468634</v>
      </c>
      <c r="Q54" s="1">
        <f t="shared" si="7"/>
        <v>3.5527842227378148</v>
      </c>
      <c r="R54" s="1">
        <f t="shared" si="8"/>
        <v>-1.2462671710133377</v>
      </c>
      <c r="S54" s="1">
        <f t="shared" si="9"/>
        <v>4.1575859178541563</v>
      </c>
      <c r="U54" t="s">
        <v>169</v>
      </c>
    </row>
    <row r="55" spans="1:21" x14ac:dyDescent="0.25">
      <c r="A55" t="s">
        <v>77</v>
      </c>
      <c r="B55">
        <v>171.48</v>
      </c>
      <c r="C55">
        <v>136.63</v>
      </c>
      <c r="D55">
        <v>151.24</v>
      </c>
      <c r="E55">
        <v>149.44</v>
      </c>
      <c r="F55">
        <v>144.71</v>
      </c>
      <c r="G55">
        <v>130.59</v>
      </c>
      <c r="H55">
        <v>147.47999999999999</v>
      </c>
      <c r="I55">
        <v>257.47000000000003</v>
      </c>
      <c r="J55">
        <v>200.72</v>
      </c>
      <c r="K55" s="1">
        <f t="shared" si="1"/>
        <v>3.5694872259467214</v>
      </c>
      <c r="L55" s="1">
        <f t="shared" si="2"/>
        <v>1.1849218692142394</v>
      </c>
      <c r="M55" s="1">
        <f t="shared" si="3"/>
        <v>1.6739495798319348</v>
      </c>
      <c r="N55" s="1">
        <f t="shared" si="4"/>
        <v>1.7359929198720314</v>
      </c>
      <c r="O55" s="1">
        <f t="shared" si="5"/>
        <v>1.3446319770292092</v>
      </c>
      <c r="P55" s="1">
        <f t="shared" si="6"/>
        <v>-0.1223709369024828</v>
      </c>
      <c r="Q55" s="1">
        <f t="shared" si="7"/>
        <v>3.262848340568536</v>
      </c>
      <c r="R55" s="1">
        <f t="shared" si="8"/>
        <v>3.8101765986614078</v>
      </c>
      <c r="S55" s="1">
        <f t="shared" si="9"/>
        <v>7.6881806963893018</v>
      </c>
      <c r="U55" t="s">
        <v>170</v>
      </c>
    </row>
    <row r="56" spans="1:21" x14ac:dyDescent="0.25">
      <c r="A56" t="s">
        <v>78</v>
      </c>
      <c r="B56">
        <v>175.91</v>
      </c>
      <c r="C56">
        <v>139.41</v>
      </c>
      <c r="D56">
        <v>153</v>
      </c>
      <c r="E56">
        <v>152.21</v>
      </c>
      <c r="F56">
        <v>147.4</v>
      </c>
      <c r="G56">
        <v>134.41</v>
      </c>
      <c r="H56">
        <v>158.55000000000001</v>
      </c>
      <c r="I56">
        <v>251.5</v>
      </c>
      <c r="J56">
        <v>205.84</v>
      </c>
      <c r="K56" s="1">
        <f t="shared" si="1"/>
        <v>2.5833916491719178</v>
      </c>
      <c r="L56" s="1">
        <f t="shared" si="2"/>
        <v>2.0346922345019447</v>
      </c>
      <c r="M56" s="1">
        <f t="shared" si="3"/>
        <v>1.1637133033588931</v>
      </c>
      <c r="N56" s="1">
        <f t="shared" si="4"/>
        <v>1.8535867237687409</v>
      </c>
      <c r="O56" s="1">
        <f t="shared" si="5"/>
        <v>1.8588901941814617</v>
      </c>
      <c r="P56" s="1">
        <f t="shared" si="6"/>
        <v>2.9251856956887812</v>
      </c>
      <c r="Q56" s="1">
        <f t="shared" si="7"/>
        <v>7.5061025223759348</v>
      </c>
      <c r="R56" s="1">
        <f t="shared" si="8"/>
        <v>-2.3187167436983014</v>
      </c>
      <c r="S56" s="1">
        <f t="shared" si="9"/>
        <v>2.5508170585890833</v>
      </c>
      <c r="U56" t="s">
        <v>171</v>
      </c>
    </row>
    <row r="57" spans="1:21" x14ac:dyDescent="0.25">
      <c r="A57" t="s">
        <v>79</v>
      </c>
      <c r="B57">
        <v>168.19</v>
      </c>
      <c r="C57">
        <v>128.44999999999999</v>
      </c>
      <c r="D57">
        <v>149.47</v>
      </c>
      <c r="E57">
        <v>145.97999999999999</v>
      </c>
      <c r="F57">
        <v>144.65</v>
      </c>
      <c r="G57">
        <v>129.82</v>
      </c>
      <c r="H57">
        <v>144.94</v>
      </c>
      <c r="I57">
        <v>236.96</v>
      </c>
      <c r="J57">
        <v>193.3</v>
      </c>
      <c r="K57" s="1">
        <f t="shared" si="1"/>
        <v>-4.388607810812351</v>
      </c>
      <c r="L57" s="1">
        <f t="shared" si="2"/>
        <v>-7.8617028907538966</v>
      </c>
      <c r="M57" s="1">
        <f t="shared" si="3"/>
        <v>-2.3071895424836564</v>
      </c>
      <c r="N57" s="1">
        <f t="shared" si="4"/>
        <v>-4.0930293673214768</v>
      </c>
      <c r="O57" s="1">
        <f t="shared" si="5"/>
        <v>-1.8656716417910446</v>
      </c>
      <c r="P57" s="1">
        <f t="shared" si="6"/>
        <v>-3.4149244847853644</v>
      </c>
      <c r="Q57" s="1">
        <f t="shared" si="7"/>
        <v>-8.5840428886786562</v>
      </c>
      <c r="R57" s="1">
        <f t="shared" si="8"/>
        <v>-5.7813121272365819</v>
      </c>
      <c r="S57" s="1">
        <f t="shared" si="9"/>
        <v>-6.0921103769918332</v>
      </c>
      <c r="U57" t="s">
        <v>172</v>
      </c>
    </row>
    <row r="58" spans="1:21" x14ac:dyDescent="0.25">
      <c r="A58" t="s">
        <v>80</v>
      </c>
      <c r="B58">
        <v>162.94</v>
      </c>
      <c r="C58">
        <v>121.33</v>
      </c>
      <c r="D58">
        <v>150.29</v>
      </c>
      <c r="E58">
        <v>143.03</v>
      </c>
      <c r="F58">
        <v>146.01</v>
      </c>
      <c r="G58">
        <v>134.91999999999999</v>
      </c>
      <c r="H58">
        <v>128.09</v>
      </c>
      <c r="I58">
        <v>224.66</v>
      </c>
      <c r="J58">
        <v>166.14</v>
      </c>
      <c r="K58" s="1">
        <f t="shared" si="1"/>
        <v>-3.1214697663356938</v>
      </c>
      <c r="L58" s="1">
        <f t="shared" si="2"/>
        <v>-5.5430128454651566</v>
      </c>
      <c r="M58" s="1">
        <f t="shared" si="3"/>
        <v>0.54860507125176206</v>
      </c>
      <c r="N58" s="1">
        <f t="shared" si="4"/>
        <v>-2.020824770516505</v>
      </c>
      <c r="O58" s="1">
        <f t="shared" si="5"/>
        <v>0.94020048392671196</v>
      </c>
      <c r="P58" s="1">
        <f t="shared" si="6"/>
        <v>3.9285164073332268</v>
      </c>
      <c r="Q58" s="1">
        <f t="shared" si="7"/>
        <v>-11.625500206982197</v>
      </c>
      <c r="R58" s="1">
        <f t="shared" si="8"/>
        <v>-5.1907494935854226</v>
      </c>
      <c r="S58" s="1">
        <f t="shared" si="9"/>
        <v>-14.05069839627523</v>
      </c>
      <c r="U58" t="s">
        <v>173</v>
      </c>
    </row>
    <row r="59" spans="1:21" x14ac:dyDescent="0.25">
      <c r="A59" t="s">
        <v>81</v>
      </c>
      <c r="B59">
        <v>162.02000000000001</v>
      </c>
      <c r="C59">
        <v>125.74</v>
      </c>
      <c r="D59">
        <v>152.30000000000001</v>
      </c>
      <c r="E59">
        <v>146.68</v>
      </c>
      <c r="F59">
        <v>150.49</v>
      </c>
      <c r="G59">
        <v>133.31</v>
      </c>
      <c r="H59">
        <v>137.33000000000001</v>
      </c>
      <c r="I59">
        <v>230.37</v>
      </c>
      <c r="J59">
        <v>174.71</v>
      </c>
      <c r="K59" s="1">
        <f t="shared" si="1"/>
        <v>-0.56462501534306764</v>
      </c>
      <c r="L59" s="1">
        <f t="shared" si="2"/>
        <v>3.6347152394296423</v>
      </c>
      <c r="M59" s="1">
        <f t="shared" si="3"/>
        <v>1.3374143322909093</v>
      </c>
      <c r="N59" s="1">
        <f t="shared" si="4"/>
        <v>2.5519121862546346</v>
      </c>
      <c r="O59" s="1">
        <f t="shared" si="5"/>
        <v>3.0682829943154744</v>
      </c>
      <c r="P59" s="1">
        <f t="shared" si="6"/>
        <v>-1.1932997331752015</v>
      </c>
      <c r="Q59" s="1">
        <f t="shared" si="7"/>
        <v>7.2136778827387005</v>
      </c>
      <c r="R59" s="1">
        <f t="shared" si="8"/>
        <v>2.541618445651217</v>
      </c>
      <c r="S59" s="1">
        <f t="shared" si="9"/>
        <v>5.1583002287227675</v>
      </c>
      <c r="U59" t="s">
        <v>174</v>
      </c>
    </row>
    <row r="60" spans="1:21" x14ac:dyDescent="0.25">
      <c r="A60" t="s">
        <v>82</v>
      </c>
      <c r="B60">
        <v>163.27000000000001</v>
      </c>
      <c r="C60">
        <v>130.84</v>
      </c>
      <c r="D60">
        <v>155.09</v>
      </c>
      <c r="E60">
        <v>150.32</v>
      </c>
      <c r="F60">
        <v>153.96</v>
      </c>
      <c r="G60">
        <v>134.80000000000001</v>
      </c>
      <c r="H60">
        <v>152.22999999999999</v>
      </c>
      <c r="I60">
        <v>226.26</v>
      </c>
      <c r="J60">
        <v>182.93</v>
      </c>
      <c r="K60" s="1">
        <f t="shared" si="1"/>
        <v>0.77150969016170912</v>
      </c>
      <c r="L60" s="1">
        <f t="shared" si="2"/>
        <v>4.0559885477970514</v>
      </c>
      <c r="M60" s="1">
        <f t="shared" si="3"/>
        <v>1.831910702560724</v>
      </c>
      <c r="N60" s="1">
        <f t="shared" si="4"/>
        <v>2.4815925824924978</v>
      </c>
      <c r="O60" s="1">
        <f t="shared" si="5"/>
        <v>2.3058010499036552</v>
      </c>
      <c r="P60" s="1">
        <f t="shared" si="6"/>
        <v>1.1176955967294289</v>
      </c>
      <c r="Q60" s="1">
        <f t="shared" si="7"/>
        <v>10.84977790723074</v>
      </c>
      <c r="R60" s="1">
        <f t="shared" si="8"/>
        <v>-1.7840864695924052</v>
      </c>
      <c r="S60" s="1">
        <f t="shared" si="9"/>
        <v>4.7049396142178512</v>
      </c>
      <c r="U60" t="s">
        <v>175</v>
      </c>
    </row>
    <row r="61" spans="1:21" x14ac:dyDescent="0.25">
      <c r="A61" t="s">
        <v>83</v>
      </c>
      <c r="B61">
        <v>170.56</v>
      </c>
      <c r="C61">
        <v>136.27000000000001</v>
      </c>
      <c r="D61">
        <v>157.18</v>
      </c>
      <c r="E61">
        <v>153.77000000000001</v>
      </c>
      <c r="F61">
        <v>154.69</v>
      </c>
      <c r="G61">
        <v>137.97</v>
      </c>
      <c r="H61">
        <v>163.19</v>
      </c>
      <c r="I61">
        <v>227.81</v>
      </c>
      <c r="J61">
        <v>205.04</v>
      </c>
      <c r="K61" s="1">
        <f t="shared" si="1"/>
        <v>4.4649966313468514</v>
      </c>
      <c r="L61" s="1">
        <f t="shared" si="2"/>
        <v>4.1501070009171581</v>
      </c>
      <c r="M61" s="1">
        <f t="shared" si="3"/>
        <v>1.3476046166741806</v>
      </c>
      <c r="N61" s="1">
        <f t="shared" si="4"/>
        <v>2.295103778605645</v>
      </c>
      <c r="O61" s="1">
        <f t="shared" si="5"/>
        <v>0.47414912964405254</v>
      </c>
      <c r="P61" s="1">
        <f t="shared" si="6"/>
        <v>2.3516320474777253</v>
      </c>
      <c r="Q61" s="1">
        <f t="shared" si="7"/>
        <v>7.1996321355843218</v>
      </c>
      <c r="R61" s="1">
        <f t="shared" si="8"/>
        <v>0.68505259436046906</v>
      </c>
      <c r="S61" s="1">
        <f t="shared" si="9"/>
        <v>12.086590499098016</v>
      </c>
      <c r="U61" t="s">
        <v>176</v>
      </c>
    </row>
    <row r="62" spans="1:21" x14ac:dyDescent="0.25">
      <c r="A62" t="s">
        <v>84</v>
      </c>
      <c r="B62">
        <v>173.13</v>
      </c>
      <c r="C62">
        <v>138.59</v>
      </c>
      <c r="D62">
        <v>159.58000000000001</v>
      </c>
      <c r="E62">
        <v>156.35</v>
      </c>
      <c r="F62">
        <v>156.91</v>
      </c>
      <c r="G62">
        <v>139.08000000000001</v>
      </c>
      <c r="H62">
        <v>167.09</v>
      </c>
      <c r="I62">
        <v>253.3</v>
      </c>
      <c r="J62">
        <v>231.15</v>
      </c>
      <c r="K62" s="1">
        <f t="shared" si="1"/>
        <v>1.5068011257035607</v>
      </c>
      <c r="L62" s="1">
        <f t="shared" si="2"/>
        <v>1.7025023849710053</v>
      </c>
      <c r="M62" s="1">
        <f t="shared" si="3"/>
        <v>1.5269118208423471</v>
      </c>
      <c r="N62" s="1">
        <f t="shared" si="4"/>
        <v>1.6778305261104132</v>
      </c>
      <c r="O62" s="1">
        <f t="shared" si="5"/>
        <v>1.4351283211584409</v>
      </c>
      <c r="P62" s="1">
        <f t="shared" si="6"/>
        <v>0.80452272233095812</v>
      </c>
      <c r="Q62" s="1">
        <f t="shared" si="7"/>
        <v>2.3898523193823129</v>
      </c>
      <c r="R62" s="1">
        <f t="shared" si="8"/>
        <v>11.189148852113618</v>
      </c>
      <c r="S62" s="1">
        <f t="shared" si="9"/>
        <v>12.734100663285219</v>
      </c>
      <c r="U62" t="s">
        <v>177</v>
      </c>
    </row>
    <row r="63" spans="1:21" x14ac:dyDescent="0.25">
      <c r="A63" t="s">
        <v>85</v>
      </c>
      <c r="B63">
        <v>177.98</v>
      </c>
      <c r="C63">
        <v>141.82</v>
      </c>
      <c r="D63">
        <v>161.44</v>
      </c>
      <c r="E63">
        <v>158.79</v>
      </c>
      <c r="F63">
        <v>158.63999999999999</v>
      </c>
      <c r="G63">
        <v>139.94</v>
      </c>
      <c r="H63">
        <v>167.4</v>
      </c>
      <c r="I63">
        <v>248.14</v>
      </c>
      <c r="J63">
        <v>236.08</v>
      </c>
      <c r="K63" s="1">
        <f t="shared" si="1"/>
        <v>2.8013631375267023</v>
      </c>
      <c r="L63" s="1">
        <f t="shared" si="2"/>
        <v>2.3306154845226912</v>
      </c>
      <c r="M63" s="1">
        <f t="shared" si="3"/>
        <v>1.1655595939340735</v>
      </c>
      <c r="N63" s="1">
        <f t="shared" si="4"/>
        <v>1.560601215222257</v>
      </c>
      <c r="O63" s="1">
        <f t="shared" si="5"/>
        <v>1.1025428589637398</v>
      </c>
      <c r="P63" s="1">
        <f t="shared" si="6"/>
        <v>0.6183491515674433</v>
      </c>
      <c r="Q63" s="1">
        <f t="shared" si="7"/>
        <v>0.18552875695732052</v>
      </c>
      <c r="R63" s="1">
        <f t="shared" si="8"/>
        <v>-2.0371101460718632</v>
      </c>
      <c r="S63" s="1">
        <f t="shared" si="9"/>
        <v>2.1328141899199737</v>
      </c>
      <c r="U63" t="s">
        <v>178</v>
      </c>
    </row>
    <row r="64" spans="1:21" x14ac:dyDescent="0.25">
      <c r="A64" t="s">
        <v>86</v>
      </c>
      <c r="B64">
        <v>173.59</v>
      </c>
      <c r="C64">
        <v>142.06</v>
      </c>
      <c r="D64">
        <v>163.96</v>
      </c>
      <c r="E64">
        <v>160.81</v>
      </c>
      <c r="F64">
        <v>162.09</v>
      </c>
      <c r="G64">
        <v>141.32</v>
      </c>
      <c r="H64">
        <v>175.46</v>
      </c>
      <c r="I64">
        <v>255.67</v>
      </c>
      <c r="J64">
        <v>253.51</v>
      </c>
      <c r="K64" s="1">
        <f t="shared" si="1"/>
        <v>-2.466569277446895</v>
      </c>
      <c r="L64" s="1">
        <f t="shared" si="2"/>
        <v>0.16922859963335313</v>
      </c>
      <c r="M64" s="1">
        <f t="shared" si="3"/>
        <v>1.5609514370664046</v>
      </c>
      <c r="N64" s="1">
        <f t="shared" si="4"/>
        <v>1.2721204106052042</v>
      </c>
      <c r="O64" s="1">
        <f t="shared" si="5"/>
        <v>2.1747352496217953</v>
      </c>
      <c r="P64" s="1">
        <f t="shared" si="6"/>
        <v>0.98613691582105645</v>
      </c>
      <c r="Q64" s="1">
        <f t="shared" si="7"/>
        <v>4.8148148148148051</v>
      </c>
      <c r="R64" s="1">
        <f t="shared" si="8"/>
        <v>3.034577254775539</v>
      </c>
      <c r="S64" s="1">
        <f t="shared" si="9"/>
        <v>7.3830904778041218</v>
      </c>
      <c r="U64" t="s">
        <v>179</v>
      </c>
    </row>
    <row r="65" spans="1:21" x14ac:dyDescent="0.25">
      <c r="A65" t="s">
        <v>87</v>
      </c>
      <c r="B65">
        <v>176.76</v>
      </c>
      <c r="C65">
        <v>144.33000000000001</v>
      </c>
      <c r="D65">
        <v>165.62</v>
      </c>
      <c r="E65">
        <v>162.61000000000001</v>
      </c>
      <c r="F65">
        <v>165.24</v>
      </c>
      <c r="G65">
        <v>141.84</v>
      </c>
      <c r="H65">
        <v>175.85</v>
      </c>
      <c r="I65">
        <v>257.68</v>
      </c>
      <c r="J65">
        <v>254.9</v>
      </c>
      <c r="K65" s="1">
        <f t="shared" si="1"/>
        <v>1.8261420588743471</v>
      </c>
      <c r="L65" s="1">
        <f t="shared" si="2"/>
        <v>1.5979163733633728</v>
      </c>
      <c r="M65" s="1">
        <f t="shared" si="3"/>
        <v>1.0124420590387873</v>
      </c>
      <c r="N65" s="1">
        <f t="shared" si="4"/>
        <v>1.1193333747901324</v>
      </c>
      <c r="O65" s="1">
        <f t="shared" si="5"/>
        <v>1.9433647973348123</v>
      </c>
      <c r="P65" s="1">
        <f t="shared" si="6"/>
        <v>0.36795924143788739</v>
      </c>
      <c r="Q65" s="1">
        <f t="shared" si="7"/>
        <v>0.22227288270830758</v>
      </c>
      <c r="R65" s="1">
        <f t="shared" si="8"/>
        <v>0.7861696718426181</v>
      </c>
      <c r="S65" s="1">
        <f t="shared" si="9"/>
        <v>0.54830184213641164</v>
      </c>
      <c r="U65" t="s">
        <v>180</v>
      </c>
    </row>
    <row r="66" spans="1:21" x14ac:dyDescent="0.25">
      <c r="A66" t="s">
        <v>88</v>
      </c>
      <c r="B66">
        <v>180.72</v>
      </c>
      <c r="C66">
        <v>145.71</v>
      </c>
      <c r="D66">
        <v>167.01</v>
      </c>
      <c r="E66">
        <v>163.72</v>
      </c>
      <c r="F66">
        <v>166.87</v>
      </c>
      <c r="G66">
        <v>142.9</v>
      </c>
      <c r="H66">
        <v>178.34</v>
      </c>
      <c r="I66">
        <v>263.18</v>
      </c>
      <c r="J66">
        <v>257.63</v>
      </c>
      <c r="K66" s="1">
        <f t="shared" si="1"/>
        <v>2.2403258655804503</v>
      </c>
      <c r="L66" s="1">
        <f t="shared" si="2"/>
        <v>0.95614217418416025</v>
      </c>
      <c r="M66" s="1">
        <f t="shared" si="3"/>
        <v>0.83927061949038428</v>
      </c>
      <c r="N66" s="1">
        <f t="shared" si="4"/>
        <v>0.68261484533544969</v>
      </c>
      <c r="O66" s="1">
        <f t="shared" si="5"/>
        <v>0.98644396030016512</v>
      </c>
      <c r="P66" s="1">
        <f t="shared" si="6"/>
        <v>0.74732092498590585</v>
      </c>
      <c r="Q66" s="1">
        <f t="shared" si="7"/>
        <v>1.4159795280068277</v>
      </c>
      <c r="R66" s="1">
        <f t="shared" si="8"/>
        <v>2.1344303011487042</v>
      </c>
      <c r="S66" s="1">
        <f t="shared" si="9"/>
        <v>1.0710082385249065</v>
      </c>
      <c r="U66" t="s">
        <v>181</v>
      </c>
    </row>
    <row r="67" spans="1:21" x14ac:dyDescent="0.25">
      <c r="A67" t="s">
        <v>89</v>
      </c>
      <c r="B67">
        <v>178.97</v>
      </c>
      <c r="C67">
        <v>149.09</v>
      </c>
      <c r="D67">
        <v>168.47</v>
      </c>
      <c r="E67">
        <v>166.84</v>
      </c>
      <c r="F67">
        <v>169.25</v>
      </c>
      <c r="G67">
        <v>144.33000000000001</v>
      </c>
      <c r="H67">
        <v>183.21</v>
      </c>
      <c r="I67">
        <v>265.01</v>
      </c>
      <c r="J67">
        <v>268.37</v>
      </c>
      <c r="K67" s="1">
        <f t="shared" si="1"/>
        <v>-0.96834882691456681</v>
      </c>
      <c r="L67" s="1">
        <f t="shared" si="2"/>
        <v>2.3196760689039753</v>
      </c>
      <c r="M67" s="1">
        <f t="shared" si="3"/>
        <v>0.87419914975150892</v>
      </c>
      <c r="N67" s="1">
        <f t="shared" si="4"/>
        <v>1.9056926459809498</v>
      </c>
      <c r="O67" s="1">
        <f t="shared" si="5"/>
        <v>1.4262599628453332</v>
      </c>
      <c r="P67" s="1">
        <f t="shared" si="6"/>
        <v>1.0006997900629866</v>
      </c>
      <c r="Q67" s="1">
        <f t="shared" si="7"/>
        <v>2.730739037792973</v>
      </c>
      <c r="R67" s="1">
        <f t="shared" si="8"/>
        <v>0.695341591306331</v>
      </c>
      <c r="S67" s="1">
        <f t="shared" si="9"/>
        <v>4.1687691650817094</v>
      </c>
      <c r="U67" t="s">
        <v>182</v>
      </c>
    </row>
    <row r="68" spans="1:21" x14ac:dyDescent="0.25">
      <c r="A68" t="s">
        <v>90</v>
      </c>
      <c r="B68">
        <v>188.55</v>
      </c>
      <c r="C68">
        <v>147.82</v>
      </c>
      <c r="D68">
        <v>168.56</v>
      </c>
      <c r="E68">
        <v>166.56</v>
      </c>
      <c r="F68">
        <v>168.6</v>
      </c>
      <c r="G68">
        <v>143.78</v>
      </c>
      <c r="H68">
        <v>185.93</v>
      </c>
      <c r="I68">
        <v>269.61</v>
      </c>
      <c r="J68">
        <v>270.61</v>
      </c>
      <c r="K68" s="1">
        <f t="shared" si="1"/>
        <v>5.3528524333687377</v>
      </c>
      <c r="L68" s="1">
        <f t="shared" si="2"/>
        <v>-0.85183446240526539</v>
      </c>
      <c r="M68" s="1">
        <f t="shared" si="3"/>
        <v>5.3421974238743175E-2</v>
      </c>
      <c r="N68" s="1">
        <f t="shared" si="4"/>
        <v>-0.16782546152002142</v>
      </c>
      <c r="O68" s="1">
        <f t="shared" si="5"/>
        <v>-0.38404726735598027</v>
      </c>
      <c r="P68" s="1">
        <f t="shared" si="6"/>
        <v>-0.38107115637775468</v>
      </c>
      <c r="Q68" s="1">
        <f t="shared" si="7"/>
        <v>1.4846351181704076</v>
      </c>
      <c r="R68" s="1">
        <f t="shared" si="8"/>
        <v>1.7357835553375445</v>
      </c>
      <c r="S68" s="1">
        <f t="shared" si="9"/>
        <v>0.83466855460745393</v>
      </c>
      <c r="U68" t="s">
        <v>183</v>
      </c>
    </row>
    <row r="69" spans="1:21" x14ac:dyDescent="0.25">
      <c r="A69" t="s">
        <v>91</v>
      </c>
      <c r="B69">
        <v>197.73</v>
      </c>
      <c r="C69">
        <v>147.5</v>
      </c>
      <c r="D69">
        <v>169.09</v>
      </c>
      <c r="E69">
        <v>166.89</v>
      </c>
      <c r="F69">
        <v>169.32</v>
      </c>
      <c r="G69">
        <v>143.47999999999999</v>
      </c>
      <c r="H69">
        <v>185.84</v>
      </c>
      <c r="I69">
        <v>273.23</v>
      </c>
      <c r="J69">
        <v>281.25</v>
      </c>
      <c r="K69" s="1">
        <f t="shared" si="1"/>
        <v>4.8687350835322052</v>
      </c>
      <c r="L69" s="1">
        <f t="shared" si="2"/>
        <v>-0.21647950209714439</v>
      </c>
      <c r="M69" s="1">
        <f t="shared" si="3"/>
        <v>0.31442809682011852</v>
      </c>
      <c r="N69" s="1">
        <f t="shared" si="4"/>
        <v>0.19812680115272041</v>
      </c>
      <c r="O69" s="1">
        <f t="shared" si="5"/>
        <v>0.4270462633451988</v>
      </c>
      <c r="P69" s="1">
        <f t="shared" si="6"/>
        <v>-0.20865210738629791</v>
      </c>
      <c r="Q69" s="1">
        <f t="shared" si="7"/>
        <v>-4.8405313827781793E-2</v>
      </c>
      <c r="R69" s="1">
        <f t="shared" si="8"/>
        <v>1.3426801676495792</v>
      </c>
      <c r="S69" s="1">
        <f t="shared" si="9"/>
        <v>3.9318576549277395</v>
      </c>
      <c r="U69" t="s">
        <v>184</v>
      </c>
    </row>
    <row r="70" spans="1:21" x14ac:dyDescent="0.25">
      <c r="A70" t="s">
        <v>92</v>
      </c>
      <c r="B70">
        <v>158.24</v>
      </c>
      <c r="C70">
        <v>148.56</v>
      </c>
      <c r="D70">
        <v>170.59</v>
      </c>
      <c r="E70">
        <v>166.67</v>
      </c>
      <c r="F70">
        <v>171.74</v>
      </c>
      <c r="G70">
        <v>146.25</v>
      </c>
      <c r="H70">
        <v>184.94</v>
      </c>
      <c r="I70">
        <v>268.31</v>
      </c>
      <c r="J70">
        <v>266.25</v>
      </c>
      <c r="K70" s="1">
        <f t="shared" si="1"/>
        <v>-19.971678551560203</v>
      </c>
      <c r="L70" s="1">
        <f t="shared" si="2"/>
        <v>0.71864406779660328</v>
      </c>
      <c r="M70" s="1">
        <f t="shared" si="3"/>
        <v>0.8871015435566898</v>
      </c>
      <c r="N70" s="1">
        <f t="shared" si="4"/>
        <v>-0.13182335670202106</v>
      </c>
      <c r="O70" s="1">
        <f t="shared" si="5"/>
        <v>1.4292463973541336</v>
      </c>
      <c r="P70" s="1">
        <f t="shared" si="6"/>
        <v>1.9305826596041298</v>
      </c>
      <c r="Q70" s="1">
        <f t="shared" si="7"/>
        <v>-0.48428755919069921</v>
      </c>
      <c r="R70" s="1">
        <f t="shared" si="8"/>
        <v>-1.8006807451597662</v>
      </c>
      <c r="S70" s="1">
        <f t="shared" si="9"/>
        <v>-5.3333333333333339</v>
      </c>
      <c r="U70" t="s">
        <v>185</v>
      </c>
    </row>
    <row r="71" spans="1:21" x14ac:dyDescent="0.25">
      <c r="A71" t="s">
        <v>93</v>
      </c>
      <c r="B71">
        <v>178.68</v>
      </c>
      <c r="C71">
        <v>144.43</v>
      </c>
      <c r="D71">
        <v>172.54</v>
      </c>
      <c r="E71">
        <v>168.18</v>
      </c>
      <c r="F71">
        <v>173.1</v>
      </c>
      <c r="G71">
        <v>147.16</v>
      </c>
      <c r="H71">
        <v>183.26</v>
      </c>
      <c r="I71">
        <v>259.52999999999997</v>
      </c>
      <c r="J71">
        <v>272.94</v>
      </c>
      <c r="K71" s="1">
        <f t="shared" si="1"/>
        <v>12.917087967644081</v>
      </c>
      <c r="L71" s="1">
        <f t="shared" si="2"/>
        <v>-2.7800215401184714</v>
      </c>
      <c r="M71" s="1">
        <f t="shared" si="3"/>
        <v>1.1430916231901067</v>
      </c>
      <c r="N71" s="1">
        <f t="shared" si="4"/>
        <v>0.90598188036239424</v>
      </c>
      <c r="O71" s="1">
        <f t="shared" si="5"/>
        <v>0.79189472458367494</v>
      </c>
      <c r="P71" s="1">
        <f t="shared" si="6"/>
        <v>0.62222222222221291</v>
      </c>
      <c r="Q71" s="1">
        <f t="shared" si="7"/>
        <v>-0.90840272520817944</v>
      </c>
      <c r="R71" s="1">
        <f t="shared" si="8"/>
        <v>-3.272334240244501</v>
      </c>
      <c r="S71" s="1">
        <f t="shared" si="9"/>
        <v>2.5126760563380257</v>
      </c>
      <c r="U71" t="s">
        <v>186</v>
      </c>
    </row>
    <row r="72" spans="1:21" x14ac:dyDescent="0.25">
      <c r="A72" t="s">
        <v>94</v>
      </c>
      <c r="B72">
        <v>199.51</v>
      </c>
      <c r="C72">
        <v>147.06</v>
      </c>
      <c r="D72">
        <v>174.14</v>
      </c>
      <c r="E72">
        <v>170.82</v>
      </c>
      <c r="F72">
        <v>175.41</v>
      </c>
      <c r="G72">
        <v>146.44</v>
      </c>
      <c r="H72">
        <v>183.89</v>
      </c>
      <c r="I72">
        <v>266.64</v>
      </c>
      <c r="J72">
        <v>264.16000000000003</v>
      </c>
      <c r="K72" s="1">
        <f t="shared" ref="K72:K92" si="10">(B72/B71-1)*100</f>
        <v>11.657712111036478</v>
      </c>
      <c r="L72" s="1">
        <f t="shared" ref="L72:L92" si="11">(C72/C71-1)*100</f>
        <v>1.8209513259018095</v>
      </c>
      <c r="M72" s="1">
        <f t="shared" ref="M72:M92" si="12">(D72/D71-1)*100</f>
        <v>0.92732120088094838</v>
      </c>
      <c r="N72" s="1">
        <f t="shared" ref="N72:N92" si="13">(E72/E71-1)*100</f>
        <v>1.569746699964325</v>
      </c>
      <c r="O72" s="1">
        <f t="shared" ref="O72:O92" si="14">(F72/F71-1)*100</f>
        <v>1.3344887348353485</v>
      </c>
      <c r="P72" s="1">
        <f t="shared" ref="P72:P92" si="15">(G72/G71-1)*100</f>
        <v>-0.48926338678988435</v>
      </c>
      <c r="Q72" s="1">
        <f t="shared" ref="Q72:Q92" si="16">(H72/H71-1)*100</f>
        <v>0.34377387318562658</v>
      </c>
      <c r="R72" s="1">
        <f t="shared" ref="R72:R92" si="17">(I72/I71-1)*100</f>
        <v>2.7395676800370028</v>
      </c>
      <c r="S72" s="1">
        <f t="shared" ref="S72:S92" si="18">(J72/J71-1)*100</f>
        <v>-3.2168242104491762</v>
      </c>
      <c r="U72" t="s">
        <v>187</v>
      </c>
    </row>
    <row r="73" spans="1:21" x14ac:dyDescent="0.25">
      <c r="A73" t="s">
        <v>95</v>
      </c>
      <c r="B73">
        <v>187.53</v>
      </c>
      <c r="C73">
        <v>145.88</v>
      </c>
      <c r="D73">
        <v>175.44</v>
      </c>
      <c r="E73">
        <v>171.15</v>
      </c>
      <c r="F73">
        <v>177.27</v>
      </c>
      <c r="G73">
        <v>147.80000000000001</v>
      </c>
      <c r="H73">
        <v>187.29</v>
      </c>
      <c r="I73">
        <v>272.81</v>
      </c>
      <c r="J73">
        <v>277.77</v>
      </c>
      <c r="K73" s="1">
        <f t="shared" si="10"/>
        <v>-6.0047115432810383</v>
      </c>
      <c r="L73" s="1">
        <f t="shared" si="11"/>
        <v>-0.80239358085135715</v>
      </c>
      <c r="M73" s="1">
        <f t="shared" si="12"/>
        <v>0.74652578385208113</v>
      </c>
      <c r="N73" s="1">
        <f t="shared" si="13"/>
        <v>0.19318580962417453</v>
      </c>
      <c r="O73" s="1">
        <f t="shared" si="14"/>
        <v>1.0603728407730495</v>
      </c>
      <c r="P73" s="1">
        <f t="shared" si="15"/>
        <v>0.92870800327780056</v>
      </c>
      <c r="Q73" s="1">
        <f t="shared" si="16"/>
        <v>1.8489314263962164</v>
      </c>
      <c r="R73" s="1">
        <f t="shared" si="17"/>
        <v>2.3139813981398305</v>
      </c>
      <c r="S73" s="1">
        <f t="shared" si="18"/>
        <v>5.1521804966686791</v>
      </c>
      <c r="U73" t="s">
        <v>188</v>
      </c>
    </row>
    <row r="74" spans="1:21" x14ac:dyDescent="0.25">
      <c r="A74" t="s">
        <v>96</v>
      </c>
      <c r="B74">
        <v>189.67</v>
      </c>
      <c r="C74">
        <v>145.88</v>
      </c>
      <c r="D74">
        <v>175.2</v>
      </c>
      <c r="E74">
        <v>171.17</v>
      </c>
      <c r="F74">
        <v>178.17</v>
      </c>
      <c r="G74">
        <v>146.37</v>
      </c>
      <c r="H74">
        <v>190.96</v>
      </c>
      <c r="I74">
        <v>266.19</v>
      </c>
      <c r="J74">
        <v>289.01</v>
      </c>
      <c r="K74" s="1">
        <f t="shared" si="10"/>
        <v>1.1411507492134598</v>
      </c>
      <c r="L74" s="1">
        <f t="shared" si="11"/>
        <v>0</v>
      </c>
      <c r="M74" s="1">
        <f t="shared" si="12"/>
        <v>-0.13679890560875929</v>
      </c>
      <c r="N74" s="1">
        <f t="shared" si="13"/>
        <v>1.1685655857429644E-2</v>
      </c>
      <c r="O74" s="1">
        <f t="shared" si="14"/>
        <v>0.50770011846335006</v>
      </c>
      <c r="P74" s="1">
        <f t="shared" si="15"/>
        <v>-0.96752368064952909</v>
      </c>
      <c r="Q74" s="1">
        <f t="shared" si="16"/>
        <v>1.9595280046986074</v>
      </c>
      <c r="R74" s="1">
        <f t="shared" si="17"/>
        <v>-2.4265972654961332</v>
      </c>
      <c r="S74" s="1">
        <f t="shared" si="18"/>
        <v>4.0465133023724675</v>
      </c>
      <c r="U74" t="s">
        <v>189</v>
      </c>
    </row>
    <row r="75" spans="1:21" x14ac:dyDescent="0.25">
      <c r="A75" t="s">
        <v>97</v>
      </c>
      <c r="B75">
        <v>196.65</v>
      </c>
      <c r="C75">
        <v>151.11000000000001</v>
      </c>
      <c r="D75">
        <v>177.92</v>
      </c>
      <c r="E75">
        <v>174.72</v>
      </c>
      <c r="F75">
        <v>180.45</v>
      </c>
      <c r="G75">
        <v>148.79</v>
      </c>
      <c r="H75">
        <v>196.99</v>
      </c>
      <c r="I75">
        <v>272.69</v>
      </c>
      <c r="J75">
        <v>292.33999999999997</v>
      </c>
      <c r="K75" s="1">
        <f t="shared" si="10"/>
        <v>3.6800759213370782</v>
      </c>
      <c r="L75" s="1">
        <f t="shared" si="11"/>
        <v>3.5851384699753241</v>
      </c>
      <c r="M75" s="1">
        <f t="shared" si="12"/>
        <v>1.5525114155251041</v>
      </c>
      <c r="N75" s="1">
        <f t="shared" si="13"/>
        <v>2.0739615586843563</v>
      </c>
      <c r="O75" s="1">
        <f t="shared" si="14"/>
        <v>1.2796767132513986</v>
      </c>
      <c r="P75" s="1">
        <f t="shared" si="15"/>
        <v>1.6533442645350727</v>
      </c>
      <c r="Q75" s="1">
        <f t="shared" si="16"/>
        <v>3.1577293674067919</v>
      </c>
      <c r="R75" s="1">
        <f t="shared" si="17"/>
        <v>2.4418648333896842</v>
      </c>
      <c r="S75" s="1">
        <f t="shared" si="18"/>
        <v>1.1522092661153449</v>
      </c>
      <c r="U75" t="s">
        <v>190</v>
      </c>
    </row>
    <row r="76" spans="1:21" x14ac:dyDescent="0.25">
      <c r="A76" t="s">
        <v>98</v>
      </c>
      <c r="B76">
        <v>196.3</v>
      </c>
      <c r="C76">
        <v>151.36000000000001</v>
      </c>
      <c r="D76">
        <v>178.96</v>
      </c>
      <c r="E76">
        <v>175.7</v>
      </c>
      <c r="F76">
        <v>181.66</v>
      </c>
      <c r="G76">
        <v>149.88</v>
      </c>
      <c r="H76">
        <v>198.12</v>
      </c>
      <c r="I76">
        <v>268.77</v>
      </c>
      <c r="J76">
        <v>287.43</v>
      </c>
      <c r="K76" s="1">
        <f t="shared" si="10"/>
        <v>-0.17798118484616543</v>
      </c>
      <c r="L76" s="1">
        <f t="shared" si="11"/>
        <v>0.16544239295877006</v>
      </c>
      <c r="M76" s="1">
        <f t="shared" si="12"/>
        <v>0.58453237410072134</v>
      </c>
      <c r="N76" s="1">
        <f t="shared" si="13"/>
        <v>0.5608974358974228</v>
      </c>
      <c r="O76" s="1">
        <f t="shared" si="14"/>
        <v>0.67054585757828633</v>
      </c>
      <c r="P76" s="1">
        <f t="shared" si="15"/>
        <v>0.73257611398616085</v>
      </c>
      <c r="Q76" s="1">
        <f t="shared" si="16"/>
        <v>0.57363317934919777</v>
      </c>
      <c r="R76" s="1">
        <f t="shared" si="17"/>
        <v>-1.4375297957387567</v>
      </c>
      <c r="S76" s="1">
        <f t="shared" si="18"/>
        <v>-1.6795512074981089</v>
      </c>
      <c r="U76" t="s">
        <v>191</v>
      </c>
    </row>
    <row r="77" spans="1:21" x14ac:dyDescent="0.25">
      <c r="A77" t="s">
        <v>99</v>
      </c>
      <c r="B77">
        <v>197.21</v>
      </c>
      <c r="C77">
        <v>150.19999999999999</v>
      </c>
      <c r="D77">
        <v>179.71</v>
      </c>
      <c r="E77">
        <v>175.6</v>
      </c>
      <c r="F77">
        <v>181.46</v>
      </c>
      <c r="G77">
        <v>151.52000000000001</v>
      </c>
      <c r="H77">
        <v>196.08</v>
      </c>
      <c r="I77">
        <v>286.92</v>
      </c>
      <c r="J77">
        <v>287.29000000000002</v>
      </c>
      <c r="K77" s="1">
        <f t="shared" si="10"/>
        <v>0.46357615894039306</v>
      </c>
      <c r="L77" s="1">
        <f t="shared" si="11"/>
        <v>-0.76638477801269644</v>
      </c>
      <c r="M77" s="1">
        <f t="shared" si="12"/>
        <v>0.4190880643719197</v>
      </c>
      <c r="N77" s="1">
        <f t="shared" si="13"/>
        <v>-5.6915196357421038E-2</v>
      </c>
      <c r="O77" s="1">
        <f t="shared" si="14"/>
        <v>-0.11009578333148751</v>
      </c>
      <c r="P77" s="1">
        <f t="shared" si="15"/>
        <v>1.0942087002935752</v>
      </c>
      <c r="Q77" s="1">
        <f t="shared" si="16"/>
        <v>-1.0296789824348784</v>
      </c>
      <c r="R77" s="1">
        <f t="shared" si="17"/>
        <v>6.7529858243107643</v>
      </c>
      <c r="S77" s="1">
        <f t="shared" si="18"/>
        <v>-4.870751139407492E-2</v>
      </c>
      <c r="U77" t="s">
        <v>192</v>
      </c>
    </row>
    <row r="78" spans="1:21" x14ac:dyDescent="0.25">
      <c r="A78" t="s">
        <v>100</v>
      </c>
      <c r="B78">
        <v>200.11</v>
      </c>
      <c r="C78">
        <v>150.77000000000001</v>
      </c>
      <c r="D78">
        <v>179.95</v>
      </c>
      <c r="E78">
        <v>175.99</v>
      </c>
      <c r="F78">
        <v>184.47</v>
      </c>
      <c r="G78">
        <v>149.43</v>
      </c>
      <c r="H78">
        <v>194.73</v>
      </c>
      <c r="I78">
        <v>272.72000000000003</v>
      </c>
      <c r="J78">
        <v>288.70999999999998</v>
      </c>
      <c r="K78" s="1">
        <f t="shared" si="10"/>
        <v>1.4705136656356199</v>
      </c>
      <c r="L78" s="1">
        <f t="shared" si="11"/>
        <v>0.37949400798935606</v>
      </c>
      <c r="M78" s="1">
        <f t="shared" si="12"/>
        <v>0.13354849479716435</v>
      </c>
      <c r="N78" s="1">
        <f t="shared" si="13"/>
        <v>0.22209567198179236</v>
      </c>
      <c r="O78" s="1">
        <f t="shared" si="14"/>
        <v>1.6587677725118377</v>
      </c>
      <c r="P78" s="1">
        <f t="shared" si="15"/>
        <v>-1.3793558606124634</v>
      </c>
      <c r="Q78" s="1">
        <f t="shared" si="16"/>
        <v>-0.68849449204407831</v>
      </c>
      <c r="R78" s="1">
        <f t="shared" si="17"/>
        <v>-4.9491147358148524</v>
      </c>
      <c r="S78" s="1">
        <f t="shared" si="18"/>
        <v>0.49427407845730187</v>
      </c>
      <c r="U78" t="s">
        <v>193</v>
      </c>
    </row>
    <row r="79" spans="1:21" x14ac:dyDescent="0.25">
      <c r="A79" t="s">
        <v>101</v>
      </c>
      <c r="B79">
        <v>196.64</v>
      </c>
      <c r="C79">
        <v>146.07</v>
      </c>
      <c r="D79">
        <v>179.1</v>
      </c>
      <c r="E79">
        <v>174.7</v>
      </c>
      <c r="F79">
        <v>183.38</v>
      </c>
      <c r="G79">
        <v>150.58000000000001</v>
      </c>
      <c r="H79">
        <v>187.68</v>
      </c>
      <c r="I79">
        <v>268.14</v>
      </c>
      <c r="J79">
        <v>282.07</v>
      </c>
      <c r="K79" s="1">
        <f t="shared" si="10"/>
        <v>-1.7340462745490171</v>
      </c>
      <c r="L79" s="1">
        <f t="shared" si="11"/>
        <v>-3.1173310340253502</v>
      </c>
      <c r="M79" s="1">
        <f t="shared" si="12"/>
        <v>-0.47235343150875408</v>
      </c>
      <c r="N79" s="1">
        <f t="shared" si="13"/>
        <v>-0.73299619296551821</v>
      </c>
      <c r="O79" s="1">
        <f t="shared" si="14"/>
        <v>-0.59088198623082899</v>
      </c>
      <c r="P79" s="1">
        <f t="shared" si="15"/>
        <v>0.76959111289567339</v>
      </c>
      <c r="Q79" s="1">
        <f t="shared" si="16"/>
        <v>-3.6203974734247302</v>
      </c>
      <c r="R79" s="1">
        <f t="shared" si="17"/>
        <v>-1.6793781167497968</v>
      </c>
      <c r="S79" s="1">
        <f t="shared" si="18"/>
        <v>-2.2998856984517313</v>
      </c>
      <c r="U79" t="s">
        <v>194</v>
      </c>
    </row>
    <row r="80" spans="1:21" x14ac:dyDescent="0.25">
      <c r="A80" t="s">
        <v>102</v>
      </c>
      <c r="B80">
        <v>200.97</v>
      </c>
      <c r="C80">
        <v>145.68</v>
      </c>
      <c r="D80">
        <v>179.65</v>
      </c>
      <c r="E80">
        <v>174.67</v>
      </c>
      <c r="F80">
        <v>183.69</v>
      </c>
      <c r="G80">
        <v>151.28</v>
      </c>
      <c r="H80">
        <v>183.85</v>
      </c>
      <c r="I80">
        <v>281.51</v>
      </c>
      <c r="J80">
        <v>290</v>
      </c>
      <c r="K80" s="1">
        <f t="shared" si="10"/>
        <v>2.2019934906428063</v>
      </c>
      <c r="L80" s="1">
        <f t="shared" si="11"/>
        <v>-0.26699527623741393</v>
      </c>
      <c r="M80" s="1">
        <f t="shared" si="12"/>
        <v>0.30709101060859556</v>
      </c>
      <c r="N80" s="1">
        <f t="shared" si="13"/>
        <v>-1.7172295363476753E-2</v>
      </c>
      <c r="O80" s="1">
        <f t="shared" si="14"/>
        <v>0.16904787872178417</v>
      </c>
      <c r="P80" s="1">
        <f t="shared" si="15"/>
        <v>0.46486917253285576</v>
      </c>
      <c r="Q80" s="1">
        <f t="shared" si="16"/>
        <v>-2.040707587382784</v>
      </c>
      <c r="R80" s="1">
        <f t="shared" si="17"/>
        <v>4.9862012381591825</v>
      </c>
      <c r="S80" s="1">
        <f t="shared" si="18"/>
        <v>2.8113588825468883</v>
      </c>
      <c r="U80" t="s">
        <v>195</v>
      </c>
    </row>
    <row r="81" spans="1:21" x14ac:dyDescent="0.25">
      <c r="A81" t="s">
        <v>103</v>
      </c>
      <c r="B81">
        <v>203.92</v>
      </c>
      <c r="C81">
        <v>146.97</v>
      </c>
      <c r="D81">
        <v>180.13</v>
      </c>
      <c r="E81">
        <v>175.36</v>
      </c>
      <c r="F81">
        <v>186.44</v>
      </c>
      <c r="G81">
        <v>150.19</v>
      </c>
      <c r="H81">
        <v>183.15</v>
      </c>
      <c r="I81">
        <v>261.45999999999998</v>
      </c>
      <c r="J81">
        <v>272.89999999999998</v>
      </c>
      <c r="K81" s="1">
        <f t="shared" si="10"/>
        <v>1.4678807782255943</v>
      </c>
      <c r="L81" s="1">
        <f t="shared" si="11"/>
        <v>0.88550247116967462</v>
      </c>
      <c r="M81" s="1">
        <f t="shared" si="12"/>
        <v>0.26718619537990929</v>
      </c>
      <c r="N81" s="1">
        <f t="shared" si="13"/>
        <v>0.39503062918648801</v>
      </c>
      <c r="O81" s="1">
        <f t="shared" si="14"/>
        <v>1.4970874843486248</v>
      </c>
      <c r="P81" s="1">
        <f t="shared" si="15"/>
        <v>-0.72051824431518252</v>
      </c>
      <c r="Q81" s="1">
        <f t="shared" si="16"/>
        <v>-0.38074517269512942</v>
      </c>
      <c r="R81" s="1">
        <f t="shared" si="17"/>
        <v>-7.1223047138645246</v>
      </c>
      <c r="S81" s="1">
        <f t="shared" si="18"/>
        <v>-5.8965517241379439</v>
      </c>
      <c r="U81" t="s">
        <v>196</v>
      </c>
    </row>
    <row r="82" spans="1:21" x14ac:dyDescent="0.25">
      <c r="A82" t="s">
        <v>104</v>
      </c>
      <c r="B82">
        <v>211.18</v>
      </c>
      <c r="C82">
        <v>144.13</v>
      </c>
      <c r="D82">
        <v>177.93</v>
      </c>
      <c r="E82">
        <v>173.44</v>
      </c>
      <c r="F82">
        <v>183.47</v>
      </c>
      <c r="G82">
        <v>149</v>
      </c>
      <c r="H82">
        <v>177.51</v>
      </c>
      <c r="I82">
        <v>279.56</v>
      </c>
      <c r="J82">
        <v>272.06</v>
      </c>
      <c r="K82" s="1">
        <f t="shared" si="10"/>
        <v>3.560219693997646</v>
      </c>
      <c r="L82" s="1">
        <f t="shared" si="11"/>
        <v>-1.9323671497584516</v>
      </c>
      <c r="M82" s="1">
        <f t="shared" si="12"/>
        <v>-1.2213401432298876</v>
      </c>
      <c r="N82" s="1">
        <f t="shared" si="13"/>
        <v>-1.0948905109489093</v>
      </c>
      <c r="O82" s="1">
        <f t="shared" si="14"/>
        <v>-1.5930057927483365</v>
      </c>
      <c r="P82" s="1">
        <f t="shared" si="15"/>
        <v>-0.79232971569345167</v>
      </c>
      <c r="Q82" s="1">
        <f t="shared" si="16"/>
        <v>-3.0794430794430894</v>
      </c>
      <c r="R82" s="1">
        <f t="shared" si="17"/>
        <v>6.9226650348045649</v>
      </c>
      <c r="S82" s="1">
        <f t="shared" si="18"/>
        <v>-0.30780505679735004</v>
      </c>
      <c r="U82" t="s">
        <v>197</v>
      </c>
    </row>
    <row r="83" spans="1:21" x14ac:dyDescent="0.25">
      <c r="A83" t="s">
        <v>105</v>
      </c>
      <c r="B83">
        <v>204.5</v>
      </c>
      <c r="C83">
        <v>139.25</v>
      </c>
      <c r="D83">
        <v>175.29</v>
      </c>
      <c r="E83">
        <v>169.52</v>
      </c>
      <c r="F83">
        <v>179.68</v>
      </c>
      <c r="G83">
        <v>148.19</v>
      </c>
      <c r="H83">
        <v>162</v>
      </c>
      <c r="I83">
        <v>289.33999999999997</v>
      </c>
      <c r="J83">
        <v>251.73</v>
      </c>
      <c r="K83" s="1">
        <f t="shared" si="10"/>
        <v>-3.1631783312813799</v>
      </c>
      <c r="L83" s="1">
        <f t="shared" si="11"/>
        <v>-3.3858322347880332</v>
      </c>
      <c r="M83" s="1">
        <f t="shared" si="12"/>
        <v>-1.4837295565671926</v>
      </c>
      <c r="N83" s="1">
        <f t="shared" si="13"/>
        <v>-2.2601476014760036</v>
      </c>
      <c r="O83" s="1">
        <f t="shared" si="14"/>
        <v>-2.0657328173543266</v>
      </c>
      <c r="P83" s="1">
        <f t="shared" si="15"/>
        <v>-0.54362416107383016</v>
      </c>
      <c r="Q83" s="1">
        <f t="shared" si="16"/>
        <v>-8.7375359134696637</v>
      </c>
      <c r="R83" s="1">
        <f t="shared" si="17"/>
        <v>3.498354557161254</v>
      </c>
      <c r="S83" s="1">
        <f t="shared" si="18"/>
        <v>-7.4726163346320762</v>
      </c>
      <c r="U83" t="s">
        <v>198</v>
      </c>
    </row>
    <row r="84" spans="1:21" x14ac:dyDescent="0.25">
      <c r="A84" t="s">
        <v>106</v>
      </c>
      <c r="B84">
        <v>203.39</v>
      </c>
      <c r="C84">
        <v>136.93</v>
      </c>
      <c r="D84">
        <v>173.44</v>
      </c>
      <c r="E84">
        <v>167.22</v>
      </c>
      <c r="F84">
        <v>176.44</v>
      </c>
      <c r="G84">
        <v>148.47</v>
      </c>
      <c r="H84">
        <v>156.41999999999999</v>
      </c>
      <c r="I84">
        <v>288.64</v>
      </c>
      <c r="J84">
        <v>231.67</v>
      </c>
      <c r="K84" s="1">
        <f t="shared" si="10"/>
        <v>-0.54278728606357296</v>
      </c>
      <c r="L84" s="1">
        <f t="shared" si="11"/>
        <v>-1.6660682226211754</v>
      </c>
      <c r="M84" s="1">
        <f t="shared" si="12"/>
        <v>-1.0553939186490946</v>
      </c>
      <c r="N84" s="1">
        <f t="shared" si="13"/>
        <v>-1.3567720622935431</v>
      </c>
      <c r="O84" s="1">
        <f t="shared" si="14"/>
        <v>-1.8032056990204826</v>
      </c>
      <c r="P84" s="1">
        <f t="shared" si="15"/>
        <v>0.18894662257911143</v>
      </c>
      <c r="Q84" s="1">
        <f t="shared" si="16"/>
        <v>-3.44444444444445</v>
      </c>
      <c r="R84" s="1">
        <f t="shared" si="17"/>
        <v>-0.2419299094490901</v>
      </c>
      <c r="S84" s="1">
        <f t="shared" si="18"/>
        <v>-7.9688555198029647</v>
      </c>
      <c r="U84" t="s">
        <v>199</v>
      </c>
    </row>
    <row r="85" spans="1:21" x14ac:dyDescent="0.25">
      <c r="A85" t="s">
        <v>107</v>
      </c>
      <c r="B85">
        <v>206.59</v>
      </c>
      <c r="C85">
        <v>135.13</v>
      </c>
      <c r="D85">
        <v>172.52</v>
      </c>
      <c r="E85">
        <v>165.65</v>
      </c>
      <c r="F85">
        <v>174.98</v>
      </c>
      <c r="G85">
        <v>147.24</v>
      </c>
      <c r="H85">
        <v>149.22999999999999</v>
      </c>
      <c r="I85">
        <v>299.29000000000002</v>
      </c>
      <c r="J85">
        <v>219.46</v>
      </c>
      <c r="K85" s="1">
        <f t="shared" si="10"/>
        <v>1.5733320222233171</v>
      </c>
      <c r="L85" s="1">
        <f t="shared" si="11"/>
        <v>-1.3145402760534663</v>
      </c>
      <c r="M85" s="1">
        <f t="shared" si="12"/>
        <v>-0.53044280442803293</v>
      </c>
      <c r="N85" s="1">
        <f t="shared" si="13"/>
        <v>-0.9388829087429662</v>
      </c>
      <c r="O85" s="1">
        <f t="shared" si="14"/>
        <v>-0.82747676263885683</v>
      </c>
      <c r="P85" s="1">
        <f t="shared" si="15"/>
        <v>-0.82845019195796343</v>
      </c>
      <c r="Q85" s="1">
        <f t="shared" si="16"/>
        <v>-4.5965989003963648</v>
      </c>
      <c r="R85" s="1">
        <f t="shared" si="17"/>
        <v>3.689717294900241</v>
      </c>
      <c r="S85" s="1">
        <f t="shared" si="18"/>
        <v>-5.2704277636292929</v>
      </c>
      <c r="U85" t="s">
        <v>200</v>
      </c>
    </row>
    <row r="86" spans="1:21" x14ac:dyDescent="0.25">
      <c r="A86" t="s">
        <v>108</v>
      </c>
      <c r="B86">
        <v>195.21</v>
      </c>
      <c r="C86">
        <v>134.34</v>
      </c>
      <c r="D86">
        <v>171.78</v>
      </c>
      <c r="E86">
        <v>164.49</v>
      </c>
      <c r="F86">
        <v>172.7</v>
      </c>
      <c r="G86">
        <v>148.44999999999999</v>
      </c>
      <c r="H86">
        <v>147.41999999999999</v>
      </c>
      <c r="I86">
        <v>301.43</v>
      </c>
      <c r="J86">
        <v>209.43</v>
      </c>
      <c r="K86" s="1">
        <f t="shared" si="10"/>
        <v>-5.5084950868870663</v>
      </c>
      <c r="L86" s="1">
        <f t="shared" si="11"/>
        <v>-0.5846222156441927</v>
      </c>
      <c r="M86" s="1">
        <f t="shared" si="12"/>
        <v>-0.42893577556225582</v>
      </c>
      <c r="N86" s="1">
        <f t="shared" si="13"/>
        <v>-0.70027165710835337</v>
      </c>
      <c r="O86" s="1">
        <f t="shared" si="14"/>
        <v>-1.3030060578351765</v>
      </c>
      <c r="P86" s="1">
        <f t="shared" si="15"/>
        <v>0.82178755772885914</v>
      </c>
      <c r="Q86" s="1">
        <f t="shared" si="16"/>
        <v>-1.2128928499631431</v>
      </c>
      <c r="R86" s="1">
        <f t="shared" si="17"/>
        <v>0.71502556049316546</v>
      </c>
      <c r="S86" s="1">
        <f t="shared" si="18"/>
        <v>-4.5703089401257664</v>
      </c>
      <c r="U86" t="s">
        <v>201</v>
      </c>
    </row>
    <row r="87" spans="1:21" x14ac:dyDescent="0.25">
      <c r="A87" t="s">
        <v>109</v>
      </c>
      <c r="B87">
        <v>195.85</v>
      </c>
      <c r="C87">
        <v>134.85</v>
      </c>
      <c r="D87">
        <v>170.78</v>
      </c>
      <c r="E87">
        <v>163.55000000000001</v>
      </c>
      <c r="F87">
        <v>170.85</v>
      </c>
      <c r="G87">
        <v>148.55000000000001</v>
      </c>
      <c r="H87">
        <v>147.22</v>
      </c>
      <c r="I87">
        <v>299.86</v>
      </c>
      <c r="J87">
        <v>227.12</v>
      </c>
      <c r="K87" s="1">
        <f t="shared" si="10"/>
        <v>0.32785205675938123</v>
      </c>
      <c r="L87" s="1">
        <f t="shared" si="11"/>
        <v>0.37963376507368363</v>
      </c>
      <c r="M87" s="1">
        <f t="shared" si="12"/>
        <v>-0.58213994644312761</v>
      </c>
      <c r="N87" s="1">
        <f t="shared" si="13"/>
        <v>-0.57146331083955948</v>
      </c>
      <c r="O87" s="1">
        <f t="shared" si="14"/>
        <v>-1.0712217718587103</v>
      </c>
      <c r="P87" s="1">
        <f t="shared" si="15"/>
        <v>6.7362748400157102E-2</v>
      </c>
      <c r="Q87" s="1">
        <f t="shared" si="16"/>
        <v>-0.13566680233345618</v>
      </c>
      <c r="R87" s="1">
        <f t="shared" si="17"/>
        <v>-0.52085061208240191</v>
      </c>
      <c r="S87" s="1">
        <f t="shared" si="18"/>
        <v>8.4467363796972617</v>
      </c>
      <c r="U87" t="s">
        <v>202</v>
      </c>
    </row>
    <row r="88" spans="1:21" x14ac:dyDescent="0.25">
      <c r="A88" t="s">
        <v>110</v>
      </c>
      <c r="B88">
        <v>198.24</v>
      </c>
      <c r="C88">
        <v>132.88999999999999</v>
      </c>
      <c r="D88">
        <v>169.79</v>
      </c>
      <c r="E88">
        <v>162.74</v>
      </c>
      <c r="F88">
        <v>170.28</v>
      </c>
      <c r="G88">
        <v>147.91999999999999</v>
      </c>
      <c r="H88">
        <v>143</v>
      </c>
      <c r="I88">
        <v>289</v>
      </c>
      <c r="J88">
        <v>215.5</v>
      </c>
      <c r="K88" s="1">
        <f t="shared" si="10"/>
        <v>1.2203216747511014</v>
      </c>
      <c r="L88" s="1">
        <f t="shared" si="11"/>
        <v>-1.4534668149796093</v>
      </c>
      <c r="M88" s="1">
        <f t="shared" si="12"/>
        <v>-0.57969317250263774</v>
      </c>
      <c r="N88" s="1">
        <f t="shared" si="13"/>
        <v>-0.4952613879547596</v>
      </c>
      <c r="O88" s="1">
        <f t="shared" si="14"/>
        <v>-0.33362598770850793</v>
      </c>
      <c r="P88" s="1">
        <f t="shared" si="15"/>
        <v>-0.42409962975430426</v>
      </c>
      <c r="Q88" s="1">
        <f t="shared" si="16"/>
        <v>-2.8664583616356487</v>
      </c>
      <c r="R88" s="1">
        <f t="shared" si="17"/>
        <v>-3.6216901220569642</v>
      </c>
      <c r="S88" s="1">
        <f t="shared" si="18"/>
        <v>-5.1162381120112732</v>
      </c>
      <c r="U88" t="s">
        <v>203</v>
      </c>
    </row>
    <row r="89" spans="1:21" x14ac:dyDescent="0.25">
      <c r="A89" t="s">
        <v>111</v>
      </c>
      <c r="B89">
        <v>203.57</v>
      </c>
      <c r="C89">
        <v>131.31</v>
      </c>
      <c r="D89">
        <v>168.6</v>
      </c>
      <c r="E89">
        <v>161.62</v>
      </c>
      <c r="F89">
        <v>169.59</v>
      </c>
      <c r="G89">
        <v>147.71</v>
      </c>
      <c r="H89">
        <v>140.59</v>
      </c>
      <c r="I89">
        <v>287.83</v>
      </c>
      <c r="J89">
        <v>223.63</v>
      </c>
      <c r="K89" s="1">
        <f t="shared" si="10"/>
        <v>2.6886602098466383</v>
      </c>
      <c r="L89" s="1">
        <f t="shared" si="11"/>
        <v>-1.1889532696214844</v>
      </c>
      <c r="M89" s="1">
        <f t="shared" si="12"/>
        <v>-0.70086577536957462</v>
      </c>
      <c r="N89" s="1">
        <f t="shared" si="13"/>
        <v>-0.68821432960550766</v>
      </c>
      <c r="O89" s="1">
        <f t="shared" si="14"/>
        <v>-0.40521494009866377</v>
      </c>
      <c r="P89" s="1">
        <f t="shared" si="15"/>
        <v>-0.14196863169279039</v>
      </c>
      <c r="Q89" s="1">
        <f t="shared" si="16"/>
        <v>-1.6853146853146872</v>
      </c>
      <c r="R89" s="1">
        <f t="shared" si="17"/>
        <v>-0.40484429065744676</v>
      </c>
      <c r="S89" s="1">
        <f t="shared" si="18"/>
        <v>3.7726218097447806</v>
      </c>
      <c r="U89" t="s">
        <v>204</v>
      </c>
    </row>
    <row r="90" spans="1:21" x14ac:dyDescent="0.25">
      <c r="A90" t="s">
        <v>112</v>
      </c>
      <c r="B90">
        <v>229.75</v>
      </c>
      <c r="C90">
        <v>132.86000000000001</v>
      </c>
      <c r="D90">
        <v>169.16</v>
      </c>
      <c r="E90">
        <v>163.72999999999999</v>
      </c>
      <c r="F90">
        <v>169.88</v>
      </c>
      <c r="G90">
        <v>147.6</v>
      </c>
      <c r="H90">
        <v>139.72999999999999</v>
      </c>
      <c r="I90">
        <v>304.17</v>
      </c>
      <c r="J90">
        <v>227.93</v>
      </c>
      <c r="K90" s="1">
        <f t="shared" si="10"/>
        <v>12.860441125902632</v>
      </c>
      <c r="L90" s="1">
        <f t="shared" si="11"/>
        <v>1.1804127636889872</v>
      </c>
      <c r="M90" s="1">
        <f t="shared" si="12"/>
        <v>0.33214709371294227</v>
      </c>
      <c r="N90" s="1">
        <f t="shared" si="13"/>
        <v>1.3055314936270213</v>
      </c>
      <c r="O90" s="1">
        <f t="shared" si="14"/>
        <v>0.17100064862314301</v>
      </c>
      <c r="P90" s="1">
        <f t="shared" si="15"/>
        <v>-7.447024575182315E-2</v>
      </c>
      <c r="Q90" s="1">
        <f t="shared" si="16"/>
        <v>-0.61170780283094084</v>
      </c>
      <c r="R90" s="1">
        <f t="shared" si="17"/>
        <v>5.6769620956814926</v>
      </c>
      <c r="S90" s="1">
        <f t="shared" si="18"/>
        <v>1.9228189420024133</v>
      </c>
      <c r="U90" t="s">
        <v>205</v>
      </c>
    </row>
    <row r="91" spans="1:21" x14ac:dyDescent="0.25">
      <c r="A91" t="s">
        <v>113</v>
      </c>
      <c r="B91">
        <v>224.5</v>
      </c>
      <c r="C91">
        <v>132.27000000000001</v>
      </c>
      <c r="D91">
        <v>170.43</v>
      </c>
      <c r="E91">
        <v>164.84</v>
      </c>
      <c r="F91">
        <v>171.94</v>
      </c>
      <c r="G91">
        <v>147.38999999999999</v>
      </c>
      <c r="H91">
        <v>139.72</v>
      </c>
      <c r="I91">
        <v>307.7</v>
      </c>
      <c r="J91">
        <v>220.11</v>
      </c>
      <c r="K91" s="1">
        <f t="shared" si="10"/>
        <v>-2.2850924918389581</v>
      </c>
      <c r="L91" s="1">
        <f t="shared" si="11"/>
        <v>-0.44407647147373108</v>
      </c>
      <c r="M91" s="1">
        <f t="shared" si="12"/>
        <v>0.75076850319224508</v>
      </c>
      <c r="N91" s="1">
        <f t="shared" si="13"/>
        <v>0.6779453979111949</v>
      </c>
      <c r="O91" s="1">
        <f t="shared" si="14"/>
        <v>1.2126206734165201</v>
      </c>
      <c r="P91" s="1">
        <f t="shared" si="15"/>
        <v>-0.14227642276423147</v>
      </c>
      <c r="Q91" s="1">
        <f t="shared" si="16"/>
        <v>-7.1566592714455979E-3</v>
      </c>
      <c r="R91" s="1">
        <f t="shared" si="17"/>
        <v>1.1605352270112057</v>
      </c>
      <c r="S91" s="1">
        <f t="shared" si="18"/>
        <v>-3.4308779011099855</v>
      </c>
      <c r="U91" t="s">
        <v>206</v>
      </c>
    </row>
    <row r="92" spans="1:21" x14ac:dyDescent="0.25">
      <c r="A92" t="s">
        <v>114</v>
      </c>
      <c r="B92">
        <v>217.68</v>
      </c>
      <c r="C92">
        <v>133.34</v>
      </c>
      <c r="D92">
        <v>171.5</v>
      </c>
      <c r="E92">
        <v>165.08</v>
      </c>
      <c r="F92">
        <v>173.96</v>
      </c>
      <c r="G92">
        <v>147.08000000000001</v>
      </c>
      <c r="H92">
        <v>142.01</v>
      </c>
      <c r="I92">
        <v>320.19</v>
      </c>
      <c r="J92">
        <v>234.74</v>
      </c>
      <c r="K92" s="1">
        <f t="shared" si="10"/>
        <v>-3.0378619153674791</v>
      </c>
      <c r="L92" s="1">
        <f t="shared" si="11"/>
        <v>0.80895138731382765</v>
      </c>
      <c r="M92" s="1">
        <f t="shared" si="12"/>
        <v>0.62782373995187157</v>
      </c>
      <c r="N92" s="1">
        <f>(E92/E91-1)*100</f>
        <v>0.14559572919194963</v>
      </c>
      <c r="O92" s="1">
        <f t="shared" si="14"/>
        <v>1.1748284285215904</v>
      </c>
      <c r="P92" s="1">
        <f t="shared" si="15"/>
        <v>-0.2103263450708881</v>
      </c>
      <c r="Q92" s="1">
        <f t="shared" si="16"/>
        <v>1.638992270254791</v>
      </c>
      <c r="R92" s="1">
        <f t="shared" si="17"/>
        <v>4.0591485212869705</v>
      </c>
      <c r="S92" s="1">
        <f t="shared" si="18"/>
        <v>6.6466766616691597</v>
      </c>
      <c r="U92" t="s">
        <v>207</v>
      </c>
    </row>
    <row r="93" spans="1:21" x14ac:dyDescent="0.25">
      <c r="A93" t="s">
        <v>115</v>
      </c>
      <c r="K93" s="1"/>
      <c r="L93" s="1"/>
      <c r="M93" s="1"/>
      <c r="N93" s="1"/>
      <c r="O93" s="1"/>
      <c r="P93" s="1"/>
      <c r="Q93" s="1"/>
      <c r="R93" s="1"/>
      <c r="S93" s="1"/>
    </row>
    <row r="101" spans="10:12" x14ac:dyDescent="0.25">
      <c r="J101">
        <v>-3.77</v>
      </c>
      <c r="K101">
        <f>1+J101/100</f>
        <v>0.96230000000000004</v>
      </c>
    </row>
    <row r="102" spans="10:12" x14ac:dyDescent="0.25">
      <c r="J102">
        <v>-3.59</v>
      </c>
      <c r="K102">
        <f>1+J102/100</f>
        <v>0.96409999999999996</v>
      </c>
      <c r="L102" s="2">
        <f>PRODUCT(K101:K102)-1</f>
        <v>-7.224657000000001E-2</v>
      </c>
    </row>
  </sheetData>
  <mergeCells count="1">
    <mergeCell ref="K4:N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6399F21440F54B81A4893F74DA4F94" ma:contentTypeVersion="11" ma:contentTypeDescription="Crie um novo documento." ma:contentTypeScope="" ma:versionID="2cc26463b4d87855887ca9a643a66639">
  <xsd:schema xmlns:xsd="http://www.w3.org/2001/XMLSchema" xmlns:xs="http://www.w3.org/2001/XMLSchema" xmlns:p="http://schemas.microsoft.com/office/2006/metadata/properties" xmlns:ns3="0190bee1-42b9-4362-9dc8-2229f310bd34" xmlns:ns4="03f302f1-8385-4b47-b4da-efe960dc451d" targetNamespace="http://schemas.microsoft.com/office/2006/metadata/properties" ma:root="true" ma:fieldsID="785e7ed2ca368bdf2caa61ccffb191a4" ns3:_="" ns4:_="">
    <xsd:import namespace="0190bee1-42b9-4362-9dc8-2229f310bd34"/>
    <xsd:import namespace="03f302f1-8385-4b47-b4da-efe960dc45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0bee1-42b9-4362-9dc8-2229f310b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302f1-8385-4b47-b4da-efe960dc45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07229-3FCA-40F7-8E22-285CFC7C5944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0190bee1-42b9-4362-9dc8-2229f310bd34"/>
    <ds:schemaRef ds:uri="http://schemas.openxmlformats.org/package/2006/metadata/core-properties"/>
    <ds:schemaRef ds:uri="http://schemas.microsoft.com/office/2006/documentManagement/types"/>
    <ds:schemaRef ds:uri="03f302f1-8385-4b47-b4da-efe960dc451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D2073F-9F54-4752-87A8-C1593F897A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DB1EF-1C63-4A5E-A4AE-9B4780A60D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0bee1-42b9-4362-9dc8-2229f310bd34"/>
    <ds:schemaRef ds:uri="03f302f1-8385-4b47-b4da-efe960dc45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pib-br-bruto</vt:lpstr>
      <vt:lpstr>pib-dessaz</vt:lpstr>
      <vt:lpstr>pib-producao</vt:lpstr>
      <vt:lpstr>pib-dessaz2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Waideman</dc:creator>
  <cp:lastModifiedBy>Marianne Stampe</cp:lastModifiedBy>
  <dcterms:created xsi:type="dcterms:W3CDTF">2017-12-03T11:39:52Z</dcterms:created>
  <dcterms:modified xsi:type="dcterms:W3CDTF">2019-11-22T18:48:47Z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0x010100886399F21440F54B81A4893F74DA4F94</vt:lpwstr>
  </property>
</Properties>
</file>