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l_ai_portfolio\text_summ\logs\"/>
    </mc:Choice>
  </mc:AlternateContent>
  <xr:revisionPtr revIDLastSave="0" documentId="13_ncr:1_{2D2315D6-B67A-41C1-ACCD-BC402253B684}" xr6:coauthVersionLast="47" xr6:coauthVersionMax="47" xr10:uidLastSave="{00000000-0000-0000-0000-000000000000}"/>
  <bookViews>
    <workbookView xWindow="-120" yWindow="-120" windowWidth="38640" windowHeight="21120" xr2:uid="{0AC54277-F8AF-4AEE-83BD-EC3E26374A59}"/>
  </bookViews>
  <sheets>
    <sheet name="Sheet2" sheetId="2" r:id="rId1"/>
  </sheets>
  <definedNames>
    <definedName name="_xlnm._FilterDatabase" localSheetId="0" hidden="1">Sheet2!$A$1:$Q$101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2" l="1"/>
  <c r="B39" i="2"/>
  <c r="B36" i="2"/>
  <c r="B14" i="2"/>
  <c r="B71" i="2"/>
  <c r="B89" i="2"/>
  <c r="B11" i="2"/>
  <c r="B10" i="2"/>
  <c r="B9" i="2"/>
  <c r="B88" i="2"/>
  <c r="B94" i="2"/>
  <c r="M93" i="2"/>
  <c r="M92" i="2"/>
  <c r="B93" i="2"/>
  <c r="B92" i="2"/>
  <c r="B91" i="2"/>
  <c r="B90" i="2"/>
  <c r="B87" i="2"/>
  <c r="B86" i="2"/>
  <c r="B70" i="2"/>
  <c r="B69" i="2"/>
  <c r="B68" i="2"/>
  <c r="B8" i="2"/>
  <c r="B13" i="2"/>
  <c r="B12" i="2"/>
  <c r="B2" i="2"/>
  <c r="A3" i="2"/>
  <c r="B3" i="2" s="1"/>
  <c r="A4" i="2" l="1"/>
  <c r="A5" i="2" l="1"/>
  <c r="B4" i="2"/>
  <c r="A6" i="2" l="1"/>
  <c r="B5" i="2"/>
  <c r="A7" i="2" l="1"/>
  <c r="B6" i="2"/>
  <c r="A15" i="2" l="1"/>
  <c r="B7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7" i="2" l="1"/>
  <c r="B35" i="2"/>
  <c r="A38" i="2" l="1"/>
  <c r="B37" i="2"/>
  <c r="A41" i="2" l="1"/>
  <c r="B38" i="2"/>
  <c r="A42" i="2" l="1"/>
  <c r="B41" i="2"/>
  <c r="A43" i="2" l="1"/>
  <c r="B42" i="2"/>
  <c r="A44" i="2" l="1"/>
  <c r="B43" i="2"/>
  <c r="A45" i="2" l="1"/>
  <c r="B44" i="2"/>
  <c r="A46" i="2" l="1"/>
  <c r="B45" i="2"/>
  <c r="A47" i="2" l="1"/>
  <c r="B46" i="2"/>
  <c r="A48" i="2" l="1"/>
  <c r="B47" i="2"/>
  <c r="B48" i="2" l="1"/>
  <c r="A49" i="2"/>
  <c r="B49" i="2" l="1"/>
  <c r="A50" i="2"/>
  <c r="B50" i="2" l="1"/>
  <c r="A51" i="2"/>
  <c r="B51" i="2" l="1"/>
  <c r="A52" i="2"/>
  <c r="B52" i="2" l="1"/>
  <c r="A53" i="2"/>
  <c r="A54" i="2" l="1"/>
  <c r="B53" i="2"/>
  <c r="B54" i="2" l="1"/>
  <c r="A55" i="2"/>
  <c r="B55" i="2" l="1"/>
  <c r="A56" i="2"/>
  <c r="B56" i="2" l="1"/>
  <c r="A57" i="2"/>
  <c r="B57" i="2" l="1"/>
  <c r="A58" i="2"/>
  <c r="B58" i="2" l="1"/>
  <c r="A59" i="2"/>
  <c r="B59" i="2" l="1"/>
  <c r="A60" i="2"/>
  <c r="B60" i="2" l="1"/>
  <c r="A61" i="2"/>
  <c r="A62" i="2" l="1"/>
  <c r="B61" i="2"/>
  <c r="B62" i="2" l="1"/>
  <c r="A63" i="2"/>
  <c r="A64" i="2" l="1"/>
  <c r="B63" i="2"/>
  <c r="B64" i="2" l="1"/>
  <c r="A65" i="2"/>
  <c r="B65" i="2" l="1"/>
  <c r="A66" i="2"/>
  <c r="B66" i="2" l="1"/>
  <c r="A67" i="2"/>
  <c r="B67" i="2" l="1"/>
  <c r="A72" i="2"/>
  <c r="B72" i="2" l="1"/>
  <c r="A73" i="2"/>
  <c r="B73" i="2" l="1"/>
  <c r="A74" i="2"/>
  <c r="B74" i="2" l="1"/>
  <c r="A75" i="2"/>
  <c r="B75" i="2" l="1"/>
  <c r="A76" i="2"/>
  <c r="B76" i="2" l="1"/>
  <c r="A77" i="2"/>
  <c r="B77" i="2" l="1"/>
  <c r="A78" i="2"/>
  <c r="B78" i="2" l="1"/>
  <c r="A79" i="2"/>
  <c r="B79" i="2" l="1"/>
  <c r="A80" i="2"/>
  <c r="B80" i="2" l="1"/>
  <c r="A81" i="2"/>
  <c r="B81" i="2" l="1"/>
  <c r="A82" i="2"/>
  <c r="B82" i="2" l="1"/>
  <c r="A83" i="2"/>
  <c r="B83" i="2" l="1"/>
  <c r="A84" i="2"/>
  <c r="B84" i="2" l="1"/>
  <c r="A85" i="2"/>
  <c r="B85" i="2" l="1"/>
  <c r="A95" i="2"/>
  <c r="B95" i="2" l="1"/>
  <c r="A96" i="2"/>
  <c r="B96" i="2" l="1"/>
  <c r="A97" i="2"/>
  <c r="B97" i="2" l="1"/>
  <c r="A98" i="2"/>
  <c r="B98" i="2" l="1"/>
  <c r="A99" i="2"/>
  <c r="B99" i="2" l="1"/>
  <c r="A100" i="2"/>
  <c r="B100" i="2" l="1"/>
  <c r="A101" i="2"/>
  <c r="B101" i="2" s="1"/>
</calcChain>
</file>

<file path=xl/sharedStrings.xml><?xml version="1.0" encoding="utf-8"?>
<sst xmlns="http://schemas.openxmlformats.org/spreadsheetml/2006/main" count="431" uniqueCount="66">
  <si>
    <t>Log ID</t>
  </si>
  <si>
    <t>Model</t>
  </si>
  <si>
    <t>bart-base</t>
  </si>
  <si>
    <t>train</t>
  </si>
  <si>
    <t>full dataset</t>
  </si>
  <si>
    <t>val</t>
  </si>
  <si>
    <t>no</t>
  </si>
  <si>
    <t>PEFT</t>
  </si>
  <si>
    <t>lr</t>
  </si>
  <si>
    <t>lr scheduler</t>
  </si>
  <si>
    <t>linear</t>
  </si>
  <si>
    <t>num_epochs</t>
  </si>
  <si>
    <t>train batch</t>
  </si>
  <si>
    <t>eval batch</t>
  </si>
  <si>
    <t>grad_accum</t>
  </si>
  <si>
    <t>LoRA(r=8, alpha=32, dropout=0)</t>
  </si>
  <si>
    <t>Index</t>
  </si>
  <si>
    <t>LoRA(r=16, alpha=32, dropout=0)</t>
  </si>
  <si>
    <t>LoRA(r=8, alpha=64, dropout=0)</t>
  </si>
  <si>
    <t>LoRA(r=32, alpha=32, dropout=0)</t>
  </si>
  <si>
    <t>Trained?</t>
  </si>
  <si>
    <t>yes</t>
  </si>
  <si>
    <t>LoRA(r=2, alpha=32, dropout=0)</t>
  </si>
  <si>
    <t>LoRA(r=32, alpha=64, dropout=0)</t>
  </si>
  <si>
    <t>LoRA(r=32, alpha=128, dropout=0)</t>
  </si>
  <si>
    <t>LoRA(r=64, alpha=128, dropout=0)</t>
  </si>
  <si>
    <t>5a</t>
  </si>
  <si>
    <t>Notes</t>
  </si>
  <si>
    <t>unfreeze lm head</t>
  </si>
  <si>
    <t>weight_decay</t>
  </si>
  <si>
    <t>BART dropout</t>
  </si>
  <si>
    <t>Early stopping</t>
  </si>
  <si>
    <t>dropout=0.1, act=0.1, att=0.1</t>
  </si>
  <si>
    <t>dropout=0.2, act=0.1, att=0.1</t>
  </si>
  <si>
    <t>dropout=0.9, act=0.1, att=0.1</t>
  </si>
  <si>
    <t>dropout=0.4, act=0.1, att=0.1</t>
  </si>
  <si>
    <t>5a-10</t>
  </si>
  <si>
    <t>5-10</t>
  </si>
  <si>
    <t>55a</t>
  </si>
  <si>
    <t>dropout=0.2, act=0.2, att=0.1</t>
  </si>
  <si>
    <t>55b</t>
  </si>
  <si>
    <t>55c</t>
  </si>
  <si>
    <t>dropout=0.2, act=0.1, att=0.2</t>
  </si>
  <si>
    <t>dropout=0.2, act=0.2, att=0.2</t>
  </si>
  <si>
    <t>69.6-30</t>
  </si>
  <si>
    <t>69.6-30a</t>
  </si>
  <si>
    <t>69.6-30b</t>
  </si>
  <si>
    <t>69.6-30c</t>
  </si>
  <si>
    <t>StepLR(step_size=1, gamma=0.999)</t>
  </si>
  <si>
    <t>patience=5</t>
  </si>
  <si>
    <t>patience=20</t>
  </si>
  <si>
    <t>69.3-30c</t>
  </si>
  <si>
    <t>patience=10</t>
  </si>
  <si>
    <t>5-30</t>
  </si>
  <si>
    <t>5-30-og</t>
  </si>
  <si>
    <t>original train-val split</t>
  </si>
  <si>
    <t>5-30-og-lm</t>
  </si>
  <si>
    <t>original train-val split, unfreeze lm head</t>
  </si>
  <si>
    <t>69.3-30c-og</t>
  </si>
  <si>
    <t>55c-30-og</t>
  </si>
  <si>
    <t>5-lm-30</t>
  </si>
  <si>
    <t>26-lm-30</t>
  </si>
  <si>
    <t>28-lm-30</t>
  </si>
  <si>
    <t>LoRA(r=128, alpha=32, dropout=0)</t>
  </si>
  <si>
    <t>28-lm-30a</t>
  </si>
  <si>
    <t>LoRA(r=128, alpha=256, dropout=0)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</si>
</sst>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4732-3FB0-4A1F-B867-3637CD3F37C3}">
  <dimension ref="A1:Q101"/>
  <sheetViews>
    <sheetView tabSelected="1" zoomScaleNormal="100" workbookViewId="0">
      <pane ySplit="1" topLeftCell="A17" activePane="bottomLeft" state="frozen"/>
      <selection pane="bottomLeft" activeCell="D41" sqref="D41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9.5703125" bestFit="1" customWidth="1"/>
    <col min="4" max="4" width="32.28515625" bestFit="1" customWidth="1"/>
    <col min="5" max="5" width="26.28515625" bestFit="1" customWidth="1"/>
    <col min="6" max="6" width="12.7109375" bestFit="1" customWidth="1"/>
    <col min="7" max="8" width="10.85546875" bestFit="1" customWidth="1"/>
    <col min="9" max="9" width="12.28515625" bestFit="1" customWidth="1"/>
    <col min="10" max="10" width="10.5703125" bestFit="1" customWidth="1"/>
    <col min="11" max="11" width="10" bestFit="1" customWidth="1"/>
    <col min="12" max="12" width="11.85546875" bestFit="1" customWidth="1"/>
    <col min="13" max="13" width="8.28515625" bestFit="1" customWidth="1"/>
    <col min="14" max="14" width="32.140625" bestFit="1" customWidth="1"/>
    <col min="15" max="15" width="13.5703125" bestFit="1" customWidth="1"/>
    <col min="16" max="16" width="36.85546875" bestFit="1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7</v>
      </c>
      <c r="E1" t="s">
        <v>30</v>
      </c>
      <c r="F1" t="s">
        <v>29</v>
      </c>
      <c r="G1" t="s">
        <v>3</v>
      </c>
      <c r="H1" t="s">
        <v>5</v>
      </c>
      <c r="I1" t="s">
        <v>11</v>
      </c>
      <c r="J1" t="s">
        <v>12</v>
      </c>
      <c r="K1" t="s">
        <v>13</v>
      </c>
      <c r="L1" t="s">
        <v>14</v>
      </c>
      <c r="M1" t="s">
        <v>8</v>
      </c>
      <c r="N1" t="s">
        <v>9</v>
      </c>
      <c r="O1" t="s">
        <v>31</v>
      </c>
      <c r="P1" t="s">
        <v>27</v>
      </c>
      <c r="Q1" t="s">
        <v>20</v>
      </c>
    </row>
    <row r="2" spans="1:17" x14ac:dyDescent="0.25">
      <c r="A2">
        <v>0</v>
      </c>
      <c r="B2" s="2" t="str">
        <f>CONCATENATE("00",A2)</f>
        <v>000</v>
      </c>
      <c r="C2" t="s">
        <v>2</v>
      </c>
      <c r="D2" t="s">
        <v>15</v>
      </c>
      <c r="E2" t="s">
        <v>32</v>
      </c>
      <c r="F2">
        <v>0</v>
      </c>
      <c r="G2" t="s">
        <v>4</v>
      </c>
      <c r="H2" t="s">
        <v>4</v>
      </c>
      <c r="I2">
        <v>5</v>
      </c>
      <c r="J2">
        <v>2</v>
      </c>
      <c r="K2">
        <v>2</v>
      </c>
      <c r="L2">
        <v>4</v>
      </c>
      <c r="M2" s="1">
        <v>5.0000000000000002E-5</v>
      </c>
      <c r="N2" t="s">
        <v>10</v>
      </c>
      <c r="O2" t="s">
        <v>6</v>
      </c>
      <c r="Q2" t="s">
        <v>21</v>
      </c>
    </row>
    <row r="3" spans="1:17" x14ac:dyDescent="0.25">
      <c r="A3">
        <f>A2+1</f>
        <v>1</v>
      </c>
      <c r="B3" s="2" t="str">
        <f t="shared" ref="B3:B18" si="0">CONCATENATE("00",A3)</f>
        <v>001</v>
      </c>
      <c r="C3" t="s">
        <v>2</v>
      </c>
      <c r="D3" t="s">
        <v>15</v>
      </c>
      <c r="E3" t="s">
        <v>32</v>
      </c>
      <c r="F3">
        <v>0</v>
      </c>
      <c r="G3" t="s">
        <v>4</v>
      </c>
      <c r="H3" t="s">
        <v>4</v>
      </c>
      <c r="I3">
        <v>5</v>
      </c>
      <c r="J3">
        <v>2</v>
      </c>
      <c r="K3">
        <v>2</v>
      </c>
      <c r="L3">
        <v>4</v>
      </c>
      <c r="M3" s="1">
        <v>1E-4</v>
      </c>
      <c r="N3" t="s">
        <v>10</v>
      </c>
      <c r="O3" t="s">
        <v>6</v>
      </c>
      <c r="Q3" t="s">
        <v>21</v>
      </c>
    </row>
    <row r="4" spans="1:17" x14ac:dyDescent="0.25">
      <c r="A4">
        <f t="shared" ref="A4:A80" si="1">A3+1</f>
        <v>2</v>
      </c>
      <c r="B4" s="2" t="str">
        <f t="shared" si="0"/>
        <v>002</v>
      </c>
      <c r="C4" t="s">
        <v>2</v>
      </c>
      <c r="D4" t="s">
        <v>15</v>
      </c>
      <c r="E4" t="s">
        <v>32</v>
      </c>
      <c r="F4">
        <v>0</v>
      </c>
      <c r="G4" t="s">
        <v>4</v>
      </c>
      <c r="H4" t="s">
        <v>4</v>
      </c>
      <c r="I4">
        <v>5</v>
      </c>
      <c r="J4">
        <v>2</v>
      </c>
      <c r="K4">
        <v>2</v>
      </c>
      <c r="L4">
        <v>4</v>
      </c>
      <c r="M4" s="1">
        <v>2.0000000000000001E-4</v>
      </c>
      <c r="N4" t="s">
        <v>10</v>
      </c>
      <c r="O4" t="s">
        <v>6</v>
      </c>
      <c r="Q4" t="s">
        <v>21</v>
      </c>
    </row>
    <row r="5" spans="1:17" x14ac:dyDescent="0.25">
      <c r="A5">
        <f t="shared" si="1"/>
        <v>3</v>
      </c>
      <c r="B5" s="2" t="str">
        <f t="shared" si="0"/>
        <v>003</v>
      </c>
      <c r="C5" t="s">
        <v>2</v>
      </c>
      <c r="D5" t="s">
        <v>15</v>
      </c>
      <c r="E5" t="s">
        <v>32</v>
      </c>
      <c r="F5">
        <v>0</v>
      </c>
      <c r="G5" t="s">
        <v>4</v>
      </c>
      <c r="H5" t="s">
        <v>4</v>
      </c>
      <c r="I5">
        <v>5</v>
      </c>
      <c r="J5">
        <v>2</v>
      </c>
      <c r="K5">
        <v>2</v>
      </c>
      <c r="L5">
        <v>4</v>
      </c>
      <c r="M5" s="1">
        <v>4.0000000000000002E-4</v>
      </c>
      <c r="N5" t="s">
        <v>10</v>
      </c>
      <c r="O5" t="s">
        <v>6</v>
      </c>
      <c r="Q5" t="s">
        <v>21</v>
      </c>
    </row>
    <row r="6" spans="1:17" x14ac:dyDescent="0.25">
      <c r="A6">
        <f t="shared" si="1"/>
        <v>4</v>
      </c>
      <c r="B6" s="2" t="str">
        <f t="shared" si="0"/>
        <v>004</v>
      </c>
      <c r="C6" t="s">
        <v>2</v>
      </c>
      <c r="D6" t="s">
        <v>15</v>
      </c>
      <c r="E6" t="s">
        <v>32</v>
      </c>
      <c r="F6">
        <v>0</v>
      </c>
      <c r="G6" t="s">
        <v>4</v>
      </c>
      <c r="H6" t="s">
        <v>4</v>
      </c>
      <c r="I6">
        <v>5</v>
      </c>
      <c r="J6">
        <v>2</v>
      </c>
      <c r="K6">
        <v>2</v>
      </c>
      <c r="L6">
        <v>4</v>
      </c>
      <c r="M6" s="1">
        <v>8.0000000000000004E-4</v>
      </c>
      <c r="N6" t="s">
        <v>10</v>
      </c>
      <c r="O6" t="s">
        <v>6</v>
      </c>
      <c r="Q6" t="s">
        <v>21</v>
      </c>
    </row>
    <row r="7" spans="1:17" x14ac:dyDescent="0.25">
      <c r="A7">
        <f t="shared" si="1"/>
        <v>5</v>
      </c>
      <c r="B7" s="2" t="str">
        <f t="shared" si="0"/>
        <v>005</v>
      </c>
      <c r="C7" t="s">
        <v>2</v>
      </c>
      <c r="D7" t="s">
        <v>15</v>
      </c>
      <c r="E7" t="s">
        <v>32</v>
      </c>
      <c r="F7">
        <v>0</v>
      </c>
      <c r="G7" t="s">
        <v>4</v>
      </c>
      <c r="H7" t="s">
        <v>4</v>
      </c>
      <c r="I7">
        <v>5</v>
      </c>
      <c r="J7">
        <v>2</v>
      </c>
      <c r="K7">
        <v>2</v>
      </c>
      <c r="L7">
        <v>4</v>
      </c>
      <c r="M7" s="1">
        <v>1.6000000000000001E-3</v>
      </c>
      <c r="N7" t="s">
        <v>10</v>
      </c>
      <c r="O7" t="s">
        <v>6</v>
      </c>
      <c r="Q7" t="s">
        <v>21</v>
      </c>
    </row>
    <row r="8" spans="1:17" x14ac:dyDescent="0.25">
      <c r="A8" s="2" t="s">
        <v>37</v>
      </c>
      <c r="B8" s="2" t="str">
        <f t="shared" si="0"/>
        <v>005-10</v>
      </c>
      <c r="C8" t="s">
        <v>2</v>
      </c>
      <c r="D8" t="s">
        <v>15</v>
      </c>
      <c r="E8" t="s">
        <v>32</v>
      </c>
      <c r="F8">
        <v>0</v>
      </c>
      <c r="G8" t="s">
        <v>4</v>
      </c>
      <c r="H8" t="s">
        <v>4</v>
      </c>
      <c r="I8">
        <v>10</v>
      </c>
      <c r="J8">
        <v>2</v>
      </c>
      <c r="K8">
        <v>2</v>
      </c>
      <c r="L8">
        <v>4</v>
      </c>
      <c r="M8" s="1">
        <v>1.6000000000000001E-3</v>
      </c>
      <c r="N8" t="s">
        <v>10</v>
      </c>
      <c r="O8" t="s">
        <v>6</v>
      </c>
      <c r="Q8" t="s">
        <v>21</v>
      </c>
    </row>
    <row r="9" spans="1:17" x14ac:dyDescent="0.25">
      <c r="A9" s="2" t="s">
        <v>53</v>
      </c>
      <c r="B9" s="2" t="str">
        <f t="shared" ref="B9" si="2">CONCATENATE("0",A9)</f>
        <v>05-30</v>
      </c>
      <c r="C9" t="s">
        <v>2</v>
      </c>
      <c r="D9" t="s">
        <v>15</v>
      </c>
      <c r="E9" t="s">
        <v>32</v>
      </c>
      <c r="F9">
        <v>0</v>
      </c>
      <c r="G9" t="s">
        <v>4</v>
      </c>
      <c r="H9" t="s">
        <v>4</v>
      </c>
      <c r="I9">
        <v>30</v>
      </c>
      <c r="J9">
        <v>2</v>
      </c>
      <c r="K9">
        <v>2</v>
      </c>
      <c r="L9">
        <v>4</v>
      </c>
      <c r="M9" s="1">
        <v>1.6000000000000001E-3</v>
      </c>
      <c r="N9" t="s">
        <v>48</v>
      </c>
      <c r="O9" t="s">
        <v>52</v>
      </c>
      <c r="Q9" t="s">
        <v>21</v>
      </c>
    </row>
    <row r="10" spans="1:17" x14ac:dyDescent="0.25">
      <c r="A10" s="2" t="s">
        <v>54</v>
      </c>
      <c r="B10" s="2" t="str">
        <f t="shared" ref="B10" si="3">CONCATENATE("0",A10)</f>
        <v>05-30-og</v>
      </c>
      <c r="C10" t="s">
        <v>2</v>
      </c>
      <c r="D10" t="s">
        <v>15</v>
      </c>
      <c r="E10" t="s">
        <v>32</v>
      </c>
      <c r="F10">
        <v>0</v>
      </c>
      <c r="G10" t="s">
        <v>4</v>
      </c>
      <c r="H10" t="s">
        <v>4</v>
      </c>
      <c r="I10">
        <v>30</v>
      </c>
      <c r="J10">
        <v>2</v>
      </c>
      <c r="K10">
        <v>2</v>
      </c>
      <c r="L10">
        <v>4</v>
      </c>
      <c r="M10" s="1">
        <v>1.6000000000000001E-3</v>
      </c>
      <c r="N10" t="s">
        <v>48</v>
      </c>
      <c r="O10" t="s">
        <v>52</v>
      </c>
      <c r="P10" t="s">
        <v>55</v>
      </c>
      <c r="Q10" t="s">
        <v>21</v>
      </c>
    </row>
    <row r="11" spans="1:17" x14ac:dyDescent="0.25">
      <c r="A11" s="2" t="s">
        <v>56</v>
      </c>
      <c r="B11" s="2" t="str">
        <f t="shared" ref="B11" si="4">CONCATENATE("0",A11)</f>
        <v>05-30-og-lm</v>
      </c>
      <c r="C11" t="s">
        <v>2</v>
      </c>
      <c r="D11" t="s">
        <v>15</v>
      </c>
      <c r="E11" t="s">
        <v>32</v>
      </c>
      <c r="F11">
        <v>0</v>
      </c>
      <c r="G11" t="s">
        <v>4</v>
      </c>
      <c r="H11" t="s">
        <v>4</v>
      </c>
      <c r="I11">
        <v>30</v>
      </c>
      <c r="J11">
        <v>2</v>
      </c>
      <c r="K11">
        <v>2</v>
      </c>
      <c r="L11">
        <v>4</v>
      </c>
      <c r="M11" s="1">
        <v>1.6000000000000001E-3</v>
      </c>
      <c r="N11" t="s">
        <v>48</v>
      </c>
      <c r="O11" t="s">
        <v>52</v>
      </c>
      <c r="P11" t="s">
        <v>57</v>
      </c>
      <c r="Q11" t="s">
        <v>21</v>
      </c>
    </row>
    <row r="12" spans="1:17" x14ac:dyDescent="0.25">
      <c r="A12" s="2" t="s">
        <v>26</v>
      </c>
      <c r="B12" s="2" t="str">
        <f t="shared" si="0"/>
        <v>005a</v>
      </c>
      <c r="C12" t="s">
        <v>2</v>
      </c>
      <c r="D12" t="s">
        <v>15</v>
      </c>
      <c r="E12" t="s">
        <v>32</v>
      </c>
      <c r="F12">
        <v>0</v>
      </c>
      <c r="G12" t="s">
        <v>4</v>
      </c>
      <c r="H12" t="s">
        <v>4</v>
      </c>
      <c r="I12">
        <v>5</v>
      </c>
      <c r="J12">
        <v>2</v>
      </c>
      <c r="K12">
        <v>2</v>
      </c>
      <c r="L12">
        <v>4</v>
      </c>
      <c r="M12" s="1">
        <v>1.6000000000000001E-3</v>
      </c>
      <c r="N12" t="s">
        <v>10</v>
      </c>
      <c r="O12" t="s">
        <v>6</v>
      </c>
      <c r="P12" t="s">
        <v>28</v>
      </c>
      <c r="Q12" t="s">
        <v>21</v>
      </c>
    </row>
    <row r="13" spans="1:17" x14ac:dyDescent="0.25">
      <c r="A13" s="2" t="s">
        <v>36</v>
      </c>
      <c r="B13" s="2" t="str">
        <f t="shared" ref="B13" si="5">CONCATENATE("00",A13)</f>
        <v>005a-10</v>
      </c>
      <c r="C13" t="s">
        <v>2</v>
      </c>
      <c r="D13" t="s">
        <v>15</v>
      </c>
      <c r="E13" t="s">
        <v>32</v>
      </c>
      <c r="F13">
        <v>0</v>
      </c>
      <c r="G13" t="s">
        <v>4</v>
      </c>
      <c r="H13" t="s">
        <v>4</v>
      </c>
      <c r="I13">
        <v>10</v>
      </c>
      <c r="J13">
        <v>2</v>
      </c>
      <c r="K13">
        <v>2</v>
      </c>
      <c r="L13">
        <v>4</v>
      </c>
      <c r="M13" s="1">
        <v>1.6000000000000001E-3</v>
      </c>
      <c r="N13" t="s">
        <v>10</v>
      </c>
      <c r="O13" t="s">
        <v>6</v>
      </c>
      <c r="P13" t="s">
        <v>28</v>
      </c>
      <c r="Q13" t="s">
        <v>21</v>
      </c>
    </row>
    <row r="14" spans="1:17" x14ac:dyDescent="0.25">
      <c r="A14" s="2" t="s">
        <v>60</v>
      </c>
      <c r="B14" s="2" t="str">
        <f t="shared" ref="B14" si="6">CONCATENATE("0",A14)</f>
        <v>05-lm-30</v>
      </c>
      <c r="C14" t="s">
        <v>2</v>
      </c>
      <c r="D14" t="s">
        <v>15</v>
      </c>
      <c r="E14" t="s">
        <v>32</v>
      </c>
      <c r="F14">
        <v>0</v>
      </c>
      <c r="G14" t="s">
        <v>4</v>
      </c>
      <c r="H14" t="s">
        <v>4</v>
      </c>
      <c r="I14">
        <v>30</v>
      </c>
      <c r="J14">
        <v>2</v>
      </c>
      <c r="K14">
        <v>2</v>
      </c>
      <c r="L14">
        <v>4</v>
      </c>
      <c r="M14" s="1">
        <v>1.6000000000000001E-3</v>
      </c>
      <c r="N14" t="s">
        <v>48</v>
      </c>
      <c r="O14" t="s">
        <v>6</v>
      </c>
      <c r="P14" t="s">
        <v>28</v>
      </c>
      <c r="Q14" t="s">
        <v>21</v>
      </c>
    </row>
    <row r="15" spans="1:17" x14ac:dyDescent="0.25">
      <c r="A15">
        <f>A7+1</f>
        <v>6</v>
      </c>
      <c r="B15" s="2" t="str">
        <f t="shared" si="0"/>
        <v>006</v>
      </c>
      <c r="C15" t="s">
        <v>2</v>
      </c>
      <c r="D15" t="s">
        <v>15</v>
      </c>
      <c r="E15" t="s">
        <v>32</v>
      </c>
      <c r="F15">
        <v>0</v>
      </c>
      <c r="G15" t="s">
        <v>4</v>
      </c>
      <c r="H15" t="s">
        <v>4</v>
      </c>
      <c r="I15">
        <v>5</v>
      </c>
      <c r="J15">
        <v>2</v>
      </c>
      <c r="K15">
        <v>2</v>
      </c>
      <c r="L15">
        <v>4</v>
      </c>
      <c r="M15" s="1">
        <v>3.2000000000000002E-3</v>
      </c>
      <c r="N15" t="s">
        <v>10</v>
      </c>
      <c r="O15" t="s">
        <v>6</v>
      </c>
      <c r="Q15" t="s">
        <v>21</v>
      </c>
    </row>
    <row r="16" spans="1:17" x14ac:dyDescent="0.25">
      <c r="A16">
        <f t="shared" si="1"/>
        <v>7</v>
      </c>
      <c r="B16" s="2" t="str">
        <f t="shared" si="0"/>
        <v>007</v>
      </c>
    </row>
    <row r="17" spans="1:17" x14ac:dyDescent="0.25">
      <c r="A17">
        <f t="shared" si="1"/>
        <v>8</v>
      </c>
      <c r="B17" s="2" t="str">
        <f t="shared" si="0"/>
        <v>008</v>
      </c>
    </row>
    <row r="18" spans="1:17" x14ac:dyDescent="0.25">
      <c r="A18">
        <f t="shared" si="1"/>
        <v>9</v>
      </c>
      <c r="B18" s="2" t="str">
        <f t="shared" si="0"/>
        <v>009</v>
      </c>
    </row>
    <row r="19" spans="1:17" x14ac:dyDescent="0.25">
      <c r="A19">
        <f t="shared" si="1"/>
        <v>10</v>
      </c>
      <c r="B19" s="2" t="str">
        <f>CONCATENATE("0",A19)</f>
        <v>010</v>
      </c>
    </row>
    <row r="20" spans="1:17" x14ac:dyDescent="0.25">
      <c r="A20">
        <f t="shared" si="1"/>
        <v>11</v>
      </c>
      <c r="B20" s="2" t="str">
        <f t="shared" ref="B20:B47" si="7">CONCATENATE("0",A20)</f>
        <v>011</v>
      </c>
    </row>
    <row r="21" spans="1:17" x14ac:dyDescent="0.25">
      <c r="A21">
        <f t="shared" si="1"/>
        <v>12</v>
      </c>
      <c r="B21" s="2" t="str">
        <f t="shared" si="7"/>
        <v>012</v>
      </c>
    </row>
    <row r="22" spans="1:17" x14ac:dyDescent="0.25">
      <c r="A22">
        <f t="shared" si="1"/>
        <v>13</v>
      </c>
      <c r="B22" s="2" t="str">
        <f t="shared" si="7"/>
        <v>013</v>
      </c>
    </row>
    <row r="23" spans="1:17" x14ac:dyDescent="0.25">
      <c r="A23">
        <f t="shared" si="1"/>
        <v>14</v>
      </c>
      <c r="B23" s="2" t="str">
        <f t="shared" si="7"/>
        <v>014</v>
      </c>
      <c r="C23" t="s">
        <v>2</v>
      </c>
      <c r="D23" t="s">
        <v>15</v>
      </c>
      <c r="E23" t="s">
        <v>32</v>
      </c>
      <c r="F23">
        <v>0</v>
      </c>
      <c r="G23" t="s">
        <v>4</v>
      </c>
      <c r="H23" t="s">
        <v>4</v>
      </c>
      <c r="I23">
        <v>5</v>
      </c>
      <c r="J23">
        <v>2</v>
      </c>
      <c r="K23">
        <v>2</v>
      </c>
      <c r="L23">
        <v>2</v>
      </c>
      <c r="M23" s="1">
        <v>1.6000000000000001E-3</v>
      </c>
      <c r="N23" t="s">
        <v>10</v>
      </c>
      <c r="O23" t="s">
        <v>6</v>
      </c>
      <c r="Q23" t="s">
        <v>21</v>
      </c>
    </row>
    <row r="24" spans="1:17" x14ac:dyDescent="0.25">
      <c r="A24">
        <f t="shared" si="1"/>
        <v>15</v>
      </c>
      <c r="B24" s="2" t="str">
        <f t="shared" si="7"/>
        <v>015</v>
      </c>
      <c r="C24" t="s">
        <v>2</v>
      </c>
      <c r="D24" t="s">
        <v>15</v>
      </c>
      <c r="E24" t="s">
        <v>32</v>
      </c>
      <c r="F24">
        <v>0</v>
      </c>
      <c r="G24" t="s">
        <v>4</v>
      </c>
      <c r="H24" t="s">
        <v>4</v>
      </c>
      <c r="I24">
        <v>5</v>
      </c>
      <c r="J24">
        <v>2</v>
      </c>
      <c r="K24">
        <v>2</v>
      </c>
      <c r="L24">
        <v>8</v>
      </c>
      <c r="M24" s="1">
        <v>1.6000000000000001E-3</v>
      </c>
      <c r="N24" t="s">
        <v>10</v>
      </c>
      <c r="O24" t="s">
        <v>6</v>
      </c>
      <c r="Q24" t="s">
        <v>21</v>
      </c>
    </row>
    <row r="25" spans="1:17" x14ac:dyDescent="0.25">
      <c r="A25">
        <f t="shared" si="1"/>
        <v>16</v>
      </c>
      <c r="B25" s="2" t="str">
        <f t="shared" si="7"/>
        <v>016</v>
      </c>
    </row>
    <row r="26" spans="1:17" x14ac:dyDescent="0.25">
      <c r="A26">
        <f t="shared" si="1"/>
        <v>17</v>
      </c>
      <c r="B26" s="2" t="str">
        <f t="shared" si="7"/>
        <v>017</v>
      </c>
    </row>
    <row r="27" spans="1:17" x14ac:dyDescent="0.25">
      <c r="A27">
        <f t="shared" si="1"/>
        <v>18</v>
      </c>
      <c r="B27" s="2" t="str">
        <f t="shared" si="7"/>
        <v>018</v>
      </c>
    </row>
    <row r="28" spans="1:17" x14ac:dyDescent="0.25">
      <c r="A28">
        <f t="shared" si="1"/>
        <v>19</v>
      </c>
      <c r="B28" s="2" t="str">
        <f t="shared" si="7"/>
        <v>019</v>
      </c>
    </row>
    <row r="29" spans="1:17" x14ac:dyDescent="0.25">
      <c r="A29">
        <f t="shared" si="1"/>
        <v>20</v>
      </c>
      <c r="B29" s="2" t="str">
        <f t="shared" si="7"/>
        <v>020</v>
      </c>
    </row>
    <row r="30" spans="1:17" x14ac:dyDescent="0.25">
      <c r="A30">
        <f t="shared" si="1"/>
        <v>21</v>
      </c>
      <c r="B30" s="2" t="str">
        <f t="shared" si="7"/>
        <v>021</v>
      </c>
    </row>
    <row r="31" spans="1:17" x14ac:dyDescent="0.25">
      <c r="A31">
        <f t="shared" si="1"/>
        <v>22</v>
      </c>
      <c r="B31" s="2" t="str">
        <f t="shared" si="7"/>
        <v>022</v>
      </c>
    </row>
    <row r="32" spans="1:17" x14ac:dyDescent="0.25">
      <c r="A32">
        <f t="shared" si="1"/>
        <v>23</v>
      </c>
      <c r="B32" s="2" t="str">
        <f t="shared" si="7"/>
        <v>023</v>
      </c>
      <c r="C32" t="s">
        <v>2</v>
      </c>
      <c r="D32" t="s">
        <v>22</v>
      </c>
      <c r="E32" t="s">
        <v>32</v>
      </c>
      <c r="F32">
        <v>0</v>
      </c>
      <c r="G32" t="s">
        <v>4</v>
      </c>
      <c r="H32" t="s">
        <v>4</v>
      </c>
      <c r="I32">
        <v>5</v>
      </c>
      <c r="J32">
        <v>2</v>
      </c>
      <c r="K32">
        <v>2</v>
      </c>
      <c r="L32">
        <v>4</v>
      </c>
      <c r="M32" s="1">
        <v>1.6000000000000001E-3</v>
      </c>
      <c r="N32" t="s">
        <v>10</v>
      </c>
      <c r="O32" t="s">
        <v>6</v>
      </c>
      <c r="Q32" t="s">
        <v>21</v>
      </c>
    </row>
    <row r="33" spans="1:17" x14ac:dyDescent="0.25">
      <c r="A33">
        <f t="shared" si="1"/>
        <v>24</v>
      </c>
      <c r="B33" s="2" t="str">
        <f t="shared" si="7"/>
        <v>024</v>
      </c>
      <c r="M33" s="1"/>
    </row>
    <row r="34" spans="1:17" x14ac:dyDescent="0.25">
      <c r="A34">
        <f t="shared" si="1"/>
        <v>25</v>
      </c>
      <c r="B34" s="2" t="str">
        <f t="shared" si="7"/>
        <v>025</v>
      </c>
      <c r="C34" t="s">
        <v>2</v>
      </c>
      <c r="D34" t="s">
        <v>17</v>
      </c>
      <c r="E34" t="s">
        <v>32</v>
      </c>
      <c r="F34">
        <v>0</v>
      </c>
      <c r="G34" t="s">
        <v>4</v>
      </c>
      <c r="H34" t="s">
        <v>4</v>
      </c>
      <c r="I34">
        <v>5</v>
      </c>
      <c r="J34">
        <v>2</v>
      </c>
      <c r="K34">
        <v>2</v>
      </c>
      <c r="L34">
        <v>4</v>
      </c>
      <c r="M34" s="1">
        <v>1.6000000000000001E-3</v>
      </c>
      <c r="N34" t="s">
        <v>10</v>
      </c>
      <c r="O34" t="s">
        <v>6</v>
      </c>
      <c r="Q34" t="s">
        <v>21</v>
      </c>
    </row>
    <row r="35" spans="1:17" x14ac:dyDescent="0.25">
      <c r="A35">
        <f t="shared" si="1"/>
        <v>26</v>
      </c>
      <c r="B35" s="2" t="str">
        <f t="shared" si="7"/>
        <v>026</v>
      </c>
      <c r="C35" t="s">
        <v>2</v>
      </c>
      <c r="D35" t="s">
        <v>19</v>
      </c>
      <c r="E35" t="s">
        <v>32</v>
      </c>
      <c r="F35">
        <v>0</v>
      </c>
      <c r="G35" t="s">
        <v>4</v>
      </c>
      <c r="H35" t="s">
        <v>4</v>
      </c>
      <c r="I35">
        <v>5</v>
      </c>
      <c r="J35">
        <v>2</v>
      </c>
      <c r="K35">
        <v>2</v>
      </c>
      <c r="L35">
        <v>4</v>
      </c>
      <c r="M35" s="1">
        <v>1.6000000000000001E-3</v>
      </c>
      <c r="N35" t="s">
        <v>10</v>
      </c>
      <c r="O35" t="s">
        <v>6</v>
      </c>
      <c r="Q35" t="s">
        <v>21</v>
      </c>
    </row>
    <row r="36" spans="1:17" x14ac:dyDescent="0.25">
      <c r="A36" s="2" t="s">
        <v>61</v>
      </c>
      <c r="B36" s="2" t="str">
        <f t="shared" si="7"/>
        <v>026-lm-30</v>
      </c>
      <c r="C36" t="s">
        <v>2</v>
      </c>
      <c r="D36" t="s">
        <v>19</v>
      </c>
      <c r="E36" t="s">
        <v>32</v>
      </c>
      <c r="F36">
        <v>0</v>
      </c>
      <c r="G36" t="s">
        <v>4</v>
      </c>
      <c r="H36" t="s">
        <v>4</v>
      </c>
      <c r="I36">
        <v>30</v>
      </c>
      <c r="J36">
        <v>2</v>
      </c>
      <c r="K36">
        <v>2</v>
      </c>
      <c r="L36">
        <v>4</v>
      </c>
      <c r="M36" s="1">
        <v>1.6000000000000001E-3</v>
      </c>
      <c r="N36" t="s">
        <v>48</v>
      </c>
      <c r="O36" t="s">
        <v>6</v>
      </c>
      <c r="P36" t="s">
        <v>28</v>
      </c>
      <c r="Q36" t="s">
        <v>21</v>
      </c>
    </row>
    <row r="37" spans="1:17" x14ac:dyDescent="0.25">
      <c r="A37">
        <f>A35+1</f>
        <v>27</v>
      </c>
      <c r="B37" s="2" t="str">
        <f t="shared" si="7"/>
        <v>027</v>
      </c>
    </row>
    <row r="38" spans="1:17" x14ac:dyDescent="0.25">
      <c r="A38">
        <f t="shared" si="1"/>
        <v>28</v>
      </c>
      <c r="B38" s="2" t="str">
        <f t="shared" si="7"/>
        <v>028</v>
      </c>
    </row>
    <row r="39" spans="1:17" x14ac:dyDescent="0.25">
      <c r="A39" s="2" t="s">
        <v>62</v>
      </c>
      <c r="B39" s="2" t="str">
        <f t="shared" ref="B39" si="8">CONCATENATE("0",A39)</f>
        <v>028-lm-30</v>
      </c>
      <c r="C39" t="s">
        <v>2</v>
      </c>
      <c r="D39" t="s">
        <v>63</v>
      </c>
      <c r="E39" t="s">
        <v>32</v>
      </c>
      <c r="F39">
        <v>0</v>
      </c>
      <c r="G39" t="s">
        <v>4</v>
      </c>
      <c r="H39" t="s">
        <v>4</v>
      </c>
      <c r="I39">
        <v>30</v>
      </c>
      <c r="J39">
        <v>2</v>
      </c>
      <c r="K39">
        <v>2</v>
      </c>
      <c r="L39">
        <v>4</v>
      </c>
      <c r="M39" s="1">
        <v>1.6000000000000001E-3</v>
      </c>
      <c r="N39" t="s">
        <v>48</v>
      </c>
      <c r="O39" t="s">
        <v>6</v>
      </c>
      <c r="P39" t="s">
        <v>28</v>
      </c>
      <c r="Q39" t="s">
        <v>21</v>
      </c>
    </row>
    <row r="40" spans="1:17" x14ac:dyDescent="0.25">
      <c r="A40" s="2" t="s">
        <v>64</v>
      </c>
      <c r="B40" s="2" t="str">
        <f t="shared" ref="B40" si="9">CONCATENATE("0",A40)</f>
        <v>028-lm-30a</v>
      </c>
      <c r="C40" t="s">
        <v>2</v>
      </c>
      <c r="D40" t="s">
        <v>65</v>
      </c>
      <c r="E40" t="s">
        <v>32</v>
      </c>
      <c r="F40">
        <v>0</v>
      </c>
      <c r="G40" t="s">
        <v>4</v>
      </c>
      <c r="H40" t="s">
        <v>4</v>
      </c>
      <c r="I40">
        <v>30</v>
      </c>
      <c r="J40">
        <v>2</v>
      </c>
      <c r="K40">
        <v>2</v>
      </c>
      <c r="L40">
        <v>4</v>
      </c>
      <c r="M40" s="1">
        <v>1.6000000000000001E-3</v>
      </c>
      <c r="N40" t="s">
        <v>48</v>
      </c>
      <c r="O40" t="s">
        <v>6</v>
      </c>
      <c r="P40" t="s">
        <v>28</v>
      </c>
    </row>
    <row r="41" spans="1:17" x14ac:dyDescent="0.25">
      <c r="A41">
        <f>A38+1</f>
        <v>29</v>
      </c>
      <c r="B41" s="2" t="str">
        <f t="shared" si="7"/>
        <v>029</v>
      </c>
    </row>
    <row r="42" spans="1:17" x14ac:dyDescent="0.25">
      <c r="A42">
        <f t="shared" si="1"/>
        <v>30</v>
      </c>
      <c r="B42" s="2" t="str">
        <f t="shared" si="7"/>
        <v>030</v>
      </c>
    </row>
    <row r="43" spans="1:17" x14ac:dyDescent="0.25">
      <c r="A43">
        <f t="shared" si="1"/>
        <v>31</v>
      </c>
      <c r="B43" s="2" t="str">
        <f t="shared" si="7"/>
        <v>031</v>
      </c>
    </row>
    <row r="44" spans="1:17" x14ac:dyDescent="0.25">
      <c r="A44">
        <f t="shared" si="1"/>
        <v>32</v>
      </c>
      <c r="B44" s="2" t="str">
        <f t="shared" si="7"/>
        <v>032</v>
      </c>
    </row>
    <row r="45" spans="1:17" x14ac:dyDescent="0.25">
      <c r="A45">
        <f t="shared" si="1"/>
        <v>33</v>
      </c>
      <c r="B45" s="2" t="str">
        <f t="shared" si="7"/>
        <v>033</v>
      </c>
    </row>
    <row r="46" spans="1:17" x14ac:dyDescent="0.25">
      <c r="A46">
        <f t="shared" si="1"/>
        <v>34</v>
      </c>
      <c r="B46" s="2" t="str">
        <f t="shared" si="7"/>
        <v>034</v>
      </c>
    </row>
    <row r="47" spans="1:17" x14ac:dyDescent="0.25">
      <c r="A47">
        <f t="shared" si="1"/>
        <v>35</v>
      </c>
      <c r="B47" s="2" t="str">
        <f t="shared" si="7"/>
        <v>035</v>
      </c>
      <c r="C47" t="s">
        <v>2</v>
      </c>
      <c r="D47" t="s">
        <v>18</v>
      </c>
      <c r="E47" t="s">
        <v>32</v>
      </c>
      <c r="F47">
        <v>0</v>
      </c>
      <c r="G47" t="s">
        <v>4</v>
      </c>
      <c r="H47" t="s">
        <v>4</v>
      </c>
      <c r="I47">
        <v>5</v>
      </c>
      <c r="J47">
        <v>2</v>
      </c>
      <c r="K47">
        <v>2</v>
      </c>
      <c r="L47">
        <v>4</v>
      </c>
      <c r="M47" s="1">
        <v>1.6000000000000001E-3</v>
      </c>
      <c r="N47" t="s">
        <v>10</v>
      </c>
      <c r="O47" t="s">
        <v>6</v>
      </c>
      <c r="Q47" t="s">
        <v>21</v>
      </c>
    </row>
    <row r="48" spans="1:17" x14ac:dyDescent="0.25">
      <c r="A48">
        <f t="shared" si="1"/>
        <v>36</v>
      </c>
      <c r="B48" s="2" t="str">
        <f t="shared" ref="B48:B62" si="10">CONCATENATE("0",A48)</f>
        <v>036</v>
      </c>
      <c r="C48" t="s">
        <v>2</v>
      </c>
      <c r="D48" t="s">
        <v>23</v>
      </c>
      <c r="E48" t="s">
        <v>32</v>
      </c>
      <c r="F48">
        <v>0</v>
      </c>
      <c r="G48" t="s">
        <v>4</v>
      </c>
      <c r="H48" t="s">
        <v>4</v>
      </c>
      <c r="I48">
        <v>5</v>
      </c>
      <c r="J48">
        <v>2</v>
      </c>
      <c r="K48">
        <v>2</v>
      </c>
      <c r="L48">
        <v>4</v>
      </c>
      <c r="M48" s="1">
        <v>1.6000000000000001E-3</v>
      </c>
      <c r="N48" t="s">
        <v>10</v>
      </c>
      <c r="O48" t="s">
        <v>6</v>
      </c>
      <c r="Q48" t="s">
        <v>21</v>
      </c>
    </row>
    <row r="49" spans="1:17" x14ac:dyDescent="0.25">
      <c r="A49">
        <f t="shared" si="1"/>
        <v>37</v>
      </c>
      <c r="B49" s="2" t="str">
        <f t="shared" si="10"/>
        <v>037</v>
      </c>
    </row>
    <row r="50" spans="1:17" x14ac:dyDescent="0.25">
      <c r="A50">
        <f t="shared" si="1"/>
        <v>38</v>
      </c>
      <c r="B50" s="2" t="str">
        <f t="shared" si="10"/>
        <v>038</v>
      </c>
    </row>
    <row r="51" spans="1:17" x14ac:dyDescent="0.25">
      <c r="A51">
        <f t="shared" si="1"/>
        <v>39</v>
      </c>
      <c r="B51" s="2" t="str">
        <f t="shared" si="10"/>
        <v>039</v>
      </c>
    </row>
    <row r="52" spans="1:17" x14ac:dyDescent="0.25">
      <c r="A52">
        <f t="shared" si="1"/>
        <v>40</v>
      </c>
      <c r="B52" s="2" t="str">
        <f t="shared" si="10"/>
        <v>040</v>
      </c>
    </row>
    <row r="53" spans="1:17" x14ac:dyDescent="0.25">
      <c r="A53">
        <f t="shared" si="1"/>
        <v>41</v>
      </c>
      <c r="B53" s="2" t="str">
        <f t="shared" si="10"/>
        <v>041</v>
      </c>
    </row>
    <row r="54" spans="1:17" x14ac:dyDescent="0.25">
      <c r="A54">
        <f t="shared" si="1"/>
        <v>42</v>
      </c>
      <c r="B54" s="2" t="str">
        <f t="shared" si="10"/>
        <v>042</v>
      </c>
    </row>
    <row r="55" spans="1:17" x14ac:dyDescent="0.25">
      <c r="A55">
        <f t="shared" si="1"/>
        <v>43</v>
      </c>
      <c r="B55" s="2" t="str">
        <f t="shared" si="10"/>
        <v>043</v>
      </c>
    </row>
    <row r="56" spans="1:17" x14ac:dyDescent="0.25">
      <c r="A56">
        <f t="shared" si="1"/>
        <v>44</v>
      </c>
      <c r="B56" s="2" t="str">
        <f t="shared" si="10"/>
        <v>044</v>
      </c>
    </row>
    <row r="57" spans="1:17" x14ac:dyDescent="0.25">
      <c r="A57">
        <f t="shared" si="1"/>
        <v>45</v>
      </c>
      <c r="B57" s="2" t="str">
        <f t="shared" si="10"/>
        <v>045</v>
      </c>
    </row>
    <row r="58" spans="1:17" x14ac:dyDescent="0.25">
      <c r="A58">
        <f t="shared" si="1"/>
        <v>46</v>
      </c>
      <c r="B58" s="2" t="str">
        <f t="shared" si="10"/>
        <v>046</v>
      </c>
      <c r="C58" t="s">
        <v>2</v>
      </c>
      <c r="D58" t="s">
        <v>24</v>
      </c>
      <c r="E58" t="s">
        <v>32</v>
      </c>
      <c r="F58">
        <v>0</v>
      </c>
      <c r="G58" t="s">
        <v>4</v>
      </c>
      <c r="H58" t="s">
        <v>4</v>
      </c>
      <c r="I58">
        <v>5</v>
      </c>
      <c r="J58">
        <v>2</v>
      </c>
      <c r="K58">
        <v>2</v>
      </c>
      <c r="L58">
        <v>4</v>
      </c>
      <c r="M58" s="1">
        <v>1.6000000000000001E-3</v>
      </c>
      <c r="N58" t="s">
        <v>10</v>
      </c>
      <c r="O58" t="s">
        <v>6</v>
      </c>
      <c r="Q58" t="s">
        <v>21</v>
      </c>
    </row>
    <row r="59" spans="1:17" x14ac:dyDescent="0.25">
      <c r="A59">
        <f>A58+1</f>
        <v>47</v>
      </c>
      <c r="B59" s="2" t="str">
        <f t="shared" si="10"/>
        <v>047</v>
      </c>
      <c r="C59" t="s">
        <v>2</v>
      </c>
      <c r="D59" t="s">
        <v>25</v>
      </c>
      <c r="E59" t="s">
        <v>32</v>
      </c>
      <c r="F59">
        <v>0</v>
      </c>
      <c r="G59" t="s">
        <v>4</v>
      </c>
      <c r="H59" t="s">
        <v>4</v>
      </c>
      <c r="I59">
        <v>5</v>
      </c>
      <c r="J59">
        <v>2</v>
      </c>
      <c r="K59">
        <v>2</v>
      </c>
      <c r="L59">
        <v>4</v>
      </c>
      <c r="M59" s="1">
        <v>1.6000000000000001E-3</v>
      </c>
      <c r="N59" t="s">
        <v>10</v>
      </c>
      <c r="O59" t="s">
        <v>6</v>
      </c>
      <c r="Q59" t="s">
        <v>21</v>
      </c>
    </row>
    <row r="60" spans="1:17" x14ac:dyDescent="0.25">
      <c r="A60">
        <f t="shared" si="1"/>
        <v>48</v>
      </c>
      <c r="B60" s="2" t="str">
        <f t="shared" si="10"/>
        <v>048</v>
      </c>
    </row>
    <row r="61" spans="1:17" x14ac:dyDescent="0.25">
      <c r="A61">
        <f t="shared" si="1"/>
        <v>49</v>
      </c>
      <c r="B61" s="2" t="str">
        <f t="shared" si="10"/>
        <v>049</v>
      </c>
    </row>
    <row r="62" spans="1:17" x14ac:dyDescent="0.25">
      <c r="A62">
        <f>A61+1</f>
        <v>50</v>
      </c>
      <c r="B62" s="2" t="str">
        <f t="shared" si="10"/>
        <v>050</v>
      </c>
    </row>
    <row r="63" spans="1:17" x14ac:dyDescent="0.25">
      <c r="A63">
        <f t="shared" si="1"/>
        <v>51</v>
      </c>
      <c r="B63" s="2" t="str">
        <f t="shared" ref="B63:B87" si="11">CONCATENATE("0",A63)</f>
        <v>051</v>
      </c>
    </row>
    <row r="64" spans="1:17" x14ac:dyDescent="0.25">
      <c r="A64">
        <f t="shared" si="1"/>
        <v>52</v>
      </c>
      <c r="B64" s="2" t="str">
        <f t="shared" si="11"/>
        <v>052</v>
      </c>
    </row>
    <row r="65" spans="1:17" x14ac:dyDescent="0.25">
      <c r="A65">
        <f t="shared" si="1"/>
        <v>53</v>
      </c>
      <c r="B65" s="2" t="str">
        <f t="shared" si="11"/>
        <v>053</v>
      </c>
    </row>
    <row r="66" spans="1:17" x14ac:dyDescent="0.25">
      <c r="A66">
        <f t="shared" si="1"/>
        <v>54</v>
      </c>
      <c r="B66" s="2" t="str">
        <f t="shared" si="11"/>
        <v>054</v>
      </c>
    </row>
    <row r="67" spans="1:17" x14ac:dyDescent="0.25">
      <c r="A67">
        <f t="shared" si="1"/>
        <v>55</v>
      </c>
      <c r="B67" s="2" t="str">
        <f t="shared" si="11"/>
        <v>055</v>
      </c>
      <c r="C67" t="s">
        <v>2</v>
      </c>
      <c r="D67" t="s">
        <v>15</v>
      </c>
      <c r="E67" t="s">
        <v>33</v>
      </c>
      <c r="F67">
        <v>0</v>
      </c>
      <c r="G67" t="s">
        <v>4</v>
      </c>
      <c r="H67" t="s">
        <v>4</v>
      </c>
      <c r="I67">
        <v>10</v>
      </c>
      <c r="J67">
        <v>2</v>
      </c>
      <c r="K67">
        <v>2</v>
      </c>
      <c r="L67">
        <v>4</v>
      </c>
      <c r="M67" s="1">
        <v>1.6000000000000001E-3</v>
      </c>
      <c r="N67" t="s">
        <v>10</v>
      </c>
      <c r="O67" t="s">
        <v>6</v>
      </c>
      <c r="P67" t="s">
        <v>28</v>
      </c>
      <c r="Q67" t="s">
        <v>21</v>
      </c>
    </row>
    <row r="68" spans="1:17" x14ac:dyDescent="0.25">
      <c r="A68" s="2" t="s">
        <v>38</v>
      </c>
      <c r="B68" s="2" t="str">
        <f t="shared" ref="B68:B69" si="12">CONCATENATE("0",A68)</f>
        <v>055a</v>
      </c>
      <c r="C68" t="s">
        <v>2</v>
      </c>
      <c r="D68" t="s">
        <v>15</v>
      </c>
      <c r="E68" t="s">
        <v>39</v>
      </c>
      <c r="F68">
        <v>0</v>
      </c>
      <c r="G68" t="s">
        <v>4</v>
      </c>
      <c r="H68" t="s">
        <v>4</v>
      </c>
      <c r="I68">
        <v>10</v>
      </c>
      <c r="J68">
        <v>2</v>
      </c>
      <c r="K68">
        <v>2</v>
      </c>
      <c r="L68">
        <v>4</v>
      </c>
      <c r="M68" s="1">
        <v>1.6000000000000001E-3</v>
      </c>
      <c r="N68" t="s">
        <v>10</v>
      </c>
      <c r="O68" t="s">
        <v>6</v>
      </c>
      <c r="P68" t="s">
        <v>28</v>
      </c>
      <c r="Q68" t="s">
        <v>21</v>
      </c>
    </row>
    <row r="69" spans="1:17" x14ac:dyDescent="0.25">
      <c r="A69" s="2" t="s">
        <v>40</v>
      </c>
      <c r="B69" s="2" t="str">
        <f t="shared" si="12"/>
        <v>055b</v>
      </c>
      <c r="C69" t="s">
        <v>2</v>
      </c>
      <c r="D69" t="s">
        <v>15</v>
      </c>
      <c r="E69" t="s">
        <v>42</v>
      </c>
      <c r="F69">
        <v>0</v>
      </c>
      <c r="G69" t="s">
        <v>4</v>
      </c>
      <c r="H69" t="s">
        <v>4</v>
      </c>
      <c r="I69">
        <v>10</v>
      </c>
      <c r="J69">
        <v>2</v>
      </c>
      <c r="K69">
        <v>2</v>
      </c>
      <c r="L69">
        <v>4</v>
      </c>
      <c r="M69" s="1">
        <v>1.6000000000000001E-3</v>
      </c>
      <c r="N69" t="s">
        <v>10</v>
      </c>
      <c r="O69" t="s">
        <v>6</v>
      </c>
      <c r="P69" t="s">
        <v>28</v>
      </c>
      <c r="Q69" t="s">
        <v>21</v>
      </c>
    </row>
    <row r="70" spans="1:17" x14ac:dyDescent="0.25">
      <c r="A70" s="2" t="s">
        <v>41</v>
      </c>
      <c r="B70" s="2" t="str">
        <f t="shared" ref="B70" si="13">CONCATENATE("0",A70)</f>
        <v>055c</v>
      </c>
      <c r="C70" t="s">
        <v>2</v>
      </c>
      <c r="D70" t="s">
        <v>15</v>
      </c>
      <c r="E70" t="s">
        <v>43</v>
      </c>
      <c r="F70">
        <v>0</v>
      </c>
      <c r="G70" t="s">
        <v>4</v>
      </c>
      <c r="H70" t="s">
        <v>4</v>
      </c>
      <c r="I70">
        <v>10</v>
      </c>
      <c r="J70">
        <v>2</v>
      </c>
      <c r="K70">
        <v>2</v>
      </c>
      <c r="L70">
        <v>4</v>
      </c>
      <c r="M70" s="1">
        <v>1.6000000000000001E-3</v>
      </c>
      <c r="N70" t="s">
        <v>10</v>
      </c>
      <c r="O70" t="s">
        <v>6</v>
      </c>
      <c r="P70" t="s">
        <v>28</v>
      </c>
      <c r="Q70" t="s">
        <v>21</v>
      </c>
    </row>
    <row r="71" spans="1:17" x14ac:dyDescent="0.25">
      <c r="A71" s="2" t="s">
        <v>59</v>
      </c>
      <c r="B71" s="2" t="str">
        <f t="shared" ref="B71" si="14">CONCATENATE("0",A71)</f>
        <v>055c-30-og</v>
      </c>
      <c r="C71" t="s">
        <v>2</v>
      </c>
      <c r="D71" t="s">
        <v>15</v>
      </c>
      <c r="E71" t="s">
        <v>43</v>
      </c>
      <c r="F71">
        <v>0</v>
      </c>
      <c r="G71" t="s">
        <v>4</v>
      </c>
      <c r="H71" t="s">
        <v>4</v>
      </c>
      <c r="I71">
        <v>30</v>
      </c>
      <c r="J71">
        <v>2</v>
      </c>
      <c r="K71">
        <v>2</v>
      </c>
      <c r="L71">
        <v>4</v>
      </c>
      <c r="M71" s="1">
        <v>1.6000000000000001E-3</v>
      </c>
      <c r="N71" t="s">
        <v>48</v>
      </c>
      <c r="O71" t="s">
        <v>52</v>
      </c>
      <c r="P71" t="s">
        <v>28</v>
      </c>
    </row>
    <row r="72" spans="1:17" x14ac:dyDescent="0.25">
      <c r="A72">
        <f>A67+1</f>
        <v>56</v>
      </c>
      <c r="B72" s="2" t="str">
        <f t="shared" si="11"/>
        <v>056</v>
      </c>
      <c r="M72" s="1"/>
    </row>
    <row r="73" spans="1:17" x14ac:dyDescent="0.25">
      <c r="A73">
        <f t="shared" si="1"/>
        <v>57</v>
      </c>
      <c r="B73" s="2" t="str">
        <f t="shared" si="11"/>
        <v>057</v>
      </c>
      <c r="C73" t="s">
        <v>2</v>
      </c>
      <c r="D73" t="s">
        <v>15</v>
      </c>
      <c r="E73" t="s">
        <v>35</v>
      </c>
      <c r="F73">
        <v>0</v>
      </c>
      <c r="G73" t="s">
        <v>4</v>
      </c>
      <c r="H73" t="s">
        <v>4</v>
      </c>
      <c r="I73">
        <v>10</v>
      </c>
      <c r="J73">
        <v>2</v>
      </c>
      <c r="K73">
        <v>2</v>
      </c>
      <c r="L73">
        <v>4</v>
      </c>
      <c r="M73" s="1">
        <v>1.6000000000000001E-3</v>
      </c>
      <c r="N73" t="s">
        <v>10</v>
      </c>
      <c r="O73" t="s">
        <v>6</v>
      </c>
      <c r="P73" t="s">
        <v>28</v>
      </c>
      <c r="Q73" t="s">
        <v>21</v>
      </c>
    </row>
    <row r="74" spans="1:17" x14ac:dyDescent="0.25">
      <c r="A74">
        <f t="shared" si="1"/>
        <v>58</v>
      </c>
      <c r="B74" s="2" t="str">
        <f t="shared" si="11"/>
        <v>058</v>
      </c>
    </row>
    <row r="75" spans="1:17" x14ac:dyDescent="0.25">
      <c r="A75">
        <f t="shared" si="1"/>
        <v>59</v>
      </c>
      <c r="B75" s="2" t="str">
        <f t="shared" si="11"/>
        <v>059</v>
      </c>
      <c r="M75" s="1"/>
    </row>
    <row r="76" spans="1:17" x14ac:dyDescent="0.25">
      <c r="A76">
        <f t="shared" si="1"/>
        <v>60</v>
      </c>
      <c r="B76" s="2" t="str">
        <f t="shared" si="11"/>
        <v>060</v>
      </c>
    </row>
    <row r="77" spans="1:17" x14ac:dyDescent="0.25">
      <c r="A77">
        <f t="shared" si="1"/>
        <v>61</v>
      </c>
      <c r="B77" s="2" t="str">
        <f t="shared" si="11"/>
        <v>061</v>
      </c>
    </row>
    <row r="78" spans="1:17" x14ac:dyDescent="0.25">
      <c r="A78">
        <f t="shared" si="1"/>
        <v>62</v>
      </c>
      <c r="B78" s="2" t="str">
        <f t="shared" si="11"/>
        <v>062</v>
      </c>
      <c r="C78" t="s">
        <v>2</v>
      </c>
      <c r="D78" t="s">
        <v>15</v>
      </c>
      <c r="E78" t="s">
        <v>34</v>
      </c>
      <c r="F78">
        <v>0</v>
      </c>
      <c r="G78" t="s">
        <v>4</v>
      </c>
      <c r="H78" t="s">
        <v>4</v>
      </c>
      <c r="I78">
        <v>10</v>
      </c>
      <c r="J78">
        <v>2</v>
      </c>
      <c r="K78">
        <v>2</v>
      </c>
      <c r="L78">
        <v>4</v>
      </c>
      <c r="M78" s="1">
        <v>1.6000000000000001E-3</v>
      </c>
      <c r="N78" t="s">
        <v>10</v>
      </c>
      <c r="O78" t="s">
        <v>6</v>
      </c>
      <c r="P78" t="s">
        <v>28</v>
      </c>
      <c r="Q78" t="s">
        <v>21</v>
      </c>
    </row>
    <row r="79" spans="1:17" x14ac:dyDescent="0.25">
      <c r="A79">
        <f t="shared" si="1"/>
        <v>63</v>
      </c>
      <c r="B79" s="2" t="str">
        <f t="shared" si="11"/>
        <v>063</v>
      </c>
    </row>
    <row r="80" spans="1:17" x14ac:dyDescent="0.25">
      <c r="A80">
        <f t="shared" si="1"/>
        <v>64</v>
      </c>
      <c r="B80" s="2" t="str">
        <f t="shared" si="11"/>
        <v>064</v>
      </c>
    </row>
    <row r="81" spans="1:17" x14ac:dyDescent="0.25">
      <c r="A81">
        <f t="shared" ref="A81:A101" si="15">A80+1</f>
        <v>65</v>
      </c>
      <c r="B81" s="2" t="str">
        <f t="shared" si="11"/>
        <v>065</v>
      </c>
      <c r="C81" t="s">
        <v>2</v>
      </c>
      <c r="D81" t="s">
        <v>15</v>
      </c>
      <c r="E81" t="s">
        <v>32</v>
      </c>
      <c r="F81" s="3">
        <v>1E-4</v>
      </c>
      <c r="G81" t="s">
        <v>4</v>
      </c>
      <c r="H81" t="s">
        <v>4</v>
      </c>
      <c r="I81">
        <v>10</v>
      </c>
      <c r="J81">
        <v>2</v>
      </c>
      <c r="K81">
        <v>2</v>
      </c>
      <c r="L81">
        <v>4</v>
      </c>
      <c r="M81" s="1">
        <v>1.6000000000000001E-3</v>
      </c>
      <c r="N81" t="s">
        <v>10</v>
      </c>
      <c r="O81" t="s">
        <v>6</v>
      </c>
      <c r="P81" t="s">
        <v>28</v>
      </c>
      <c r="Q81" t="s">
        <v>21</v>
      </c>
    </row>
    <row r="82" spans="1:17" x14ac:dyDescent="0.25">
      <c r="A82">
        <f t="shared" si="15"/>
        <v>66</v>
      </c>
      <c r="B82" s="2" t="str">
        <f t="shared" si="11"/>
        <v>066</v>
      </c>
    </row>
    <row r="83" spans="1:17" x14ac:dyDescent="0.25">
      <c r="A83">
        <f t="shared" si="15"/>
        <v>67</v>
      </c>
      <c r="B83" s="2" t="str">
        <f t="shared" si="11"/>
        <v>067</v>
      </c>
      <c r="C83" t="s">
        <v>2</v>
      </c>
      <c r="D83" t="s">
        <v>15</v>
      </c>
      <c r="E83" t="s">
        <v>32</v>
      </c>
      <c r="F83" s="3">
        <v>0.01</v>
      </c>
      <c r="G83" t="s">
        <v>4</v>
      </c>
      <c r="H83" t="s">
        <v>4</v>
      </c>
      <c r="I83">
        <v>10</v>
      </c>
      <c r="J83">
        <v>2</v>
      </c>
      <c r="K83">
        <v>2</v>
      </c>
      <c r="L83">
        <v>4</v>
      </c>
      <c r="M83" s="1">
        <v>1.6000000000000001E-3</v>
      </c>
      <c r="N83" t="s">
        <v>10</v>
      </c>
      <c r="O83" t="s">
        <v>6</v>
      </c>
      <c r="P83" t="s">
        <v>28</v>
      </c>
      <c r="Q83" t="s">
        <v>21</v>
      </c>
    </row>
    <row r="84" spans="1:17" x14ac:dyDescent="0.25">
      <c r="A84">
        <f t="shared" si="15"/>
        <v>68</v>
      </c>
      <c r="B84" s="2" t="str">
        <f t="shared" si="11"/>
        <v>068</v>
      </c>
      <c r="F84" s="3"/>
    </row>
    <row r="85" spans="1:17" x14ac:dyDescent="0.25">
      <c r="A85">
        <f t="shared" si="15"/>
        <v>69</v>
      </c>
      <c r="B85" s="2" t="str">
        <f t="shared" si="11"/>
        <v>069</v>
      </c>
      <c r="C85" t="s">
        <v>2</v>
      </c>
      <c r="D85" t="s">
        <v>15</v>
      </c>
      <c r="E85" t="s">
        <v>32</v>
      </c>
      <c r="F85" s="3">
        <v>1</v>
      </c>
      <c r="G85" t="s">
        <v>4</v>
      </c>
      <c r="H85" t="s">
        <v>4</v>
      </c>
      <c r="I85">
        <v>10</v>
      </c>
      <c r="J85">
        <v>2</v>
      </c>
      <c r="K85">
        <v>2</v>
      </c>
      <c r="L85">
        <v>4</v>
      </c>
      <c r="M85" s="1">
        <v>1.6000000000000001E-3</v>
      </c>
      <c r="N85" t="s">
        <v>10</v>
      </c>
      <c r="O85" t="s">
        <v>6</v>
      </c>
      <c r="P85" t="s">
        <v>28</v>
      </c>
      <c r="Q85" t="s">
        <v>21</v>
      </c>
    </row>
    <row r="86" spans="1:17" x14ac:dyDescent="0.25">
      <c r="A86">
        <v>69.099999999999994</v>
      </c>
      <c r="B86" s="2" t="str">
        <f t="shared" si="11"/>
        <v>069.1</v>
      </c>
      <c r="C86" t="s">
        <v>2</v>
      </c>
      <c r="D86" t="s">
        <v>15</v>
      </c>
      <c r="E86" t="s">
        <v>32</v>
      </c>
      <c r="F86" s="3">
        <v>2</v>
      </c>
      <c r="G86" t="s">
        <v>4</v>
      </c>
      <c r="H86" t="s">
        <v>4</v>
      </c>
      <c r="I86">
        <v>10</v>
      </c>
      <c r="J86">
        <v>2</v>
      </c>
      <c r="K86">
        <v>2</v>
      </c>
      <c r="L86">
        <v>4</v>
      </c>
      <c r="M86" s="1">
        <v>1.6000000000000001E-3</v>
      </c>
      <c r="N86" t="s">
        <v>10</v>
      </c>
      <c r="O86" t="s">
        <v>6</v>
      </c>
      <c r="P86" t="s">
        <v>28</v>
      </c>
      <c r="Q86" t="s">
        <v>21</v>
      </c>
    </row>
    <row r="87" spans="1:17" x14ac:dyDescent="0.25">
      <c r="A87">
        <v>69.3</v>
      </c>
      <c r="B87" s="2" t="str">
        <f t="shared" si="11"/>
        <v>069.3</v>
      </c>
      <c r="C87" t="s">
        <v>2</v>
      </c>
      <c r="D87" t="s">
        <v>15</v>
      </c>
      <c r="E87" t="s">
        <v>32</v>
      </c>
      <c r="F87" s="3">
        <v>4</v>
      </c>
      <c r="G87" t="s">
        <v>4</v>
      </c>
      <c r="H87" t="s">
        <v>4</v>
      </c>
      <c r="I87">
        <v>10</v>
      </c>
      <c r="J87">
        <v>2</v>
      </c>
      <c r="K87">
        <v>2</v>
      </c>
      <c r="L87">
        <v>4</v>
      </c>
      <c r="M87" s="1">
        <v>1.6000000000000001E-3</v>
      </c>
      <c r="N87" t="s">
        <v>10</v>
      </c>
      <c r="O87" t="s">
        <v>6</v>
      </c>
      <c r="P87" t="s">
        <v>28</v>
      </c>
      <c r="Q87" t="s">
        <v>21</v>
      </c>
    </row>
    <row r="88" spans="1:17" x14ac:dyDescent="0.25">
      <c r="A88" s="2" t="s">
        <v>51</v>
      </c>
      <c r="B88" s="2" t="str">
        <f t="shared" ref="B88" si="16">CONCATENATE("0",A88)</f>
        <v>069.3-30c</v>
      </c>
      <c r="C88" t="s">
        <v>2</v>
      </c>
      <c r="D88" t="s">
        <v>15</v>
      </c>
      <c r="E88" t="s">
        <v>32</v>
      </c>
      <c r="F88" s="3">
        <v>4</v>
      </c>
      <c r="G88" t="s">
        <v>4</v>
      </c>
      <c r="H88" t="s">
        <v>4</v>
      </c>
      <c r="I88">
        <v>30</v>
      </c>
      <c r="J88">
        <v>2</v>
      </c>
      <c r="K88">
        <v>2</v>
      </c>
      <c r="L88">
        <v>4</v>
      </c>
      <c r="M88" s="1">
        <v>1.6000000000000001E-3</v>
      </c>
      <c r="N88" t="s">
        <v>48</v>
      </c>
      <c r="O88" t="s">
        <v>52</v>
      </c>
      <c r="P88" t="s">
        <v>28</v>
      </c>
      <c r="Q88" t="s">
        <v>21</v>
      </c>
    </row>
    <row r="89" spans="1:17" x14ac:dyDescent="0.25">
      <c r="A89" s="2" t="s">
        <v>58</v>
      </c>
      <c r="B89" s="2" t="str">
        <f t="shared" ref="B89" si="17">CONCATENATE("0",A89)</f>
        <v>069.3-30c-og</v>
      </c>
      <c r="C89" t="s">
        <v>2</v>
      </c>
      <c r="D89" t="s">
        <v>15</v>
      </c>
      <c r="E89" t="s">
        <v>32</v>
      </c>
      <c r="F89" s="3">
        <v>4</v>
      </c>
      <c r="G89" t="s">
        <v>4</v>
      </c>
      <c r="H89" t="s">
        <v>4</v>
      </c>
      <c r="I89">
        <v>30</v>
      </c>
      <c r="J89">
        <v>2</v>
      </c>
      <c r="K89">
        <v>2</v>
      </c>
      <c r="L89">
        <v>4</v>
      </c>
      <c r="M89" s="1">
        <v>1.6000000000000001E-3</v>
      </c>
      <c r="N89" t="s">
        <v>48</v>
      </c>
      <c r="O89" t="s">
        <v>52</v>
      </c>
      <c r="P89" t="s">
        <v>57</v>
      </c>
      <c r="Q89" t="s">
        <v>21</v>
      </c>
    </row>
    <row r="90" spans="1:17" x14ac:dyDescent="0.25">
      <c r="A90">
        <v>69.599999999999994</v>
      </c>
      <c r="B90" s="2" t="str">
        <f t="shared" ref="B90" si="18">CONCATENATE("0",A90)</f>
        <v>069.6</v>
      </c>
      <c r="C90" t="s">
        <v>2</v>
      </c>
      <c r="D90" t="s">
        <v>15</v>
      </c>
      <c r="E90" t="s">
        <v>32</v>
      </c>
      <c r="F90" s="3">
        <v>7</v>
      </c>
      <c r="G90" t="s">
        <v>4</v>
      </c>
      <c r="H90" t="s">
        <v>4</v>
      </c>
      <c r="I90">
        <v>10</v>
      </c>
      <c r="J90">
        <v>2</v>
      </c>
      <c r="K90">
        <v>2</v>
      </c>
      <c r="L90">
        <v>4</v>
      </c>
      <c r="M90" s="1">
        <v>1.6000000000000001E-3</v>
      </c>
      <c r="N90" t="s">
        <v>10</v>
      </c>
      <c r="O90" t="s">
        <v>6</v>
      </c>
      <c r="P90" t="s">
        <v>28</v>
      </c>
      <c r="Q90" t="s">
        <v>21</v>
      </c>
    </row>
    <row r="91" spans="1:17" x14ac:dyDescent="0.25">
      <c r="A91" s="2" t="s">
        <v>44</v>
      </c>
      <c r="B91" s="2" t="str">
        <f t="shared" ref="B91" si="19">CONCATENATE("0",A91)</f>
        <v>069.6-30</v>
      </c>
      <c r="C91" t="s">
        <v>2</v>
      </c>
      <c r="D91" t="s">
        <v>15</v>
      </c>
      <c r="E91" t="s">
        <v>32</v>
      </c>
      <c r="F91" s="3">
        <v>7</v>
      </c>
      <c r="G91" t="s">
        <v>4</v>
      </c>
      <c r="H91" t="s">
        <v>4</v>
      </c>
      <c r="I91">
        <v>30</v>
      </c>
      <c r="J91">
        <v>2</v>
      </c>
      <c r="K91">
        <v>2</v>
      </c>
      <c r="L91">
        <v>4</v>
      </c>
      <c r="M91" s="1">
        <v>1.6000000000000001E-3</v>
      </c>
      <c r="N91" t="s">
        <v>10</v>
      </c>
      <c r="O91" t="s">
        <v>49</v>
      </c>
      <c r="P91" t="s">
        <v>28</v>
      </c>
      <c r="Q91" t="s">
        <v>21</v>
      </c>
    </row>
    <row r="92" spans="1:17" x14ac:dyDescent="0.25">
      <c r="A92" s="2" t="s">
        <v>45</v>
      </c>
      <c r="B92" s="2" t="str">
        <f t="shared" ref="B92" si="20">CONCATENATE("0",A92)</f>
        <v>069.6-30a</v>
      </c>
      <c r="C92" t="s">
        <v>2</v>
      </c>
      <c r="D92" t="s">
        <v>15</v>
      </c>
      <c r="E92" t="s">
        <v>32</v>
      </c>
      <c r="F92" s="3">
        <v>7</v>
      </c>
      <c r="G92" t="s">
        <v>4</v>
      </c>
      <c r="H92" t="s">
        <v>4</v>
      </c>
      <c r="I92">
        <v>30</v>
      </c>
      <c r="J92">
        <v>2</v>
      </c>
      <c r="K92">
        <v>2</v>
      </c>
      <c r="L92">
        <v>4</v>
      </c>
      <c r="M92" s="1">
        <f>0.0016 * (10/30)</f>
        <v>5.3333333333333336E-4</v>
      </c>
      <c r="N92" t="s">
        <v>10</v>
      </c>
      <c r="O92" t="s">
        <v>49</v>
      </c>
      <c r="P92" t="s">
        <v>28</v>
      </c>
      <c r="Q92" t="s">
        <v>21</v>
      </c>
    </row>
    <row r="93" spans="1:17" x14ac:dyDescent="0.25">
      <c r="A93" s="2" t="s">
        <v>46</v>
      </c>
      <c r="B93" s="2" t="str">
        <f t="shared" ref="B93" si="21">CONCATENATE("0",A93)</f>
        <v>069.6-30b</v>
      </c>
      <c r="C93" t="s">
        <v>2</v>
      </c>
      <c r="D93" t="s">
        <v>15</v>
      </c>
      <c r="E93" t="s">
        <v>32</v>
      </c>
      <c r="F93" s="3">
        <v>7</v>
      </c>
      <c r="G93" t="s">
        <v>4</v>
      </c>
      <c r="H93" t="s">
        <v>4</v>
      </c>
      <c r="I93">
        <v>30</v>
      </c>
      <c r="J93">
        <v>2</v>
      </c>
      <c r="K93">
        <v>2</v>
      </c>
      <c r="L93">
        <v>4</v>
      </c>
      <c r="M93" s="1">
        <f>0.0016 * (10/20)</f>
        <v>8.0000000000000004E-4</v>
      </c>
      <c r="N93" t="s">
        <v>10</v>
      </c>
      <c r="O93" t="s">
        <v>49</v>
      </c>
      <c r="P93" t="s">
        <v>28</v>
      </c>
      <c r="Q93" t="s">
        <v>21</v>
      </c>
    </row>
    <row r="94" spans="1:17" x14ac:dyDescent="0.25">
      <c r="A94" s="2" t="s">
        <v>47</v>
      </c>
      <c r="B94" s="2" t="str">
        <f t="shared" ref="B94" si="22">CONCATENATE("0",A94)</f>
        <v>069.6-30c</v>
      </c>
      <c r="C94" t="s">
        <v>2</v>
      </c>
      <c r="D94" t="s">
        <v>15</v>
      </c>
      <c r="E94" t="s">
        <v>32</v>
      </c>
      <c r="F94" s="3">
        <v>7</v>
      </c>
      <c r="G94" t="s">
        <v>4</v>
      </c>
      <c r="H94" t="s">
        <v>4</v>
      </c>
      <c r="I94">
        <v>30</v>
      </c>
      <c r="J94">
        <v>2</v>
      </c>
      <c r="K94">
        <v>2</v>
      </c>
      <c r="L94">
        <v>4</v>
      </c>
      <c r="M94" s="1">
        <v>1.6000000000000001E-3</v>
      </c>
      <c r="N94" t="s">
        <v>48</v>
      </c>
      <c r="O94" t="s">
        <v>50</v>
      </c>
      <c r="P94" t="s">
        <v>28</v>
      </c>
      <c r="Q94" t="s">
        <v>21</v>
      </c>
    </row>
    <row r="95" spans="1:17" x14ac:dyDescent="0.25">
      <c r="A95">
        <f>A85+1</f>
        <v>70</v>
      </c>
      <c r="B95" s="2" t="str">
        <f t="shared" ref="B95:B101" si="23">CONCATENATE("0",A95)</f>
        <v>070</v>
      </c>
      <c r="C95" t="s">
        <v>2</v>
      </c>
      <c r="D95" t="s">
        <v>15</v>
      </c>
      <c r="E95" t="s">
        <v>32</v>
      </c>
      <c r="F95" s="3">
        <v>10</v>
      </c>
      <c r="G95" t="s">
        <v>4</v>
      </c>
      <c r="H95" t="s">
        <v>4</v>
      </c>
      <c r="I95">
        <v>10</v>
      </c>
      <c r="J95">
        <v>2</v>
      </c>
      <c r="K95">
        <v>2</v>
      </c>
      <c r="L95">
        <v>4</v>
      </c>
      <c r="M95" s="1">
        <v>1.6000000000000001E-3</v>
      </c>
      <c r="N95" t="s">
        <v>10</v>
      </c>
      <c r="O95" t="s">
        <v>6</v>
      </c>
      <c r="P95" t="s">
        <v>28</v>
      </c>
      <c r="Q95" t="s">
        <v>21</v>
      </c>
    </row>
    <row r="96" spans="1:17" x14ac:dyDescent="0.25">
      <c r="A96">
        <f t="shared" si="15"/>
        <v>71</v>
      </c>
      <c r="B96" s="2" t="str">
        <f t="shared" si="23"/>
        <v>071</v>
      </c>
    </row>
    <row r="97" spans="1:2" x14ac:dyDescent="0.25">
      <c r="A97">
        <f t="shared" si="15"/>
        <v>72</v>
      </c>
      <c r="B97" s="2" t="str">
        <f t="shared" si="23"/>
        <v>072</v>
      </c>
    </row>
    <row r="98" spans="1:2" x14ac:dyDescent="0.25">
      <c r="A98">
        <f t="shared" si="15"/>
        <v>73</v>
      </c>
      <c r="B98" s="2" t="str">
        <f t="shared" si="23"/>
        <v>073</v>
      </c>
    </row>
    <row r="99" spans="1:2" x14ac:dyDescent="0.25">
      <c r="A99">
        <f t="shared" si="15"/>
        <v>74</v>
      </c>
      <c r="B99" s="2" t="str">
        <f t="shared" si="23"/>
        <v>074</v>
      </c>
    </row>
    <row r="100" spans="1:2" x14ac:dyDescent="0.25">
      <c r="A100">
        <f t="shared" si="15"/>
        <v>75</v>
      </c>
      <c r="B100" s="2" t="str">
        <f t="shared" si="23"/>
        <v>075</v>
      </c>
    </row>
    <row r="101" spans="1:2" x14ac:dyDescent="0.25">
      <c r="A101">
        <f t="shared" si="15"/>
        <v>76</v>
      </c>
      <c r="B101" s="2" t="str">
        <f t="shared" si="23"/>
        <v>076</v>
      </c>
    </row>
  </sheetData>
  <autoFilter ref="A1:Q101" xr:uid="{87974732-3FB0-4A1F-B867-3637CD3F37C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Tsai</dc:creator>
  <cp:lastModifiedBy>Ryan Tsai</cp:lastModifiedBy>
  <dcterms:created xsi:type="dcterms:W3CDTF">2024-10-15T16:09:59Z</dcterms:created>
  <dcterms:modified xsi:type="dcterms:W3CDTF">2024-10-20T20:09:27Z</dcterms:modified>
</cp:coreProperties>
</file>