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995" activeTab="1"/>
  </bookViews>
  <sheets>
    <sheet name="Amplitude error" sheetId="1" r:id="rId1"/>
    <sheet name="Jitter error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2"/>
  <c r="A3"/>
  <c r="A4"/>
  <c r="A5"/>
  <c r="A6"/>
  <c r="A7"/>
  <c r="A8"/>
  <c r="A9"/>
  <c r="A10"/>
  <c r="A1"/>
  <c r="E2"/>
  <c r="E3"/>
  <c r="E4"/>
  <c r="E5"/>
  <c r="E6"/>
  <c r="E7"/>
  <c r="E8"/>
  <c r="E9"/>
  <c r="E10"/>
  <c r="E1"/>
  <c r="D2"/>
  <c r="D3"/>
  <c r="D4"/>
  <c r="D5"/>
  <c r="D6"/>
  <c r="D7"/>
  <c r="D8"/>
  <c r="D9"/>
  <c r="D10"/>
  <c r="D1"/>
  <c r="E2" i="1"/>
  <c r="E3"/>
  <c r="E4"/>
  <c r="E5"/>
  <c r="E7"/>
  <c r="E8"/>
  <c r="E9"/>
  <c r="E1"/>
  <c r="D2"/>
  <c r="D3"/>
  <c r="D4"/>
  <c r="D5"/>
  <c r="D6"/>
  <c r="E6" s="1"/>
  <c r="D7"/>
  <c r="D8"/>
  <c r="D9"/>
  <c r="D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Amplitude error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amplitude error</c:v>
          </c:tx>
          <c:xVal>
            <c:numRef>
              <c:f>'Amplitude error'!$B$1:$B$9</c:f>
              <c:numCache>
                <c:formatCode>General</c:formatCode>
                <c:ptCount val="9"/>
                <c:pt idx="0">
                  <c:v>14.997999999999999</c:v>
                </c:pt>
                <c:pt idx="1">
                  <c:v>14.9985</c:v>
                </c:pt>
                <c:pt idx="2">
                  <c:v>14.999000000000001</c:v>
                </c:pt>
                <c:pt idx="3">
                  <c:v>14.999499999999999</c:v>
                </c:pt>
                <c:pt idx="4">
                  <c:v>15</c:v>
                </c:pt>
                <c:pt idx="5">
                  <c:v>15.000500000000001</c:v>
                </c:pt>
                <c:pt idx="6">
                  <c:v>15.000999999999999</c:v>
                </c:pt>
                <c:pt idx="7">
                  <c:v>15.0015</c:v>
                </c:pt>
                <c:pt idx="8">
                  <c:v>15.002000000000001</c:v>
                </c:pt>
              </c:numCache>
            </c:numRef>
          </c:xVal>
          <c:yVal>
            <c:numRef>
              <c:f>'Amplitude error'!$E$1:$E$9</c:f>
              <c:numCache>
                <c:formatCode>General</c:formatCode>
                <c:ptCount val="9"/>
                <c:pt idx="0">
                  <c:v>15.041650933232685</c:v>
                </c:pt>
                <c:pt idx="1">
                  <c:v>10.744036380531501</c:v>
                </c:pt>
                <c:pt idx="2">
                  <c:v>8.5952291044252007</c:v>
                </c:pt>
                <c:pt idx="3">
                  <c:v>2.1488072761063002</c:v>
                </c:pt>
                <c:pt idx="4">
                  <c:v>0</c:v>
                </c:pt>
                <c:pt idx="5">
                  <c:v>-4.2976145522126004</c:v>
                </c:pt>
                <c:pt idx="6">
                  <c:v>-8.5952291049137841</c:v>
                </c:pt>
                <c:pt idx="7">
                  <c:v>-12.892843657126383</c:v>
                </c:pt>
                <c:pt idx="8">
                  <c:v>-17.190458209338985</c:v>
                </c:pt>
              </c:numCache>
            </c:numRef>
          </c:yVal>
          <c:smooth val="1"/>
        </c:ser>
        <c:dLbls/>
        <c:axId val="60453248"/>
        <c:axId val="60447360"/>
      </c:scatterChart>
      <c:valAx>
        <c:axId val="6045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RF phase[deg]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crossAx val="60447360"/>
        <c:crossesAt val="-20"/>
        <c:crossBetween val="midCat"/>
      </c:valAx>
      <c:valAx>
        <c:axId val="60447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  <a:r>
                  <a:rPr lang="en-US" baseline="0"/>
                  <a:t> fly time[fs]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604532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Jitter &amp; phase error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Jitter error</c:v>
          </c:tx>
          <c:xVal>
            <c:numRef>
              <c:f>'Jitter error'!$A$1:$A$10</c:f>
              <c:numCache>
                <c:formatCode>General</c:formatCode>
                <c:ptCount val="10"/>
                <c:pt idx="0">
                  <c:v>0</c:v>
                </c:pt>
                <c:pt idx="1">
                  <c:v>7.0000000000050022E-3</c:v>
                </c:pt>
                <c:pt idx="2">
                  <c:v>1.4000000000010004E-2</c:v>
                </c:pt>
                <c:pt idx="3">
                  <c:v>2.1000000000015007E-2</c:v>
                </c:pt>
                <c:pt idx="4">
                  <c:v>2.7999999999991587E-2</c:v>
                </c:pt>
                <c:pt idx="5">
                  <c:v>3.4999999999996589E-2</c:v>
                </c:pt>
                <c:pt idx="6">
                  <c:v>4.2000000000001592E-2</c:v>
                </c:pt>
                <c:pt idx="7">
                  <c:v>4.9000000000006594E-2</c:v>
                </c:pt>
                <c:pt idx="8">
                  <c:v>5.6000000000011596E-2</c:v>
                </c:pt>
                <c:pt idx="9">
                  <c:v>6.2999999999988177E-2</c:v>
                </c:pt>
              </c:numCache>
            </c:numRef>
          </c:xVal>
          <c:yVal>
            <c:numRef>
              <c:f>'Jitter error'!$E$1:$E$10</c:f>
              <c:numCache>
                <c:formatCode>General</c:formatCode>
                <c:ptCount val="10"/>
                <c:pt idx="0">
                  <c:v>0</c:v>
                </c:pt>
                <c:pt idx="1">
                  <c:v>-4.2976145527011829</c:v>
                </c:pt>
                <c:pt idx="2">
                  <c:v>-8.5952291049137841</c:v>
                </c:pt>
                <c:pt idx="3">
                  <c:v>-10.744036381020084</c:v>
                </c:pt>
                <c:pt idx="4">
                  <c:v>-15.041650933232685</c:v>
                </c:pt>
                <c:pt idx="5">
                  <c:v>-17.190458209338985</c:v>
                </c:pt>
                <c:pt idx="6">
                  <c:v>-21.488072761551582</c:v>
                </c:pt>
                <c:pt idx="7">
                  <c:v>-23.636880038146472</c:v>
                </c:pt>
                <c:pt idx="8">
                  <c:v>-27.934494590359073</c:v>
                </c:pt>
                <c:pt idx="9">
                  <c:v>-30.083301866465369</c:v>
                </c:pt>
              </c:numCache>
            </c:numRef>
          </c:yVal>
          <c:smooth val="1"/>
        </c:ser>
        <c:dLbls/>
        <c:axId val="124883712"/>
        <c:axId val="124881920"/>
      </c:scatterChart>
      <c:valAx>
        <c:axId val="12488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RF phase error[deg]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crossAx val="124881920"/>
        <c:crossesAt val="-35"/>
        <c:crossBetween val="midCat"/>
      </c:valAx>
      <c:valAx>
        <c:axId val="124881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 fly time[fs]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48837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13</xdr:row>
      <xdr:rowOff>123825</xdr:rowOff>
    </xdr:from>
    <xdr:to>
      <xdr:col>18</xdr:col>
      <xdr:colOff>314325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13</xdr:row>
      <xdr:rowOff>123825</xdr:rowOff>
    </xdr:from>
    <xdr:to>
      <xdr:col>16</xdr:col>
      <xdr:colOff>438150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opLeftCell="C1" workbookViewId="0">
      <selection activeCell="H1" sqref="H1"/>
    </sheetView>
  </sheetViews>
  <sheetFormatPr defaultRowHeight="15"/>
  <cols>
    <col min="8" max="8" width="11" bestFit="1" customWidth="1"/>
  </cols>
  <sheetData>
    <row r="1" spans="1:8">
      <c r="A1">
        <v>14.997999999999999</v>
      </c>
      <c r="B1">
        <v>14.997999999999999</v>
      </c>
      <c r="C1">
        <v>1599.4860000000001</v>
      </c>
      <c r="D1">
        <f>C1-$C$5</f>
        <v>7.0000000000618456E-3</v>
      </c>
      <c r="E1">
        <f>D1*(10^15)/360/$H$1</f>
        <v>15.041650933232685</v>
      </c>
      <c r="H1">
        <v>1292706800</v>
      </c>
    </row>
    <row r="2" spans="1:8">
      <c r="A2">
        <v>14.9985</v>
      </c>
      <c r="B2">
        <v>14.9985</v>
      </c>
      <c r="C2">
        <v>1599.4839999999999</v>
      </c>
      <c r="D2">
        <f t="shared" ref="D2:D9" si="0">C2-$C$5</f>
        <v>4.9999999998817657E-3</v>
      </c>
      <c r="E2">
        <f t="shared" ref="E2:E9" si="1">D2*(10^15)/360/$H$1</f>
        <v>10.744036380531501</v>
      </c>
    </row>
    <row r="3" spans="1:8">
      <c r="A3">
        <v>14.999000000000001</v>
      </c>
      <c r="B3">
        <v>14.999000000000001</v>
      </c>
      <c r="C3">
        <v>1599.4829999999999</v>
      </c>
      <c r="D3">
        <f t="shared" si="0"/>
        <v>3.9999999999054126E-3</v>
      </c>
      <c r="E3">
        <f t="shared" si="1"/>
        <v>8.5952291044252007</v>
      </c>
    </row>
    <row r="4" spans="1:8">
      <c r="A4">
        <v>14.999499999999999</v>
      </c>
      <c r="B4">
        <v>14.999499999999999</v>
      </c>
      <c r="C4">
        <v>1599.48</v>
      </c>
      <c r="D4">
        <f t="shared" si="0"/>
        <v>9.9999999997635314E-4</v>
      </c>
      <c r="E4">
        <f t="shared" si="1"/>
        <v>2.1488072761063002</v>
      </c>
    </row>
    <row r="5" spans="1:8">
      <c r="A5">
        <v>15</v>
      </c>
      <c r="B5">
        <v>15</v>
      </c>
      <c r="C5">
        <v>1599.479</v>
      </c>
      <c r="D5">
        <f t="shared" si="0"/>
        <v>0</v>
      </c>
      <c r="E5">
        <f t="shared" si="1"/>
        <v>0</v>
      </c>
    </row>
    <row r="6" spans="1:8">
      <c r="A6">
        <v>15.000500000000001</v>
      </c>
      <c r="B6">
        <v>15.000500000000001</v>
      </c>
      <c r="C6">
        <v>1599.4770000000001</v>
      </c>
      <c r="D6">
        <f t="shared" si="0"/>
        <v>-1.9999999999527063E-3</v>
      </c>
      <c r="E6">
        <f t="shared" si="1"/>
        <v>-4.2976145522126004</v>
      </c>
    </row>
    <row r="7" spans="1:8">
      <c r="A7">
        <v>15.000999999999999</v>
      </c>
      <c r="B7">
        <v>15.000999999999999</v>
      </c>
      <c r="C7">
        <v>1599.4749999999999</v>
      </c>
      <c r="D7">
        <f t="shared" si="0"/>
        <v>-4.0000000001327862E-3</v>
      </c>
      <c r="E7">
        <f t="shared" si="1"/>
        <v>-8.5952291049137841</v>
      </c>
    </row>
    <row r="8" spans="1:8">
      <c r="A8">
        <v>15.0015</v>
      </c>
      <c r="B8">
        <v>15.0015</v>
      </c>
      <c r="C8">
        <v>1599.473</v>
      </c>
      <c r="D8">
        <f t="shared" si="0"/>
        <v>-6.0000000000854925E-3</v>
      </c>
      <c r="E8">
        <f t="shared" si="1"/>
        <v>-12.892843657126383</v>
      </c>
    </row>
    <row r="9" spans="1:8">
      <c r="A9">
        <v>15.002000000000001</v>
      </c>
      <c r="B9">
        <v>15.002000000000001</v>
      </c>
      <c r="C9">
        <v>1599.471</v>
      </c>
      <c r="D9">
        <f t="shared" si="0"/>
        <v>-8.0000000000381988E-3</v>
      </c>
      <c r="E9">
        <f t="shared" si="1"/>
        <v>-17.190458209338985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G11" sqref="G11"/>
    </sheetView>
  </sheetViews>
  <sheetFormatPr defaultRowHeight="15"/>
  <sheetData>
    <row r="1" spans="1:9">
      <c r="A1">
        <f>B1-$B$1</f>
        <v>0</v>
      </c>
      <c r="B1">
        <v>242.97</v>
      </c>
      <c r="C1">
        <v>1599.4860000000001</v>
      </c>
      <c r="D1">
        <f>C1-$C$1</f>
        <v>0</v>
      </c>
      <c r="E1">
        <f>D1*(10^15)/360/$I$1</f>
        <v>0</v>
      </c>
      <c r="I1">
        <v>1292706800</v>
      </c>
    </row>
    <row r="2" spans="1:9">
      <c r="A2">
        <f t="shared" ref="A2:A10" si="0">B2-$B$1</f>
        <v>7.0000000000050022E-3</v>
      </c>
      <c r="B2">
        <v>242.977</v>
      </c>
      <c r="C2">
        <v>1599.4839999999999</v>
      </c>
      <c r="D2">
        <f t="shared" ref="D2:D10" si="1">C2-$C$1</f>
        <v>-2.00000000018008E-3</v>
      </c>
      <c r="E2">
        <f t="shared" ref="E2:E10" si="2">D2*(10^15)/360/$I$1</f>
        <v>-4.2976145527011829</v>
      </c>
    </row>
    <row r="3" spans="1:9">
      <c r="A3">
        <f t="shared" si="0"/>
        <v>1.4000000000010004E-2</v>
      </c>
      <c r="B3">
        <v>242.98400000000001</v>
      </c>
      <c r="C3">
        <v>1599.482</v>
      </c>
      <c r="D3">
        <f t="shared" si="1"/>
        <v>-4.0000000001327862E-3</v>
      </c>
      <c r="E3">
        <f t="shared" si="2"/>
        <v>-8.5952291049137841</v>
      </c>
    </row>
    <row r="4" spans="1:9">
      <c r="A4">
        <f t="shared" si="0"/>
        <v>2.1000000000015007E-2</v>
      </c>
      <c r="B4">
        <v>242.99100000000001</v>
      </c>
      <c r="C4">
        <v>1599.481</v>
      </c>
      <c r="D4">
        <f t="shared" si="1"/>
        <v>-5.0000000001091394E-3</v>
      </c>
      <c r="E4">
        <f t="shared" si="2"/>
        <v>-10.744036381020084</v>
      </c>
    </row>
    <row r="5" spans="1:9">
      <c r="A5">
        <f t="shared" si="0"/>
        <v>2.7999999999991587E-2</v>
      </c>
      <c r="B5">
        <v>242.99799999999999</v>
      </c>
      <c r="C5">
        <v>1599.479</v>
      </c>
      <c r="D5">
        <f t="shared" si="1"/>
        <v>-7.0000000000618456E-3</v>
      </c>
      <c r="E5">
        <f t="shared" si="2"/>
        <v>-15.041650933232685</v>
      </c>
    </row>
    <row r="6" spans="1:9">
      <c r="A6">
        <f t="shared" si="0"/>
        <v>3.4999999999996589E-2</v>
      </c>
      <c r="B6">
        <v>243.005</v>
      </c>
      <c r="C6">
        <v>1599.4780000000001</v>
      </c>
      <c r="D6">
        <f t="shared" si="1"/>
        <v>-8.0000000000381988E-3</v>
      </c>
      <c r="E6">
        <f t="shared" si="2"/>
        <v>-17.190458209338985</v>
      </c>
    </row>
    <row r="7" spans="1:9">
      <c r="A7">
        <f t="shared" si="0"/>
        <v>4.2000000000001592E-2</v>
      </c>
      <c r="B7">
        <v>243.012</v>
      </c>
      <c r="C7">
        <v>1599.4760000000001</v>
      </c>
      <c r="D7">
        <f t="shared" si="1"/>
        <v>-9.9999999999909051E-3</v>
      </c>
      <c r="E7">
        <f t="shared" si="2"/>
        <v>-21.488072761551582</v>
      </c>
    </row>
    <row r="8" spans="1:9">
      <c r="A8">
        <f t="shared" si="0"/>
        <v>4.9000000000006594E-2</v>
      </c>
      <c r="B8">
        <v>243.01900000000001</v>
      </c>
      <c r="C8">
        <v>1599.4749999999999</v>
      </c>
      <c r="D8">
        <f t="shared" si="1"/>
        <v>-1.1000000000194632E-2</v>
      </c>
      <c r="E8">
        <f t="shared" si="2"/>
        <v>-23.636880038146472</v>
      </c>
    </row>
    <row r="9" spans="1:9">
      <c r="A9">
        <f t="shared" si="0"/>
        <v>5.6000000000011596E-2</v>
      </c>
      <c r="B9">
        <v>243.02600000000001</v>
      </c>
      <c r="C9">
        <v>1599.473</v>
      </c>
      <c r="D9">
        <f t="shared" si="1"/>
        <v>-1.3000000000147338E-2</v>
      </c>
      <c r="E9">
        <f t="shared" si="2"/>
        <v>-27.934494590359073</v>
      </c>
    </row>
    <row r="10" spans="1:9">
      <c r="A10">
        <f t="shared" si="0"/>
        <v>6.2999999999988177E-2</v>
      </c>
      <c r="B10">
        <v>243.03299999999999</v>
      </c>
      <c r="C10">
        <v>1599.472</v>
      </c>
      <c r="D10">
        <f t="shared" si="1"/>
        <v>-1.4000000000123691E-2</v>
      </c>
      <c r="E10">
        <f t="shared" si="2"/>
        <v>-30.083301866465369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Amplitude error</vt:lpstr>
      <vt:lpstr>Jitter error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C-AD</dc:creator>
  <cp:lastModifiedBy>C-AD</cp:lastModifiedBy>
  <dcterms:created xsi:type="dcterms:W3CDTF">2015-01-29T03:28:00Z</dcterms:created>
  <dcterms:modified xsi:type="dcterms:W3CDTF">2015-01-29T14:47:34Z</dcterms:modified>
</cp:coreProperties>
</file>