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Raf\Desktop\Programacion\Excel+Power BI\"/>
    </mc:Choice>
  </mc:AlternateContent>
  <xr:revisionPtr revIDLastSave="0" documentId="13_ncr:1_{448CD0BC-61BC-47F2-9732-7548B8B9DEC9}" xr6:coauthVersionLast="47" xr6:coauthVersionMax="47" xr10:uidLastSave="{00000000-0000-0000-0000-000000000000}"/>
  <bookViews>
    <workbookView xWindow="2760" yWindow="0" windowWidth="10245" windowHeight="1107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0" i="1"/>
  <c r="D9" i="1"/>
  <c r="E9" i="1"/>
  <c r="F9" i="1" s="1"/>
  <c r="C10" i="1"/>
  <c r="C11" i="1" l="1"/>
  <c r="E10" i="1"/>
  <c r="F10" i="1" s="1"/>
  <c r="C12" i="1" l="1"/>
  <c r="E11" i="1"/>
  <c r="F11" i="1" s="1"/>
  <c r="C13" i="1" l="1"/>
  <c r="E12" i="1"/>
  <c r="F12" i="1" s="1"/>
  <c r="C14" i="1" l="1"/>
  <c r="E13" i="1"/>
  <c r="F13" i="1" s="1"/>
  <c r="C15" i="1" l="1"/>
  <c r="E14" i="1"/>
  <c r="F14" i="1" s="1"/>
  <c r="C16" i="1" l="1"/>
  <c r="E15" i="1"/>
  <c r="F15" i="1" s="1"/>
  <c r="C17" i="1" l="1"/>
  <c r="E16" i="1"/>
  <c r="F16" i="1" s="1"/>
  <c r="C18" i="1" l="1"/>
  <c r="E17" i="1"/>
  <c r="F17" i="1" s="1"/>
  <c r="C19" i="1" l="1"/>
  <c r="E18" i="1"/>
  <c r="F18" i="1" s="1"/>
  <c r="C20" i="1" l="1"/>
  <c r="E19" i="1"/>
  <c r="F19" i="1" s="1"/>
  <c r="C21" i="1" l="1"/>
  <c r="E20" i="1"/>
  <c r="F20" i="1" s="1"/>
  <c r="C22" i="1" l="1"/>
  <c r="E21" i="1"/>
  <c r="F21" i="1" s="1"/>
  <c r="C23" i="1" l="1"/>
  <c r="E22" i="1"/>
  <c r="F22" i="1" s="1"/>
  <c r="C24" i="1" l="1"/>
  <c r="E23" i="1"/>
  <c r="F23" i="1" s="1"/>
  <c r="C25" i="1" l="1"/>
  <c r="E24" i="1"/>
  <c r="F24" i="1" s="1"/>
  <c r="C26" i="1" l="1"/>
  <c r="E25" i="1"/>
  <c r="F25" i="1" s="1"/>
  <c r="C27" i="1" l="1"/>
  <c r="E26" i="1"/>
  <c r="F26" i="1" s="1"/>
  <c r="C28" i="1" l="1"/>
  <c r="E27" i="1"/>
  <c r="F27" i="1" s="1"/>
  <c r="C29" i="1" l="1"/>
  <c r="E28" i="1"/>
  <c r="F28" i="1" s="1"/>
  <c r="C30" i="1" l="1"/>
  <c r="E29" i="1"/>
  <c r="F29" i="1" s="1"/>
  <c r="C31" i="1" l="1"/>
  <c r="E30" i="1"/>
  <c r="F30" i="1" s="1"/>
  <c r="C32" i="1" l="1"/>
  <c r="E32" i="1" s="1"/>
  <c r="F32" i="1" s="1"/>
  <c r="E31" i="1"/>
  <c r="H9" i="1" l="1"/>
  <c r="J9" i="1" s="1"/>
  <c r="F31" i="1"/>
</calcChain>
</file>

<file path=xl/sharedStrings.xml><?xml version="1.0" encoding="utf-8"?>
<sst xmlns="http://schemas.openxmlformats.org/spreadsheetml/2006/main" count="14" uniqueCount="13">
  <si>
    <t>Tasa de retencion</t>
  </si>
  <si>
    <t>Costo</t>
  </si>
  <si>
    <t>Costo Primer mes</t>
  </si>
  <si>
    <t>Precio normal</t>
  </si>
  <si>
    <t>Mes</t>
  </si>
  <si>
    <t xml:space="preserve">Cliente </t>
  </si>
  <si>
    <t>Margen Total</t>
  </si>
  <si>
    <t>Margen por cliente</t>
  </si>
  <si>
    <t>Valor total por dia</t>
  </si>
  <si>
    <t>Valor por vida de Cliente</t>
  </si>
  <si>
    <t>Valor del dia</t>
  </si>
  <si>
    <t>Tasa de descuento</t>
  </si>
  <si>
    <t>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</si>
</sst>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[$$-240A]\ * #,##0_-;\-[$$-240A]\ * #,##0_-;_-[$$-240A]\ * &quot;-&quot;??_-;_-@_-"/>
    <numFmt numFmtId="165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2" applyFont="1"/>
    <xf numFmtId="164" fontId="0" fillId="0" borderId="0" xfId="1" applyNumberFormat="1" applyFont="1"/>
    <xf numFmtId="165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2"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F1B879-304A-45B3-86A7-6C4AE3CE2ED9}" name="Tabla2" displayName="Tabla2" ref="B8:F32">
  <autoFilter ref="B8:F32" xr:uid="{D1F1B879-304A-45B3-86A7-6C4AE3CE2ED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A64375D-3285-47D8-B282-7303D7072CD2}" name="Mes" totalsRowLabel="Total"/>
    <tableColumn id="2" xr3:uid="{A2F2F5D4-4E02-414A-9DE2-0E53C1BCA234}" name="Cliente "/>
    <tableColumn id="3" xr3:uid="{EADDD542-6A80-464D-B1E5-66D479CFB545}" name="Margen por cliente"/>
    <tableColumn id="4" xr3:uid="{C51AB220-F0BE-4B65-BC51-96655C292DE1}" name="Margen Total" totalsRowFunction="count" dataDxfId="1">
      <calculatedColumnFormula>C9*D9</calculatedColumnFormula>
    </tableColumn>
    <tableColumn id="5" xr3:uid="{3AC391AC-77C2-4111-AD71-FBFE1C234668}" name="Valor del dia" dataDxfId="0">
      <calculatedColumnFormula>E9/(1+$C$1)^B9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2"/>
  <sheetViews>
    <sheetView tabSelected="1" topLeftCell="E1" workbookViewId="0">
      <selection activeCell="I12" sqref="I12"/>
    </sheetView>
  </sheetViews>
  <sheetFormatPr baseColWidth="10" defaultColWidth="9.140625" defaultRowHeight="15" x14ac:dyDescent="0.25"/>
  <cols>
    <col min="2" max="2" width="16.7109375" bestFit="1" customWidth="1"/>
    <col min="3" max="3" width="13" bestFit="1" customWidth="1"/>
    <col min="4" max="4" width="20.28515625" bestFit="1" customWidth="1"/>
    <col min="5" max="5" width="15" bestFit="1" customWidth="1"/>
    <col min="6" max="6" width="12.140625" bestFit="1" customWidth="1"/>
    <col min="8" max="8" width="17" bestFit="1" customWidth="1"/>
    <col min="10" max="10" width="9.85546875" customWidth="1"/>
    <col min="11" max="11" width="13.28515625" customWidth="1"/>
  </cols>
  <sheetData>
    <row r="1" spans="2:11" x14ac:dyDescent="0.25">
      <c r="B1" s="7" t="s">
        <v>11</v>
      </c>
      <c r="C1" s="1">
        <v>0.01</v>
      </c>
      <c r="D1" t="s">
        <v>12</v>
      </c>
    </row>
    <row r="2" spans="2:11" x14ac:dyDescent="0.25">
      <c r="B2" s="7" t="s">
        <v>0</v>
      </c>
      <c r="C2" s="1">
        <v>0.7</v>
      </c>
      <c r="D2" t="s">
        <v>12</v>
      </c>
    </row>
    <row r="4" spans="2:11" x14ac:dyDescent="0.25">
      <c r="B4" s="7" t="s">
        <v>1</v>
      </c>
      <c r="C4" s="2">
        <v>27876</v>
      </c>
      <c r="D4" s="4"/>
    </row>
    <row r="5" spans="2:11" x14ac:dyDescent="0.25">
      <c r="B5" s="7" t="s">
        <v>2</v>
      </c>
      <c r="C5" s="2">
        <v>5575</v>
      </c>
    </row>
    <row r="6" spans="2:11" x14ac:dyDescent="0.25">
      <c r="B6" s="7" t="s">
        <v>3</v>
      </c>
      <c r="C6" s="2">
        <v>55000</v>
      </c>
    </row>
    <row r="8" spans="2:11" x14ac:dyDescent="0.25">
      <c r="B8" t="s">
        <v>4</v>
      </c>
      <c r="C8" t="s">
        <v>5</v>
      </c>
      <c r="D8" t="s">
        <v>7</v>
      </c>
      <c r="E8" t="s">
        <v>6</v>
      </c>
      <c r="F8" t="s">
        <v>10</v>
      </c>
      <c r="H8" s="7" t="s">
        <v>8</v>
      </c>
      <c r="J8" s="8" t="s">
        <v>9</v>
      </c>
      <c r="K8" s="8"/>
    </row>
    <row r="9" spans="2:11" x14ac:dyDescent="0.25">
      <c r="B9">
        <v>1</v>
      </c>
      <c r="C9">
        <v>100</v>
      </c>
      <c r="D9" s="3">
        <f>C5-C4</f>
        <v>-22301</v>
      </c>
      <c r="E9" s="5">
        <f t="shared" ref="E9:E32" si="0">C9*D9</f>
        <v>-2230100</v>
      </c>
      <c r="F9" s="5">
        <f t="shared" ref="F9:F32" si="1">E9/(1+$C$1)^B9</f>
        <v>-2208019.8019801979</v>
      </c>
      <c r="H9" s="5">
        <f>SUM(Tabla2[Margen Total])</f>
        <v>4097101.18356001</v>
      </c>
      <c r="J9" s="9">
        <f>H9/C9</f>
        <v>40971.011835600104</v>
      </c>
      <c r="K9" s="9"/>
    </row>
    <row r="10" spans="2:11" x14ac:dyDescent="0.25">
      <c r="B10">
        <v>2</v>
      </c>
      <c r="C10">
        <f>C$2*C9</f>
        <v>70</v>
      </c>
      <c r="D10" s="3">
        <f>$C$6-$C$4</f>
        <v>27124</v>
      </c>
      <c r="E10" s="5">
        <f t="shared" si="0"/>
        <v>1898680</v>
      </c>
      <c r="F10" s="5">
        <f t="shared" si="1"/>
        <v>1861268.5030879325</v>
      </c>
    </row>
    <row r="11" spans="2:11" x14ac:dyDescent="0.25">
      <c r="B11">
        <v>3</v>
      </c>
      <c r="C11">
        <f t="shared" ref="C11:C17" si="2">C$2*C10</f>
        <v>49</v>
      </c>
      <c r="D11" s="3">
        <f t="shared" ref="D11:D32" si="3">$C$6-$C$4</f>
        <v>27124</v>
      </c>
      <c r="E11" s="5">
        <f t="shared" si="0"/>
        <v>1329076</v>
      </c>
      <c r="F11" s="5">
        <f t="shared" si="1"/>
        <v>1289988.0714470821</v>
      </c>
    </row>
    <row r="12" spans="2:11" x14ac:dyDescent="0.25">
      <c r="B12">
        <v>4</v>
      </c>
      <c r="C12">
        <f t="shared" si="2"/>
        <v>34.299999999999997</v>
      </c>
      <c r="D12" s="3">
        <f t="shared" si="3"/>
        <v>27124</v>
      </c>
      <c r="E12" s="5">
        <f t="shared" si="0"/>
        <v>930353.2</v>
      </c>
      <c r="F12" s="5">
        <f t="shared" si="1"/>
        <v>894051.13862669037</v>
      </c>
    </row>
    <row r="13" spans="2:11" x14ac:dyDescent="0.25">
      <c r="B13">
        <v>5</v>
      </c>
      <c r="C13">
        <f>C$2*C12</f>
        <v>24.009999999999998</v>
      </c>
      <c r="D13" s="3">
        <f t="shared" si="3"/>
        <v>27124</v>
      </c>
      <c r="E13" s="5">
        <f t="shared" si="0"/>
        <v>651247.24</v>
      </c>
      <c r="F13" s="5">
        <f t="shared" si="1"/>
        <v>619639.40300859744</v>
      </c>
    </row>
    <row r="14" spans="2:11" x14ac:dyDescent="0.25">
      <c r="B14">
        <v>6</v>
      </c>
      <c r="C14" s="6">
        <f t="shared" si="2"/>
        <v>16.806999999999999</v>
      </c>
      <c r="D14" s="3">
        <f t="shared" si="3"/>
        <v>27124</v>
      </c>
      <c r="E14" s="5">
        <f t="shared" si="0"/>
        <v>455873.06799999997</v>
      </c>
      <c r="F14" s="5">
        <f t="shared" si="1"/>
        <v>429453.05159011693</v>
      </c>
    </row>
    <row r="15" spans="2:11" x14ac:dyDescent="0.25">
      <c r="B15">
        <v>7</v>
      </c>
      <c r="C15" s="6">
        <f>C$2*C14</f>
        <v>11.764899999999999</v>
      </c>
      <c r="D15" s="3">
        <f t="shared" si="3"/>
        <v>27124</v>
      </c>
      <c r="E15" s="5">
        <f t="shared" si="0"/>
        <v>319111.14759999997</v>
      </c>
      <c r="F15" s="5">
        <f t="shared" si="1"/>
        <v>297640.72882483358</v>
      </c>
    </row>
    <row r="16" spans="2:11" x14ac:dyDescent="0.25">
      <c r="B16">
        <v>8</v>
      </c>
      <c r="C16" s="6">
        <f t="shared" si="2"/>
        <v>8.2354299999999991</v>
      </c>
      <c r="D16" s="3">
        <f t="shared" si="3"/>
        <v>27124</v>
      </c>
      <c r="E16" s="5">
        <f t="shared" si="0"/>
        <v>223377.80331999998</v>
      </c>
      <c r="F16" s="5">
        <f t="shared" si="1"/>
        <v>206285.6536409737</v>
      </c>
    </row>
    <row r="17" spans="2:6" x14ac:dyDescent="0.25">
      <c r="B17">
        <v>9</v>
      </c>
      <c r="C17" s="6">
        <f t="shared" si="2"/>
        <v>5.7648009999999994</v>
      </c>
      <c r="D17" s="3">
        <f t="shared" si="3"/>
        <v>27124</v>
      </c>
      <c r="E17" s="5">
        <f t="shared" si="0"/>
        <v>156364.46232399999</v>
      </c>
      <c r="F17" s="5">
        <f t="shared" si="1"/>
        <v>142970.25499869464</v>
      </c>
    </row>
    <row r="18" spans="2:6" x14ac:dyDescent="0.25">
      <c r="B18">
        <v>10</v>
      </c>
      <c r="C18" s="6">
        <f>C$2*C17</f>
        <v>4.0353606999999991</v>
      </c>
      <c r="D18" s="3">
        <f t="shared" si="3"/>
        <v>27124</v>
      </c>
      <c r="E18" s="5">
        <f t="shared" si="0"/>
        <v>109455.12362679998</v>
      </c>
      <c r="F18" s="5">
        <f t="shared" si="1"/>
        <v>99088.295543649729</v>
      </c>
    </row>
    <row r="19" spans="2:6" x14ac:dyDescent="0.25">
      <c r="B19">
        <v>11</v>
      </c>
      <c r="C19" s="6">
        <f>C$2*C18</f>
        <v>2.8247524899999994</v>
      </c>
      <c r="D19" s="3">
        <f t="shared" si="3"/>
        <v>27124</v>
      </c>
      <c r="E19" s="5">
        <f t="shared" si="0"/>
        <v>76618.586538759977</v>
      </c>
      <c r="F19" s="5">
        <f t="shared" si="1"/>
        <v>68675.056317381008</v>
      </c>
    </row>
    <row r="20" spans="2:6" x14ac:dyDescent="0.25">
      <c r="B20">
        <v>12</v>
      </c>
      <c r="C20" s="6">
        <f t="shared" ref="C20:C21" si="4">C$2*C19</f>
        <v>1.9773267429999994</v>
      </c>
      <c r="D20" s="3">
        <f t="shared" si="3"/>
        <v>27124</v>
      </c>
      <c r="E20" s="5">
        <f t="shared" si="0"/>
        <v>53633.010577131987</v>
      </c>
      <c r="F20" s="5">
        <f t="shared" si="1"/>
        <v>47596.573685313575</v>
      </c>
    </row>
    <row r="21" spans="2:6" x14ac:dyDescent="0.25">
      <c r="B21">
        <v>13</v>
      </c>
      <c r="C21" s="6">
        <f t="shared" si="4"/>
        <v>1.3841287200999994</v>
      </c>
      <c r="D21" s="3">
        <f t="shared" si="3"/>
        <v>27124</v>
      </c>
      <c r="E21" s="5">
        <f t="shared" si="0"/>
        <v>37543.107403992384</v>
      </c>
      <c r="F21" s="5">
        <f t="shared" si="1"/>
        <v>32987.724336355932</v>
      </c>
    </row>
    <row r="22" spans="2:6" x14ac:dyDescent="0.25">
      <c r="B22">
        <v>14</v>
      </c>
      <c r="C22" s="6">
        <f>C$2*C21</f>
        <v>0.96889010406999954</v>
      </c>
      <c r="D22" s="3">
        <f t="shared" si="3"/>
        <v>27124</v>
      </c>
      <c r="E22" s="5">
        <f t="shared" si="0"/>
        <v>26280.175182794668</v>
      </c>
      <c r="F22" s="5">
        <f t="shared" si="1"/>
        <v>22862.779243018962</v>
      </c>
    </row>
    <row r="23" spans="2:6" x14ac:dyDescent="0.25">
      <c r="B23">
        <v>15</v>
      </c>
      <c r="C23" s="6">
        <f t="shared" ref="C23:C29" si="5">C$2*C22</f>
        <v>0.67822307284899963</v>
      </c>
      <c r="D23" s="3">
        <f t="shared" si="3"/>
        <v>27124</v>
      </c>
      <c r="E23" s="5">
        <f t="shared" si="0"/>
        <v>18396.122627956265</v>
      </c>
      <c r="F23" s="5">
        <f t="shared" si="1"/>
        <v>15845.49056446859</v>
      </c>
    </row>
    <row r="24" spans="2:6" x14ac:dyDescent="0.25">
      <c r="B24">
        <v>16</v>
      </c>
      <c r="C24" s="6">
        <f t="shared" si="5"/>
        <v>0.47475615099429969</v>
      </c>
      <c r="D24" s="3">
        <f t="shared" si="3"/>
        <v>27124</v>
      </c>
      <c r="E24" s="5">
        <f t="shared" si="0"/>
        <v>12877.285839569384</v>
      </c>
      <c r="F24" s="5">
        <f t="shared" si="1"/>
        <v>10982.023163493077</v>
      </c>
    </row>
    <row r="25" spans="2:6" x14ac:dyDescent="0.25">
      <c r="B25">
        <v>17</v>
      </c>
      <c r="C25" s="6">
        <f>C$2*C24</f>
        <v>0.33232930569600977</v>
      </c>
      <c r="D25" s="3">
        <f t="shared" si="3"/>
        <v>27124</v>
      </c>
      <c r="E25" s="5">
        <f t="shared" si="0"/>
        <v>9014.100087698569</v>
      </c>
      <c r="F25" s="5">
        <f t="shared" si="1"/>
        <v>7611.3031826189645</v>
      </c>
    </row>
    <row r="26" spans="2:6" x14ac:dyDescent="0.25">
      <c r="B26">
        <v>18</v>
      </c>
      <c r="C26" s="6">
        <f t="shared" si="5"/>
        <v>0.23263051398720683</v>
      </c>
      <c r="D26" s="3">
        <f t="shared" si="3"/>
        <v>27124</v>
      </c>
      <c r="E26" s="5">
        <f t="shared" si="0"/>
        <v>6309.8700613889978</v>
      </c>
      <c r="F26" s="5">
        <f t="shared" si="1"/>
        <v>5275.1606216171031</v>
      </c>
    </row>
    <row r="27" spans="2:6" x14ac:dyDescent="0.25">
      <c r="B27">
        <v>19</v>
      </c>
      <c r="C27" s="6">
        <f>C$2*C26</f>
        <v>0.16284135979104478</v>
      </c>
      <c r="D27" s="3">
        <f t="shared" si="3"/>
        <v>27124</v>
      </c>
      <c r="E27" s="5">
        <f t="shared" si="0"/>
        <v>4416.9090429722983</v>
      </c>
      <c r="F27" s="5">
        <f t="shared" si="1"/>
        <v>3656.0519159722503</v>
      </c>
    </row>
    <row r="28" spans="2:6" x14ac:dyDescent="0.25">
      <c r="B28">
        <v>20</v>
      </c>
      <c r="C28" s="6">
        <f t="shared" si="5"/>
        <v>0.11398895185373134</v>
      </c>
      <c r="D28" s="3">
        <f t="shared" si="3"/>
        <v>27124</v>
      </c>
      <c r="E28" s="5">
        <f t="shared" si="0"/>
        <v>3091.8363300806091</v>
      </c>
      <c r="F28" s="5">
        <f t="shared" si="1"/>
        <v>2533.8973675055199</v>
      </c>
    </row>
    <row r="29" spans="2:6" x14ac:dyDescent="0.25">
      <c r="B29">
        <v>21</v>
      </c>
      <c r="C29" s="6">
        <f t="shared" si="5"/>
        <v>7.9792266297611936E-2</v>
      </c>
      <c r="D29" s="3">
        <f t="shared" si="3"/>
        <v>27124</v>
      </c>
      <c r="E29" s="5">
        <f t="shared" si="0"/>
        <v>2164.2854310564262</v>
      </c>
      <c r="F29" s="5">
        <f t="shared" si="1"/>
        <v>1756.1664923305586</v>
      </c>
    </row>
    <row r="30" spans="2:6" x14ac:dyDescent="0.25">
      <c r="B30">
        <v>22</v>
      </c>
      <c r="C30" s="6">
        <f>C$2*C29</f>
        <v>5.5854586408328348E-2</v>
      </c>
      <c r="D30" s="3">
        <f t="shared" si="3"/>
        <v>27124</v>
      </c>
      <c r="E30" s="5">
        <f t="shared" si="0"/>
        <v>1514.999801739498</v>
      </c>
      <c r="F30" s="5">
        <f t="shared" si="1"/>
        <v>1217.1450936944459</v>
      </c>
    </row>
    <row r="31" spans="2:6" x14ac:dyDescent="0.25">
      <c r="B31">
        <v>23</v>
      </c>
      <c r="C31" s="6">
        <f>C$2*C30</f>
        <v>3.9098210485829843E-2</v>
      </c>
      <c r="D31" s="3">
        <f t="shared" si="3"/>
        <v>27124</v>
      </c>
      <c r="E31" s="5">
        <f t="shared" si="0"/>
        <v>1060.4998612176487</v>
      </c>
      <c r="F31" s="5">
        <f t="shared" si="1"/>
        <v>843.56590652090335</v>
      </c>
    </row>
    <row r="32" spans="2:6" x14ac:dyDescent="0.25">
      <c r="B32">
        <v>24</v>
      </c>
      <c r="C32" s="6">
        <f t="shared" ref="C32" si="6">C$2*C31</f>
        <v>2.7368747340080889E-2</v>
      </c>
      <c r="D32" s="3">
        <f t="shared" si="3"/>
        <v>27124</v>
      </c>
      <c r="E32" s="5">
        <f t="shared" si="0"/>
        <v>742.34990285235403</v>
      </c>
      <c r="F32" s="5">
        <f t="shared" si="1"/>
        <v>584.6496381828041</v>
      </c>
    </row>
  </sheetData>
  <mergeCells count="2">
    <mergeCell ref="J8:K8"/>
    <mergeCell ref="J9:K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Felipe Gonzalez</dc:creator>
  <cp:lastModifiedBy>Rafael Felipe Gonzalez</cp:lastModifiedBy>
  <dcterms:created xsi:type="dcterms:W3CDTF">2015-06-05T18:19:34Z</dcterms:created>
  <dcterms:modified xsi:type="dcterms:W3CDTF">2022-07-22T23:22:07Z</dcterms:modified>
</cp:coreProperties>
</file>