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\Desktop\Programacion\Excel+Power BI\Statistics and Probability using Excel - Statistics A to Z\Archivos hechos por mi\"/>
    </mc:Choice>
  </mc:AlternateContent>
  <xr:revisionPtr revIDLastSave="0" documentId="13_ncr:1_{0FEC8863-8F41-488B-A351-8BEB2A797EB5}" xr6:coauthVersionLast="47" xr6:coauthVersionMax="47" xr10:uidLastSave="{00000000-0000-0000-0000-000000000000}"/>
  <bookViews>
    <workbookView xWindow="1560" yWindow="0" windowWidth="10245" windowHeight="11070" activeTab="3" xr2:uid="{552CB96E-463E-4BB6-BC72-2FAA5E198384}"/>
  </bookViews>
  <sheets>
    <sheet name="&amp;, O" sheetId="1" r:id="rId1"/>
    <sheet name="SI" sheetId="2" r:id="rId2"/>
    <sheet name="CONTARSI" sheetId="3" r:id="rId3"/>
    <sheet name="Sumar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E12" i="4"/>
  <c r="C12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C22" i="3"/>
  <c r="D16" i="3"/>
  <c r="E16" i="3"/>
  <c r="C16" i="3"/>
  <c r="C15" i="3"/>
  <c r="E15" i="3"/>
  <c r="D15" i="3"/>
  <c r="D14" i="3"/>
  <c r="E14" i="3"/>
  <c r="C14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F5" i="2"/>
  <c r="F6" i="2"/>
  <c r="F7" i="2"/>
  <c r="F8" i="2"/>
  <c r="F4" i="2"/>
  <c r="G5" i="2"/>
  <c r="G6" i="2"/>
  <c r="G7" i="2"/>
  <c r="G8" i="2"/>
  <c r="G4" i="2"/>
  <c r="H5" i="2"/>
  <c r="H6" i="2"/>
  <c r="H7" i="2"/>
  <c r="H8" i="2"/>
  <c r="H4" i="2"/>
  <c r="G15" i="2"/>
  <c r="G16" i="2"/>
  <c r="G17" i="2"/>
  <c r="G18" i="2"/>
  <c r="G14" i="2"/>
  <c r="F15" i="2"/>
  <c r="F16" i="2"/>
  <c r="F17" i="2"/>
  <c r="F18" i="2"/>
  <c r="F14" i="2"/>
  <c r="H4" i="1"/>
  <c r="H5" i="1"/>
  <c r="H6" i="1"/>
  <c r="H7" i="1"/>
  <c r="H3" i="1"/>
  <c r="F4" i="1"/>
  <c r="F5" i="1"/>
  <c r="F6" i="1"/>
  <c r="F7" i="1"/>
  <c r="F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<sst xmlns="http://schemas.openxmlformats.org/spreadsheetml/2006/main" count="79" uniqueCount="31">
  <si>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</si>
  <si>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</si>
  <si>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</si>
  <si>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</si>
  <si>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</si>
  <si>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</si>
  <si>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</si>
  <si>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</si>
  <si>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</si>
  <si>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Award</t>
  </si>
  <si>
    <t>Distincion</t>
  </si>
  <si>
    <t>Fail</t>
  </si>
  <si>
    <t>Maths Grade</t>
  </si>
  <si>
    <t xml:space="preserve">Science Grade </t>
  </si>
  <si>
    <t>English Grade</t>
  </si>
  <si>
    <t>Distinction</t>
  </si>
  <si>
    <t>A para &gt;=75         B para &lt;75</t>
  </si>
  <si>
    <t>A para &gt;=85         B para &gt;=60         C para &lt;60</t>
  </si>
  <si>
    <t>A para &gt;=85         B para &gt;=60         C para &lt;61</t>
  </si>
  <si>
    <t>Gano distincion (&gt;=75)</t>
  </si>
  <si>
    <t>REPROBADO (&lt;35)</t>
  </si>
  <si>
    <t xml:space="preserve">Grade </t>
  </si>
  <si>
    <t xml:space="preserve">Maths </t>
  </si>
  <si>
    <t>A</t>
  </si>
  <si>
    <t>B</t>
  </si>
  <si>
    <t>C</t>
  </si>
  <si>
    <t>Number of Distinction</t>
  </si>
  <si>
    <t xml:space="preserve">Criteria </t>
  </si>
  <si>
    <t>&gt;75</t>
  </si>
  <si>
    <t>Sum of marks obtained by promoted students</t>
  </si>
  <si>
    <t xml:space="preserve">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</si>
</sst>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 vertical="justify"/>
    </xf>
    <xf numFmtId="0" fontId="0" fillId="0" borderId="0" xfId="0" applyBorder="1"/>
    <xf numFmtId="0" fontId="0" fillId="0" borderId="0" xfId="0" applyAlignment="1"/>
    <xf numFmtId="0" fontId="0" fillId="0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554D-03E5-44F2-B910-E4BEE5F4905F}">
  <dimension ref="B2:H7"/>
  <sheetViews>
    <sheetView topLeftCell="B1" workbookViewId="0">
      <selection activeCell="H7" sqref="B2:H7"/>
    </sheetView>
  </sheetViews>
  <sheetFormatPr baseColWidth="10" defaultRowHeight="15" x14ac:dyDescent="0.25"/>
  <cols>
    <col min="6" max="8" width="11.855468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3" t="s">
        <v>9</v>
      </c>
      <c r="G2" s="3" t="s">
        <v>10</v>
      </c>
      <c r="H2" s="3" t="s">
        <v>11</v>
      </c>
    </row>
    <row r="3" spans="2:8" x14ac:dyDescent="0.25">
      <c r="B3" s="2" t="s">
        <v>4</v>
      </c>
      <c r="C3" s="2">
        <v>95</v>
      </c>
      <c r="D3" s="2">
        <v>83</v>
      </c>
      <c r="E3" s="2">
        <v>81</v>
      </c>
      <c r="F3" s="2" t="b">
        <f>C3=100</f>
        <v>0</v>
      </c>
      <c r="G3" s="4" t="b">
        <f>AND(C3&gt;75,D3&gt;75,E3&gt;75)</f>
        <v>1</v>
      </c>
      <c r="H3" s="2" t="b">
        <f>OR(C3&lt;50,D3&lt;50,E3&lt;50,)</f>
        <v>0</v>
      </c>
    </row>
    <row r="4" spans="2:8" x14ac:dyDescent="0.25">
      <c r="B4" s="2" t="s">
        <v>5</v>
      </c>
      <c r="C4" s="2">
        <v>65</v>
      </c>
      <c r="D4" s="2">
        <v>53</v>
      </c>
      <c r="E4" s="2">
        <v>75</v>
      </c>
      <c r="F4" s="2" t="b">
        <f t="shared" ref="F4:F7" si="0">C4=100</f>
        <v>0</v>
      </c>
      <c r="G4" s="2" t="b">
        <f t="shared" ref="G4:G7" si="1">AND(C4&gt;75,D4&gt;75,E4&gt;75)</f>
        <v>0</v>
      </c>
      <c r="H4" s="2" t="b">
        <f t="shared" ref="H4:H7" si="2">OR(C4&lt;50,D4&lt;50,E4&lt;50,)</f>
        <v>0</v>
      </c>
    </row>
    <row r="5" spans="2:8" x14ac:dyDescent="0.25">
      <c r="B5" s="2" t="s">
        <v>6</v>
      </c>
      <c r="C5" s="2">
        <v>85</v>
      </c>
      <c r="D5" s="2">
        <v>80</v>
      </c>
      <c r="E5" s="2">
        <v>90</v>
      </c>
      <c r="F5" s="2" t="b">
        <f t="shared" si="0"/>
        <v>0</v>
      </c>
      <c r="G5" s="4" t="b">
        <f t="shared" si="1"/>
        <v>1</v>
      </c>
      <c r="H5" s="2" t="b">
        <f t="shared" si="2"/>
        <v>0</v>
      </c>
    </row>
    <row r="6" spans="2:8" x14ac:dyDescent="0.25">
      <c r="B6" s="2" t="s">
        <v>7</v>
      </c>
      <c r="C6" s="2">
        <v>100</v>
      </c>
      <c r="D6" s="2">
        <v>99</v>
      </c>
      <c r="E6" s="2">
        <v>85</v>
      </c>
      <c r="F6" s="4" t="b">
        <f t="shared" si="0"/>
        <v>1</v>
      </c>
      <c r="G6" s="4" t="b">
        <f t="shared" si="1"/>
        <v>1</v>
      </c>
      <c r="H6" s="2" t="b">
        <f t="shared" si="2"/>
        <v>0</v>
      </c>
    </row>
    <row r="7" spans="2:8" x14ac:dyDescent="0.25">
      <c r="B7" s="2" t="s">
        <v>8</v>
      </c>
      <c r="C7" s="2">
        <v>45</v>
      </c>
      <c r="D7" s="2">
        <v>60</v>
      </c>
      <c r="E7" s="2">
        <v>55</v>
      </c>
      <c r="F7" s="2" t="b">
        <f t="shared" si="0"/>
        <v>0</v>
      </c>
      <c r="G7" s="2" t="b">
        <f t="shared" si="1"/>
        <v>0</v>
      </c>
      <c r="H7" s="4" t="b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3EC-EB1F-4B0D-88AB-AB24A6ABCE83}">
  <dimension ref="B2:H18"/>
  <sheetViews>
    <sheetView topLeftCell="B1" workbookViewId="0">
      <selection activeCell="F3" sqref="F3:H8"/>
    </sheetView>
  </sheetViews>
  <sheetFormatPr baseColWidth="10" defaultRowHeight="15" x14ac:dyDescent="0.25"/>
  <cols>
    <col min="6" max="6" width="15.140625" bestFit="1" customWidth="1"/>
    <col min="7" max="7" width="13.85546875" bestFit="1" customWidth="1"/>
    <col min="8" max="8" width="13" bestFit="1" customWidth="1"/>
  </cols>
  <sheetData>
    <row r="2" spans="2:8" ht="45" x14ac:dyDescent="0.25">
      <c r="F2" s="5" t="s">
        <v>16</v>
      </c>
      <c r="G2" s="5" t="s">
        <v>17</v>
      </c>
      <c r="H2" s="5" t="s">
        <v>18</v>
      </c>
    </row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3" t="s">
        <v>12</v>
      </c>
      <c r="G3" s="3" t="s">
        <v>13</v>
      </c>
      <c r="H3" s="3" t="s">
        <v>14</v>
      </c>
    </row>
    <row r="4" spans="2:8" x14ac:dyDescent="0.25">
      <c r="B4" s="2" t="s">
        <v>4</v>
      </c>
      <c r="C4" s="2">
        <v>95</v>
      </c>
      <c r="D4" s="2">
        <v>83</v>
      </c>
      <c r="E4" s="2">
        <v>81</v>
      </c>
      <c r="F4" s="2" t="str">
        <f>IF(C4&gt;=75,"A","B")</f>
        <v>A</v>
      </c>
      <c r="G4" s="2" t="str">
        <f>IF(D4&gt;=75,"A",IF(D4&lt;60,"B","C"))</f>
        <v>A</v>
      </c>
      <c r="H4" s="2" t="str">
        <f>IF(AND(E4&gt;85),"A",IF(E4&gt;=60,"B","C"))</f>
        <v>B</v>
      </c>
    </row>
    <row r="5" spans="2:8" x14ac:dyDescent="0.25">
      <c r="B5" s="2" t="s">
        <v>5</v>
      </c>
      <c r="C5" s="2">
        <v>65</v>
      </c>
      <c r="D5" s="2">
        <v>53</v>
      </c>
      <c r="E5" s="2">
        <v>75</v>
      </c>
      <c r="F5" s="2" t="str">
        <f t="shared" ref="F5:F8" si="0">IF(C5&gt;=75,"A","B")</f>
        <v>B</v>
      </c>
      <c r="G5" s="2" t="str">
        <f t="shared" ref="G5:G8" si="1">IF(D5&gt;=75,"A",IF(D5&lt;60,"B","C"))</f>
        <v>B</v>
      </c>
      <c r="H5" s="2" t="str">
        <f t="shared" ref="H5:H8" si="2">IF(AND(E5&gt;85),"A",IF(E5&gt;=60,"B","C"))</f>
        <v>B</v>
      </c>
    </row>
    <row r="6" spans="2:8" x14ac:dyDescent="0.25">
      <c r="B6" s="2" t="s">
        <v>6</v>
      </c>
      <c r="C6" s="2">
        <v>85</v>
      </c>
      <c r="D6" s="2">
        <v>80</v>
      </c>
      <c r="E6" s="2">
        <v>90</v>
      </c>
      <c r="F6" s="2" t="str">
        <f t="shared" si="0"/>
        <v>A</v>
      </c>
      <c r="G6" s="2" t="str">
        <f t="shared" si="1"/>
        <v>A</v>
      </c>
      <c r="H6" s="2" t="str">
        <f t="shared" si="2"/>
        <v>A</v>
      </c>
    </row>
    <row r="7" spans="2:8" x14ac:dyDescent="0.25">
      <c r="B7" s="2" t="s">
        <v>7</v>
      </c>
      <c r="C7" s="2">
        <v>100</v>
      </c>
      <c r="D7" s="2">
        <v>99</v>
      </c>
      <c r="E7" s="2">
        <v>85</v>
      </c>
      <c r="F7" s="2" t="str">
        <f t="shared" si="0"/>
        <v>A</v>
      </c>
      <c r="G7" s="2" t="str">
        <f t="shared" si="1"/>
        <v>A</v>
      </c>
      <c r="H7" s="2" t="str">
        <f t="shared" si="2"/>
        <v>B</v>
      </c>
    </row>
    <row r="8" spans="2:8" x14ac:dyDescent="0.25">
      <c r="B8" s="2" t="s">
        <v>8</v>
      </c>
      <c r="C8" s="2">
        <v>45</v>
      </c>
      <c r="D8" s="2">
        <v>60</v>
      </c>
      <c r="E8" s="2">
        <v>55</v>
      </c>
      <c r="F8" s="2" t="str">
        <f t="shared" si="0"/>
        <v>B</v>
      </c>
      <c r="G8" s="2" t="str">
        <f t="shared" si="1"/>
        <v>C</v>
      </c>
      <c r="H8" s="2" t="str">
        <f t="shared" si="2"/>
        <v>C</v>
      </c>
    </row>
    <row r="12" spans="2:8" ht="30" x14ac:dyDescent="0.25">
      <c r="F12" s="5" t="s">
        <v>19</v>
      </c>
      <c r="G12" s="5" t="s">
        <v>20</v>
      </c>
    </row>
    <row r="13" spans="2:8" x14ac:dyDescent="0.25">
      <c r="B13" s="1" t="s">
        <v>0</v>
      </c>
      <c r="C13" s="1" t="s">
        <v>1</v>
      </c>
      <c r="D13" s="1" t="s">
        <v>2</v>
      </c>
      <c r="E13" s="1" t="s">
        <v>3</v>
      </c>
      <c r="F13" s="3" t="s">
        <v>15</v>
      </c>
      <c r="G13" s="3" t="s">
        <v>11</v>
      </c>
    </row>
    <row r="14" spans="2:8" x14ac:dyDescent="0.25">
      <c r="B14" s="2" t="s">
        <v>4</v>
      </c>
      <c r="C14" s="2">
        <v>95</v>
      </c>
      <c r="D14" s="2">
        <v>83</v>
      </c>
      <c r="E14" s="2">
        <v>81</v>
      </c>
      <c r="F14" s="2" t="str">
        <f>IF(AND(C14&gt;75,D14&gt;75,E14&gt;75),"Won Distinction","")</f>
        <v>Won Distinction</v>
      </c>
      <c r="G14" s="2" t="str">
        <f>IF(OR(C14&lt;35,D14&lt;35,E14&lt;35),"REPROBO","")</f>
        <v/>
      </c>
    </row>
    <row r="15" spans="2:8" x14ac:dyDescent="0.25">
      <c r="B15" s="2" t="s">
        <v>5</v>
      </c>
      <c r="C15" s="2">
        <v>65</v>
      </c>
      <c r="D15" s="2">
        <v>53</v>
      </c>
      <c r="E15" s="2">
        <v>75</v>
      </c>
      <c r="F15" s="2" t="str">
        <f t="shared" ref="F15:F18" si="3">IF(AND(C15&gt;75,D15&gt;75,E15&gt;75),"Won Distinction","")</f>
        <v/>
      </c>
      <c r="G15" s="2" t="str">
        <f t="shared" ref="G15:G18" si="4">IF(OR(C15&lt;35,D15&lt;35,E15&lt;35),"REPROBO","")</f>
        <v/>
      </c>
    </row>
    <row r="16" spans="2:8" x14ac:dyDescent="0.25">
      <c r="B16" s="2" t="s">
        <v>6</v>
      </c>
      <c r="C16" s="2">
        <v>85</v>
      </c>
      <c r="D16" s="2">
        <v>80</v>
      </c>
      <c r="E16" s="2">
        <v>90</v>
      </c>
      <c r="F16" s="2" t="str">
        <f t="shared" si="3"/>
        <v>Won Distinction</v>
      </c>
      <c r="G16" s="2" t="str">
        <f t="shared" si="4"/>
        <v/>
      </c>
    </row>
    <row r="17" spans="2:7" x14ac:dyDescent="0.25">
      <c r="B17" s="2" t="s">
        <v>7</v>
      </c>
      <c r="C17" s="2">
        <v>100</v>
      </c>
      <c r="D17" s="2">
        <v>99</v>
      </c>
      <c r="E17" s="2">
        <v>85</v>
      </c>
      <c r="F17" s="2" t="str">
        <f t="shared" si="3"/>
        <v>Won Distinction</v>
      </c>
      <c r="G17" s="2" t="str">
        <f t="shared" si="4"/>
        <v/>
      </c>
    </row>
    <row r="18" spans="2:7" x14ac:dyDescent="0.25">
      <c r="B18" s="2" t="s">
        <v>8</v>
      </c>
      <c r="C18" s="2">
        <v>30</v>
      </c>
      <c r="D18" s="2">
        <v>60</v>
      </c>
      <c r="E18" s="2">
        <v>55</v>
      </c>
      <c r="F18" s="2" t="str">
        <f t="shared" si="3"/>
        <v/>
      </c>
      <c r="G18" s="2" t="str">
        <f t="shared" si="4"/>
        <v>REPROBO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BF92-DA99-493A-9B49-579C52069BC1}">
  <dimension ref="B2:H22"/>
  <sheetViews>
    <sheetView topLeftCell="B1" workbookViewId="0">
      <selection activeCell="B23" sqref="B23"/>
    </sheetView>
  </sheetViews>
  <sheetFormatPr baseColWidth="10" defaultRowHeight="15" x14ac:dyDescent="0.25"/>
  <cols>
    <col min="6" max="6" width="12.140625" bestFit="1" customWidth="1"/>
    <col min="7" max="7" width="13.85546875" bestFit="1" customWidth="1"/>
    <col min="8" max="8" width="13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3" t="s">
        <v>12</v>
      </c>
      <c r="G2" s="3" t="s">
        <v>13</v>
      </c>
      <c r="H2" s="3" t="s">
        <v>14</v>
      </c>
    </row>
    <row r="3" spans="2:8" x14ac:dyDescent="0.25">
      <c r="B3" s="2" t="s">
        <v>4</v>
      </c>
      <c r="C3" s="2">
        <v>95</v>
      </c>
      <c r="D3" s="2">
        <v>83</v>
      </c>
      <c r="E3" s="2">
        <v>81</v>
      </c>
      <c r="F3" s="2" t="str">
        <f>IF(C3&gt;=75,"A","B")</f>
        <v>A</v>
      </c>
      <c r="G3" s="2" t="str">
        <f>IF(D3&gt;=75,"A",IF(D3&lt;60,"B","C"))</f>
        <v>A</v>
      </c>
      <c r="H3" s="2" t="str">
        <f>IF(AND(E3&gt;85),"A",IF(E3&gt;=60,"B","C"))</f>
        <v>B</v>
      </c>
    </row>
    <row r="4" spans="2:8" x14ac:dyDescent="0.25">
      <c r="B4" s="2" t="s">
        <v>5</v>
      </c>
      <c r="C4" s="2">
        <v>65</v>
      </c>
      <c r="D4" s="2">
        <v>53</v>
      </c>
      <c r="E4" s="2">
        <v>75</v>
      </c>
      <c r="F4" s="2" t="str">
        <f t="shared" ref="F4:F7" si="0">IF(C4&gt;=75,"A","B")</f>
        <v>B</v>
      </c>
      <c r="G4" s="2" t="str">
        <f t="shared" ref="G4:G7" si="1">IF(D4&gt;=75,"A",IF(D4&lt;60,"B","C"))</f>
        <v>B</v>
      </c>
      <c r="H4" s="2" t="str">
        <f t="shared" ref="H4:H7" si="2">IF(AND(E4&gt;85),"A",IF(E4&gt;=60,"B","C"))</f>
        <v>B</v>
      </c>
    </row>
    <row r="5" spans="2:8" x14ac:dyDescent="0.25">
      <c r="B5" s="2" t="s">
        <v>6</v>
      </c>
      <c r="C5" s="2">
        <v>85</v>
      </c>
      <c r="D5" s="2">
        <v>80</v>
      </c>
      <c r="E5" s="2">
        <v>90</v>
      </c>
      <c r="F5" s="2" t="str">
        <f t="shared" si="0"/>
        <v>A</v>
      </c>
      <c r="G5" s="2" t="str">
        <f t="shared" si="1"/>
        <v>A</v>
      </c>
      <c r="H5" s="2" t="str">
        <f t="shared" si="2"/>
        <v>A</v>
      </c>
    </row>
    <row r="6" spans="2:8" x14ac:dyDescent="0.25">
      <c r="B6" s="2" t="s">
        <v>7</v>
      </c>
      <c r="C6" s="2">
        <v>100</v>
      </c>
      <c r="D6" s="2">
        <v>99</v>
      </c>
      <c r="E6" s="2">
        <v>85</v>
      </c>
      <c r="F6" s="2" t="str">
        <f t="shared" si="0"/>
        <v>A</v>
      </c>
      <c r="G6" s="2" t="str">
        <f t="shared" si="1"/>
        <v>A</v>
      </c>
      <c r="H6" s="2" t="str">
        <f t="shared" si="2"/>
        <v>B</v>
      </c>
    </row>
    <row r="7" spans="2:8" x14ac:dyDescent="0.25">
      <c r="B7" s="2" t="s">
        <v>8</v>
      </c>
      <c r="C7" s="2">
        <v>45</v>
      </c>
      <c r="D7" s="2">
        <v>60</v>
      </c>
      <c r="E7" s="2">
        <v>55</v>
      </c>
      <c r="F7" s="2" t="str">
        <f t="shared" si="0"/>
        <v>B</v>
      </c>
      <c r="G7" s="2" t="str">
        <f t="shared" si="1"/>
        <v>C</v>
      </c>
      <c r="H7" s="2" t="str">
        <f t="shared" si="2"/>
        <v>C</v>
      </c>
    </row>
    <row r="8" spans="2:8" x14ac:dyDescent="0.25">
      <c r="B8" s="6"/>
      <c r="C8" s="6"/>
      <c r="D8" s="6"/>
      <c r="E8" s="6"/>
      <c r="F8" s="6"/>
      <c r="G8" s="6"/>
      <c r="H8" s="6"/>
    </row>
    <row r="9" spans="2:8" x14ac:dyDescent="0.25">
      <c r="B9" s="6"/>
      <c r="C9" s="6"/>
      <c r="D9" s="6"/>
      <c r="E9" s="6"/>
      <c r="F9" s="6"/>
      <c r="G9" s="6"/>
      <c r="H9" s="6"/>
    </row>
    <row r="10" spans="2:8" x14ac:dyDescent="0.25">
      <c r="B10" s="6"/>
      <c r="C10" s="6"/>
      <c r="D10" s="6"/>
      <c r="E10" s="6"/>
      <c r="F10" s="6"/>
      <c r="G10" s="6"/>
      <c r="H10" s="6"/>
    </row>
    <row r="11" spans="2:8" x14ac:dyDescent="0.25">
      <c r="B11" s="6"/>
      <c r="C11" s="6"/>
      <c r="D11" s="6"/>
      <c r="E11" s="6"/>
      <c r="F11" s="6"/>
      <c r="G11" s="6"/>
      <c r="H11" s="6"/>
    </row>
    <row r="13" spans="2:8" x14ac:dyDescent="0.25">
      <c r="B13" s="1" t="s">
        <v>21</v>
      </c>
      <c r="C13" s="1" t="s">
        <v>22</v>
      </c>
      <c r="D13" s="1" t="s">
        <v>2</v>
      </c>
      <c r="E13" s="1" t="s">
        <v>3</v>
      </c>
    </row>
    <row r="14" spans="2:8" x14ac:dyDescent="0.25">
      <c r="B14" s="2" t="s">
        <v>23</v>
      </c>
      <c r="C14" s="2">
        <f>COUNTIF(F3:F7,"A")</f>
        <v>3</v>
      </c>
      <c r="D14" s="2">
        <f t="shared" ref="D14:E14" si="3">COUNTIF(G3:G7,"A")</f>
        <v>3</v>
      </c>
      <c r="E14" s="2">
        <f t="shared" si="3"/>
        <v>1</v>
      </c>
    </row>
    <row r="15" spans="2:8" x14ac:dyDescent="0.25">
      <c r="B15" s="2" t="s">
        <v>24</v>
      </c>
      <c r="C15" s="2">
        <f t="shared" ref="C15:E15" si="4">COUNTIF(F3:F7,"B")</f>
        <v>2</v>
      </c>
      <c r="D15" s="2">
        <f t="shared" si="4"/>
        <v>1</v>
      </c>
      <c r="E15" s="2">
        <f>COUNTIF(H3:H7,"B")</f>
        <v>3</v>
      </c>
    </row>
    <row r="16" spans="2:8" x14ac:dyDescent="0.25">
      <c r="B16" s="2" t="s">
        <v>25</v>
      </c>
      <c r="C16" s="2">
        <f>COUNTIF(F3:F7,"C")</f>
        <v>0</v>
      </c>
      <c r="D16" s="2">
        <f t="shared" ref="D16:E16" si="5">COUNTIF(G3:G7,"C")</f>
        <v>1</v>
      </c>
      <c r="E16" s="2">
        <f t="shared" si="5"/>
        <v>1</v>
      </c>
    </row>
    <row r="19" spans="2:3" x14ac:dyDescent="0.25">
      <c r="B19" t="s">
        <v>26</v>
      </c>
    </row>
    <row r="21" spans="2:3" x14ac:dyDescent="0.25">
      <c r="B21" s="7" t="s">
        <v>27</v>
      </c>
    </row>
    <row r="22" spans="2:3" x14ac:dyDescent="0.25">
      <c r="B22" s="7" t="s">
        <v>28</v>
      </c>
      <c r="C22">
        <f>COUNTIFS(C3:C7,B22,D3:D7,B22,E3:E7,B22)</f>
        <v>3</v>
      </c>
    </row>
  </sheetData>
  <pageMargins left="0.7" right="0.7" top="0.75" bottom="0.75" header="0.3" footer="0.3"/>
  <ignoredErrors>
    <ignoredError sqref="C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85A1-4037-493F-B0DF-75972EE2A335}">
  <dimension ref="B2:H12"/>
  <sheetViews>
    <sheetView tabSelected="1" workbookViewId="0">
      <selection activeCell="C14" sqref="C14"/>
    </sheetView>
  </sheetViews>
  <sheetFormatPr baseColWidth="10" defaultRowHeight="15" x14ac:dyDescent="0.25"/>
  <cols>
    <col min="3" max="3" width="11.85546875" bestFit="1" customWidth="1"/>
    <col min="6" max="8" width="11.85546875" bestFit="1" customWidth="1"/>
  </cols>
  <sheetData>
    <row r="2" spans="2:8" x14ac:dyDescent="0.25">
      <c r="B2" s="10" t="s">
        <v>0</v>
      </c>
      <c r="C2" s="10" t="s">
        <v>1</v>
      </c>
      <c r="D2" s="10" t="s">
        <v>2</v>
      </c>
      <c r="E2" s="10" t="s">
        <v>3</v>
      </c>
      <c r="F2" s="11" t="s">
        <v>9</v>
      </c>
      <c r="G2" s="11" t="s">
        <v>10</v>
      </c>
      <c r="H2" s="11" t="s">
        <v>11</v>
      </c>
    </row>
    <row r="3" spans="2:8" x14ac:dyDescent="0.25">
      <c r="B3" s="2" t="s">
        <v>4</v>
      </c>
      <c r="C3" s="2">
        <v>95</v>
      </c>
      <c r="D3" s="2">
        <v>83</v>
      </c>
      <c r="E3" s="2">
        <v>81</v>
      </c>
      <c r="F3" s="2" t="b">
        <f>C3=100</f>
        <v>0</v>
      </c>
      <c r="G3" s="8" t="b">
        <f>AND(C3&gt;75,D3&gt;75,E3&gt;75)</f>
        <v>1</v>
      </c>
      <c r="H3" s="2" t="b">
        <f>OR(C3&lt;50,D3&lt;50,E3&lt;50,)</f>
        <v>0</v>
      </c>
    </row>
    <row r="4" spans="2:8" x14ac:dyDescent="0.25">
      <c r="B4" s="2" t="s">
        <v>5</v>
      </c>
      <c r="C4" s="2">
        <v>65</v>
      </c>
      <c r="D4" s="2">
        <v>53</v>
      </c>
      <c r="E4" s="2">
        <v>75</v>
      </c>
      <c r="F4" s="2" t="b">
        <f t="shared" ref="F4:F7" si="0">C4=100</f>
        <v>0</v>
      </c>
      <c r="G4" s="2" t="b">
        <f t="shared" ref="G4:G7" si="1">AND(C4&gt;75,D4&gt;75,E4&gt;75)</f>
        <v>0</v>
      </c>
      <c r="H4" s="2" t="b">
        <f t="shared" ref="H4:H7" si="2">OR(C4&lt;50,D4&lt;50,E4&lt;50,)</f>
        <v>0</v>
      </c>
    </row>
    <row r="5" spans="2:8" x14ac:dyDescent="0.25">
      <c r="B5" s="2" t="s">
        <v>6</v>
      </c>
      <c r="C5" s="2">
        <v>85</v>
      </c>
      <c r="D5" s="2">
        <v>80</v>
      </c>
      <c r="E5" s="2">
        <v>90</v>
      </c>
      <c r="F5" s="2" t="b">
        <f t="shared" si="0"/>
        <v>0</v>
      </c>
      <c r="G5" s="8" t="b">
        <f t="shared" si="1"/>
        <v>1</v>
      </c>
      <c r="H5" s="2" t="b">
        <f t="shared" si="2"/>
        <v>0</v>
      </c>
    </row>
    <row r="6" spans="2:8" x14ac:dyDescent="0.25">
      <c r="B6" s="2" t="s">
        <v>7</v>
      </c>
      <c r="C6" s="2">
        <v>100</v>
      </c>
      <c r="D6" s="2">
        <v>99</v>
      </c>
      <c r="E6" s="2">
        <v>85</v>
      </c>
      <c r="F6" s="8" t="b">
        <f t="shared" si="0"/>
        <v>1</v>
      </c>
      <c r="G6" s="8" t="b">
        <f t="shared" si="1"/>
        <v>1</v>
      </c>
      <c r="H6" s="2" t="b">
        <f t="shared" si="2"/>
        <v>0</v>
      </c>
    </row>
    <row r="7" spans="2:8" x14ac:dyDescent="0.25">
      <c r="B7" s="2" t="s">
        <v>8</v>
      </c>
      <c r="C7" s="2">
        <v>45</v>
      </c>
      <c r="D7" s="2">
        <v>60</v>
      </c>
      <c r="E7" s="2">
        <v>30</v>
      </c>
      <c r="F7" s="2" t="b">
        <f t="shared" si="0"/>
        <v>0</v>
      </c>
      <c r="G7" s="2" t="b">
        <f t="shared" si="1"/>
        <v>0</v>
      </c>
      <c r="H7" s="8" t="b">
        <f t="shared" si="2"/>
        <v>1</v>
      </c>
    </row>
    <row r="9" spans="2:8" x14ac:dyDescent="0.25">
      <c r="B9" s="9" t="s">
        <v>29</v>
      </c>
    </row>
    <row r="11" spans="2:8" x14ac:dyDescent="0.25">
      <c r="B11" s="12" t="s">
        <v>30</v>
      </c>
      <c r="C11" s="12" t="s">
        <v>1</v>
      </c>
      <c r="D11" s="12" t="s">
        <v>2</v>
      </c>
      <c r="E11" s="12" t="s">
        <v>3</v>
      </c>
    </row>
    <row r="12" spans="2:8" x14ac:dyDescent="0.25">
      <c r="B12" s="2" t="b">
        <v>0</v>
      </c>
      <c r="C12" s="2">
        <f>SUMIF($H$3:$H$7,$B$12,C3:C7)</f>
        <v>345</v>
      </c>
      <c r="D12" s="2">
        <f t="shared" ref="D12:E12" si="3">SUMIF($H$3:$H$7,$B$12,D3:D7)</f>
        <v>315</v>
      </c>
      <c r="E12" s="2">
        <f t="shared" si="3"/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&amp;, O</vt:lpstr>
      <vt:lpstr>SI</vt:lpstr>
      <vt:lpstr>CONTARSI</vt:lpstr>
      <vt:lpstr>SumarSi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2022-08-04T14:50:32Z</dcterms:created>
  <dcterms:modified xsi:type="dcterms:W3CDTF">2022-08-04T17:45:15Z</dcterms:modified>
</cp:coreProperties>
</file>