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C:\Users\Raf\Desktop\Programacion\Portafolio\Excel\"/>
    </mc:Choice>
  </mc:AlternateContent>
  <xr:revisionPtr revIDLastSave="0" documentId="13_ncr:1_{36E50902-BF4D-410C-AE3A-AA638B29D8E2}" xr6:coauthVersionLast="47" xr6:coauthVersionMax="47" xr10:uidLastSave="{00000000-0000-0000-0000-000000000000}"/>
  <workbookProtection workbookAlgorithmName="SHA-512" workbookHashValue="M1OpZD1EPy3Y0V/FherkDS8h2YfU106IQtPR8ExUjSyXmVR5j97lr6XZV2qsZvoUBlDqKlE8otbJ3yMEZLDNNQ==" workbookSaltValue="zUXC0GGQBFagnygya990uQ==" workbookSpinCount="100000" lockStructure="1"/>
  <bookViews>
    <workbookView xWindow="-120" yWindow="-120" windowWidth="20730" windowHeight="11310" xr2:uid="{00000000-000D-0000-FFFF-FFFF00000000}"/>
  </bookViews>
  <sheets>
    <sheet name="Normal" sheetId="1" r:id="rId1"/>
    <sheet name="Exponencial"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3" i="2" l="1"/>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16" i="2"/>
  <c r="M32" i="1"/>
  <c r="N35" i="1"/>
  <c r="M30" i="1" l="1"/>
  <c r="E30" i="1"/>
  <c r="D11" i="2" l="1"/>
  <c r="H22" i="1"/>
  <c r="E32" i="1" s="1"/>
</calcChain>
</file>

<file path=xl/sharedStrings.xml><?xml version="1.0" encoding="utf-8"?>
<sst xmlns="http://schemas.openxmlformats.org/spreadsheetml/2006/main" count="28" uniqueCount="22">
  <si>
    <t>Mean</t>
  </si>
  <si>
    <t>z</t>
  </si>
  <si>
    <t>SD</t>
  </si>
  <si>
    <t>x</t>
  </si>
  <si>
    <t>Percent</t>
  </si>
  <si>
    <t>z*sd+mean</t>
  </si>
  <si>
    <t>Lamda</t>
  </si>
  <si>
    <t>per hour</t>
  </si>
  <si>
    <t>x0</t>
  </si>
  <si>
    <t>min</t>
  </si>
  <si>
    <t>hour</t>
  </si>
  <si>
    <t>P(x&lt;=0.05)</t>
  </si>
  <si>
    <t>X</t>
  </si>
  <si>
    <t>Prob</t>
  </si>
  <si>
    <t>Porcentaje</t>
  </si>
  <si>
    <t>Repuestos</t>
  </si>
  <si>
    <t>=DISTR.NORM.N(D24,D22,D23,TRUE)</t>
  </si>
  <si>
    <t>=DISTR.NORM.ESTAND.N(H22;VERDADERO)</t>
  </si>
  <si>
    <t>=DISTR.NORM.INV(N24;N22;N23)</t>
  </si>
  <si>
    <t>=DISTR.NORM.ESTAND.INV(N24)</t>
  </si>
  <si>
    <t>=DISTR.EXP.N(C15,$D$8,FALSE)</t>
  </si>
  <si>
    <t>=DISTR.EXP.N(D11,D8,TRUE)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</si>
</sst>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2"/>
        <bgColor indexed="64"/>
      </patternFill>
    </fill>
  </fills>
  <borders count="1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0" fontId="0" fillId="0" borderId="1" xfId="0" applyBorder="1"/>
    <xf numFmtId="0" fontId="0" fillId="0" borderId="2" xfId="0" applyBorder="1"/>
    <xf numFmtId="0" fontId="0" fillId="0" borderId="3"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0" xfId="0" quotePrefix="1"/>
    <xf numFmtId="0" fontId="0" fillId="0" borderId="9" xfId="0" applyBorder="1"/>
    <xf numFmtId="0" fontId="0" fillId="0" borderId="10" xfId="0" applyBorder="1"/>
    <xf numFmtId="0" fontId="0" fillId="2" borderId="3" xfId="0" applyFill="1" applyBorder="1"/>
    <xf numFmtId="0" fontId="0" fillId="2" borderId="4" xfId="0" applyFill="1" applyBorder="1"/>
    <xf numFmtId="0" fontId="0" fillId="0" borderId="6" xfId="0" applyBorder="1" applyProtection="1">
      <protection hidden="1"/>
    </xf>
    <xf numFmtId="0" fontId="0" fillId="0" borderId="4" xfId="0" applyBorder="1" applyProtection="1">
      <protection hidden="1"/>
    </xf>
    <xf numFmtId="0" fontId="0" fillId="0" borderId="0" xfId="0" applyProtection="1">
      <protection hidden="1"/>
    </xf>
    <xf numFmtId="2" fontId="0" fillId="0" borderId="0" xfId="0" applyNumberFormat="1" applyProtection="1">
      <protection hidden="1"/>
    </xf>
    <xf numFmtId="10" fontId="0" fillId="0" borderId="0" xfId="1" applyNumberFormat="1" applyFont="1" applyProtection="1">
      <protection hidden="1"/>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scatterChart>
        <c:scatterStyle val="lineMarker"/>
        <c:varyColors val="0"/>
        <c:ser>
          <c:idx val="0"/>
          <c:order val="0"/>
          <c:tx>
            <c:strRef>
              <c:f>Exponencial!$D$15</c:f>
              <c:strCache>
                <c:ptCount val="1"/>
                <c:pt idx="0">
                  <c:v>Prob</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Exponencial!$C$16:$C$65</c:f>
              <c:numCache>
                <c:formatCode>General</c:formatCode>
                <c:ptCount val="50"/>
                <c:pt idx="0">
                  <c:v>0.01</c:v>
                </c:pt>
                <c:pt idx="1">
                  <c:v>0.02</c:v>
                </c:pt>
                <c:pt idx="2">
                  <c:v>0.03</c:v>
                </c:pt>
                <c:pt idx="3">
                  <c:v>0.04</c:v>
                </c:pt>
                <c:pt idx="4">
                  <c:v>0.05</c:v>
                </c:pt>
                <c:pt idx="5">
                  <c:v>0.06</c:v>
                </c:pt>
                <c:pt idx="6">
                  <c:v>7.0000000000000007E-2</c:v>
                </c:pt>
                <c:pt idx="7">
                  <c:v>0.08</c:v>
                </c:pt>
                <c:pt idx="8">
                  <c:v>0.09</c:v>
                </c:pt>
                <c:pt idx="9">
                  <c:v>0.1</c:v>
                </c:pt>
                <c:pt idx="10">
                  <c:v>0.11</c:v>
                </c:pt>
                <c:pt idx="11">
                  <c:v>0.12</c:v>
                </c:pt>
                <c:pt idx="12">
                  <c:v>0.13</c:v>
                </c:pt>
                <c:pt idx="13">
                  <c:v>0.14000000000000001</c:v>
                </c:pt>
                <c:pt idx="14">
                  <c:v>0.15</c:v>
                </c:pt>
                <c:pt idx="15">
                  <c:v>0.16</c:v>
                </c:pt>
                <c:pt idx="16">
                  <c:v>0.17</c:v>
                </c:pt>
                <c:pt idx="17">
                  <c:v>0.18</c:v>
                </c:pt>
                <c:pt idx="18">
                  <c:v>0.19</c:v>
                </c:pt>
                <c:pt idx="19">
                  <c:v>0.2</c:v>
                </c:pt>
                <c:pt idx="20">
                  <c:v>0.21</c:v>
                </c:pt>
                <c:pt idx="21">
                  <c:v>0.22</c:v>
                </c:pt>
                <c:pt idx="22">
                  <c:v>0.23</c:v>
                </c:pt>
                <c:pt idx="23">
                  <c:v>0.24</c:v>
                </c:pt>
                <c:pt idx="24">
                  <c:v>0.25</c:v>
                </c:pt>
                <c:pt idx="25">
                  <c:v>0.26</c:v>
                </c:pt>
                <c:pt idx="26">
                  <c:v>0.27</c:v>
                </c:pt>
                <c:pt idx="27">
                  <c:v>0.28000000000000003</c:v>
                </c:pt>
                <c:pt idx="28">
                  <c:v>0.28999999999999998</c:v>
                </c:pt>
                <c:pt idx="29">
                  <c:v>0.3</c:v>
                </c:pt>
                <c:pt idx="30">
                  <c:v>0.31</c:v>
                </c:pt>
                <c:pt idx="31">
                  <c:v>0.32</c:v>
                </c:pt>
                <c:pt idx="32">
                  <c:v>0.33</c:v>
                </c:pt>
                <c:pt idx="33">
                  <c:v>0.34</c:v>
                </c:pt>
                <c:pt idx="34">
                  <c:v>0.35</c:v>
                </c:pt>
                <c:pt idx="35">
                  <c:v>0.36</c:v>
                </c:pt>
                <c:pt idx="36">
                  <c:v>0.37</c:v>
                </c:pt>
                <c:pt idx="37">
                  <c:v>0.38</c:v>
                </c:pt>
                <c:pt idx="38">
                  <c:v>0.39</c:v>
                </c:pt>
                <c:pt idx="39">
                  <c:v>0.4</c:v>
                </c:pt>
                <c:pt idx="40">
                  <c:v>0.41</c:v>
                </c:pt>
                <c:pt idx="41">
                  <c:v>0.42</c:v>
                </c:pt>
                <c:pt idx="42">
                  <c:v>0.43</c:v>
                </c:pt>
                <c:pt idx="43">
                  <c:v>0.44</c:v>
                </c:pt>
                <c:pt idx="44">
                  <c:v>0.45</c:v>
                </c:pt>
                <c:pt idx="45">
                  <c:v>0.46</c:v>
                </c:pt>
                <c:pt idx="46">
                  <c:v>0.47</c:v>
                </c:pt>
                <c:pt idx="47">
                  <c:v>0.48</c:v>
                </c:pt>
                <c:pt idx="48">
                  <c:v>0.49</c:v>
                </c:pt>
                <c:pt idx="49">
                  <c:v>0.5</c:v>
                </c:pt>
              </c:numCache>
            </c:numRef>
          </c:xVal>
          <c:yVal>
            <c:numRef>
              <c:f>Exponencial!$D$16:$D$65</c:f>
              <c:numCache>
                <c:formatCode>General</c:formatCode>
                <c:ptCount val="50"/>
                <c:pt idx="0">
                  <c:v>5.6505872015054921</c:v>
                </c:pt>
                <c:pt idx="1">
                  <c:v>5.3215226203029449</c:v>
                </c:pt>
                <c:pt idx="2">
                  <c:v>5.011621268467632</c:v>
                </c:pt>
                <c:pt idx="3">
                  <c:v>4.719767166399321</c:v>
                </c:pt>
                <c:pt idx="4">
                  <c:v>4.4449093240903075</c:v>
                </c:pt>
                <c:pt idx="5">
                  <c:v>4.1860579564261862</c:v>
                </c:pt>
                <c:pt idx="6">
                  <c:v>3.9422809188903405</c:v>
                </c:pt>
                <c:pt idx="7">
                  <c:v>3.7127003508368448</c:v>
                </c:pt>
                <c:pt idx="8">
                  <c:v>3.4964895142439376</c:v>
                </c:pt>
                <c:pt idx="9">
                  <c:v>3.2928698165641581</c:v>
                </c:pt>
                <c:pt idx="10">
                  <c:v>3.1011080069501951</c:v>
                </c:pt>
                <c:pt idx="11">
                  <c:v>2.92051353575983</c:v>
                </c:pt>
                <c:pt idx="12">
                  <c:v>2.7504360678313411</c:v>
                </c:pt>
                <c:pt idx="13">
                  <c:v>2.590263140574478</c:v>
                </c:pt>
                <c:pt idx="14">
                  <c:v>2.4394179584435949</c:v>
                </c:pt>
                <c:pt idx="15">
                  <c:v>2.2973573158506726</c:v>
                </c:pt>
                <c:pt idx="16">
                  <c:v>2.1635696410384697</c:v>
                </c:pt>
                <c:pt idx="17">
                  <c:v>2.0375731538696344</c:v>
                </c:pt>
                <c:pt idx="18">
                  <c:v>1.918914130897823</c:v>
                </c:pt>
                <c:pt idx="19">
                  <c:v>1.8071652714732123</c:v>
                </c:pt>
                <c:pt idx="20">
                  <c:v>1.7019241589986223</c:v>
                </c:pt>
                <c:pt idx="21">
                  <c:v>1.602811811795102</c:v>
                </c:pt>
                <c:pt idx="22">
                  <c:v>1.5094713183585386</c:v>
                </c:pt>
                <c:pt idx="23">
                  <c:v>1.4215665520927305</c:v>
                </c:pt>
                <c:pt idx="24">
                  <c:v>1.338780960890579</c:v>
                </c:pt>
                <c:pt idx="25">
                  <c:v>1.2608164272045883</c:v>
                </c:pt>
                <c:pt idx="26">
                  <c:v>1.1873921945016879</c:v>
                </c:pt>
                <c:pt idx="27">
                  <c:v>1.1182438562364596</c:v>
                </c:pt>
                <c:pt idx="28">
                  <c:v>1.0531224037019815</c:v>
                </c:pt>
                <c:pt idx="29">
                  <c:v>0.99179332932951936</c:v>
                </c:pt>
                <c:pt idx="30">
                  <c:v>0.934035782207984</c:v>
                </c:pt>
                <c:pt idx="31">
                  <c:v>0.87964177278210087</c:v>
                </c:pt>
                <c:pt idx="32">
                  <c:v>0.82841542386535694</c:v>
                </c:pt>
                <c:pt idx="33">
                  <c:v>0.78017226527055539</c:v>
                </c:pt>
                <c:pt idx="34">
                  <c:v>0.73473856951789163</c:v>
                </c:pt>
                <c:pt idx="35">
                  <c:v>0.69195072622837506</c:v>
                </c:pt>
                <c:pt idx="36">
                  <c:v>0.65165465294974811</c:v>
                </c:pt>
                <c:pt idx="37">
                  <c:v>0.6137052402932246</c:v>
                </c:pt>
                <c:pt idx="38">
                  <c:v>0.57796582938295815</c:v>
                </c:pt>
                <c:pt idx="39">
                  <c:v>0.54430771973647485</c:v>
                </c:pt>
                <c:pt idx="40">
                  <c:v>0.5126097058039274</c:v>
                </c:pt>
                <c:pt idx="41">
                  <c:v>0.48275764049719461</c:v>
                </c:pt>
                <c:pt idx="42">
                  <c:v>0.45464402413707289</c:v>
                </c:pt>
                <c:pt idx="43">
                  <c:v>0.42816761733831632</c:v>
                </c:pt>
                <c:pt idx="44">
                  <c:v>0.40323307643849854</c:v>
                </c:pt>
                <c:pt idx="45">
                  <c:v>0.37975061015784423</c:v>
                </c:pt>
                <c:pt idx="46">
                  <c:v>0.35763565625363619</c:v>
                </c:pt>
                <c:pt idx="47">
                  <c:v>0.33680857700480238</c:v>
                </c:pt>
                <c:pt idx="48">
                  <c:v>0.31719437243010218</c:v>
                </c:pt>
                <c:pt idx="49">
                  <c:v>0.29872241020718365</c:v>
                </c:pt>
              </c:numCache>
            </c:numRef>
          </c:yVal>
          <c:smooth val="0"/>
          <c:extLst>
            <c:ext xmlns:c16="http://schemas.microsoft.com/office/drawing/2014/chart" uri="{C3380CC4-5D6E-409C-BE32-E72D297353CC}">
              <c16:uniqueId val="{00000000-D70F-4687-9BE3-95A0CD3163B3}"/>
            </c:ext>
          </c:extLst>
        </c:ser>
        <c:dLbls>
          <c:showLegendKey val="0"/>
          <c:showVal val="0"/>
          <c:showCatName val="0"/>
          <c:showSerName val="0"/>
          <c:showPercent val="0"/>
          <c:showBubbleSize val="0"/>
        </c:dLbls>
        <c:axId val="2069756336"/>
        <c:axId val="2069765072"/>
      </c:scatterChart>
      <c:valAx>
        <c:axId val="2069756336"/>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069765072"/>
        <c:crosses val="autoZero"/>
        <c:crossBetween val="midCat"/>
      </c:valAx>
      <c:valAx>
        <c:axId val="206976507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0697563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19</xdr:col>
      <xdr:colOff>9525</xdr:colOff>
      <xdr:row>6</xdr:row>
      <xdr:rowOff>92145</xdr:rowOff>
    </xdr:to>
    <xdr:sp macro="" textlink="">
      <xdr:nvSpPr>
        <xdr:cNvPr id="2" name="TextBox 6">
          <a:extLst>
            <a:ext uri="{FF2B5EF4-FFF2-40B4-BE49-F238E27FC236}">
              <a16:creationId xmlns:a16="http://schemas.microsoft.com/office/drawing/2014/main" id="{6F81CAFE-DC26-40CE-AEC4-389F9F0A2235}"/>
            </a:ext>
          </a:extLst>
        </xdr:cNvPr>
        <xdr:cNvSpPr txBox="1"/>
      </xdr:nvSpPr>
      <xdr:spPr>
        <a:xfrm>
          <a:off x="609600" y="190500"/>
          <a:ext cx="11220450" cy="1044645"/>
        </a:xfrm>
        <a:prstGeom prst="rect">
          <a:avLst/>
        </a:prstGeom>
        <a:noFill/>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n-US" sz="1400" b="1">
              <a:latin typeface="+mj-lt"/>
            </a:rPr>
            <a:t>Edison Motor es una empresa de automóviles eléctricos, han lanzado su camión eléctrico de largo alcance eT-90 de última generación. Para promover las ventas, ofrecen 10 años de garantía de reemplazo en el sistema de batería. Para las pruebas y la simulación, asumieron que la vida útil promedio del sistema del motor es de 4500 días con una desviación estándar de 600 días. ¿Qué porcentaje de clientes obtendrá reemplazo?</a:t>
          </a:r>
        </a:p>
      </xdr:txBody>
    </xdr:sp>
    <xdr:clientData/>
  </xdr:twoCellAnchor>
  <xdr:twoCellAnchor>
    <xdr:from>
      <xdr:col>1</xdr:col>
      <xdr:colOff>152400</xdr:colOff>
      <xdr:row>24</xdr:row>
      <xdr:rowOff>28575</xdr:rowOff>
    </xdr:from>
    <xdr:to>
      <xdr:col>9</xdr:col>
      <xdr:colOff>406400</xdr:colOff>
      <xdr:row>28</xdr:row>
      <xdr:rowOff>91199</xdr:rowOff>
    </xdr:to>
    <xdr:sp macro="" textlink="">
      <xdr:nvSpPr>
        <xdr:cNvPr id="3" name="TextBox 6">
          <a:extLst>
            <a:ext uri="{FF2B5EF4-FFF2-40B4-BE49-F238E27FC236}">
              <a16:creationId xmlns:a16="http://schemas.microsoft.com/office/drawing/2014/main" id="{F36E6B0D-B3F1-4984-9460-8038F65FF9A6}"/>
            </a:ext>
          </a:extLst>
        </xdr:cNvPr>
        <xdr:cNvSpPr txBox="1"/>
      </xdr:nvSpPr>
      <xdr:spPr>
        <a:xfrm>
          <a:off x="762000" y="4629150"/>
          <a:ext cx="5368925" cy="824624"/>
        </a:xfrm>
        <a:prstGeom prst="rect">
          <a:avLst/>
        </a:prstGeom>
        <a:noFill/>
      </xdr:spPr>
      <xdr:txBody>
        <a:bodyPr wrap="square">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lnSpc>
              <a:spcPct val="150000"/>
            </a:lnSpc>
          </a:pPr>
          <a:r>
            <a:rPr lang="en-US" sz="2000">
              <a:latin typeface="+mj-lt"/>
            </a:rPr>
            <a:t>¿Qué porcentaje de clientes obtendrá reemplazo?</a:t>
          </a:r>
        </a:p>
      </xdr:txBody>
    </xdr:sp>
    <xdr:clientData/>
  </xdr:twoCellAnchor>
  <xdr:twoCellAnchor>
    <xdr:from>
      <xdr:col>1</xdr:col>
      <xdr:colOff>9525</xdr:colOff>
      <xdr:row>8</xdr:row>
      <xdr:rowOff>7408</xdr:rowOff>
    </xdr:from>
    <xdr:to>
      <xdr:col>9</xdr:col>
      <xdr:colOff>327418</xdr:colOff>
      <xdr:row>20</xdr:row>
      <xdr:rowOff>54291</xdr:rowOff>
    </xdr:to>
    <xdr:grpSp>
      <xdr:nvGrpSpPr>
        <xdr:cNvPr id="4" name="Group 3">
          <a:extLst>
            <a:ext uri="{FF2B5EF4-FFF2-40B4-BE49-F238E27FC236}">
              <a16:creationId xmlns:a16="http://schemas.microsoft.com/office/drawing/2014/main" id="{090F3E98-EF86-4A60-826A-08C324961BDE}"/>
            </a:ext>
          </a:extLst>
        </xdr:cNvPr>
        <xdr:cNvGrpSpPr/>
      </xdr:nvGrpSpPr>
      <xdr:grpSpPr>
        <a:xfrm>
          <a:off x="619125" y="1531408"/>
          <a:ext cx="5432818" cy="2332883"/>
          <a:chOff x="4922407" y="3848224"/>
          <a:chExt cx="5242318" cy="2356166"/>
        </a:xfrm>
      </xdr:grpSpPr>
      <xdr:pic>
        <xdr:nvPicPr>
          <xdr:cNvPr id="5" name="Picture 4">
            <a:extLst>
              <a:ext uri="{FF2B5EF4-FFF2-40B4-BE49-F238E27FC236}">
                <a16:creationId xmlns:a16="http://schemas.microsoft.com/office/drawing/2014/main" id="{EF5D6CF7-0B73-644E-B322-FABAA86A3AA0}"/>
              </a:ext>
            </a:extLst>
          </xdr:cNvPr>
          <xdr:cNvPicPr>
            <a:picLocks noChangeAspect="1"/>
          </xdr:cNvPicPr>
        </xdr:nvPicPr>
        <xdr:blipFill rotWithShape="1">
          <a:blip xmlns:r="http://schemas.openxmlformats.org/officeDocument/2006/relationships" r:embed="rId1"/>
          <a:srcRect b="11223"/>
          <a:stretch/>
        </xdr:blipFill>
        <xdr:spPr>
          <a:xfrm>
            <a:off x="4922407" y="3848224"/>
            <a:ext cx="5242318" cy="2201701"/>
          </a:xfrm>
          <a:prstGeom prst="rect">
            <a:avLst/>
          </a:prstGeom>
        </xdr:spPr>
      </xdr:pic>
      <xdr:sp macro="" textlink="">
        <xdr:nvSpPr>
          <xdr:cNvPr id="6" name="TextBox 3">
            <a:extLst>
              <a:ext uri="{FF2B5EF4-FFF2-40B4-BE49-F238E27FC236}">
                <a16:creationId xmlns:a16="http://schemas.microsoft.com/office/drawing/2014/main" id="{D04BB15B-6EE6-78DC-387C-A71B19305ED1}"/>
              </a:ext>
            </a:extLst>
          </xdr:cNvPr>
          <xdr:cNvSpPr txBox="1"/>
        </xdr:nvSpPr>
        <xdr:spPr>
          <a:xfrm>
            <a:off x="8165805" y="4641297"/>
            <a:ext cx="861237" cy="30777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a:t>600</a:t>
            </a:r>
          </a:p>
        </xdr:txBody>
      </xdr:sp>
      <xdr:sp macro="" textlink="">
        <xdr:nvSpPr>
          <xdr:cNvPr id="7" name="TextBox 8">
            <a:extLst>
              <a:ext uri="{FF2B5EF4-FFF2-40B4-BE49-F238E27FC236}">
                <a16:creationId xmlns:a16="http://schemas.microsoft.com/office/drawing/2014/main" id="{6FA291FF-DED1-43CC-048A-B3340236EC34}"/>
              </a:ext>
            </a:extLst>
          </xdr:cNvPr>
          <xdr:cNvSpPr txBox="1"/>
        </xdr:nvSpPr>
        <xdr:spPr>
          <a:xfrm>
            <a:off x="7053795" y="5461598"/>
            <a:ext cx="861237" cy="30777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a:t>4500</a:t>
            </a:r>
          </a:p>
        </xdr:txBody>
      </xdr:sp>
      <xdr:sp macro="" textlink="">
        <xdr:nvSpPr>
          <xdr:cNvPr id="8" name="TextBox 9">
            <a:extLst>
              <a:ext uri="{FF2B5EF4-FFF2-40B4-BE49-F238E27FC236}">
                <a16:creationId xmlns:a16="http://schemas.microsoft.com/office/drawing/2014/main" id="{3E13EBA4-6933-2DDD-8700-CB3B05B607E7}"/>
              </a:ext>
            </a:extLst>
          </xdr:cNvPr>
          <xdr:cNvSpPr txBox="1"/>
        </xdr:nvSpPr>
        <xdr:spPr>
          <a:xfrm>
            <a:off x="6600892" y="5896613"/>
            <a:ext cx="861237" cy="30777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a:t>3650</a:t>
            </a:r>
          </a:p>
        </xdr:txBody>
      </xdr:sp>
      <xdr:cxnSp macro="">
        <xdr:nvCxnSpPr>
          <xdr:cNvPr id="9" name="Straight Connector 8">
            <a:extLst>
              <a:ext uri="{FF2B5EF4-FFF2-40B4-BE49-F238E27FC236}">
                <a16:creationId xmlns:a16="http://schemas.microsoft.com/office/drawing/2014/main" id="{25D0DAC5-FC23-3AA0-6657-42BE3EC3D240}"/>
              </a:ext>
            </a:extLst>
          </xdr:cNvPr>
          <xdr:cNvCxnSpPr>
            <a:cxnSpLocks/>
          </xdr:cNvCxnSpPr>
        </xdr:nvCxnSpPr>
        <xdr:spPr>
          <a:xfrm>
            <a:off x="7484413" y="4072269"/>
            <a:ext cx="0" cy="1800000"/>
          </a:xfrm>
          <a:prstGeom prst="line">
            <a:avLst/>
          </a:prstGeom>
          <a:ln w="34925" cmpd="sng">
            <a:solidFill>
              <a:srgbClr val="FFFF00">
                <a:alpha val="66008"/>
              </a:srgbClr>
            </a:solidFill>
            <a:prstDash val="sysDash"/>
          </a:ln>
        </xdr:spPr>
        <xdr:style>
          <a:lnRef idx="1">
            <a:schemeClr val="accent1"/>
          </a:lnRef>
          <a:fillRef idx="0">
            <a:schemeClr val="accent1"/>
          </a:fillRef>
          <a:effectRef idx="0">
            <a:schemeClr val="accent1"/>
          </a:effectRef>
          <a:fontRef idx="minor">
            <a:schemeClr val="tx1"/>
          </a:fontRef>
        </xdr:style>
      </xdr:cxnSp>
      <xdr:cxnSp macro="">
        <xdr:nvCxnSpPr>
          <xdr:cNvPr id="10" name="Straight Connector 9">
            <a:extLst>
              <a:ext uri="{FF2B5EF4-FFF2-40B4-BE49-F238E27FC236}">
                <a16:creationId xmlns:a16="http://schemas.microsoft.com/office/drawing/2014/main" id="{F2BADA5D-224B-19DB-48DA-487B417642BE}"/>
              </a:ext>
            </a:extLst>
          </xdr:cNvPr>
          <xdr:cNvCxnSpPr>
            <a:cxnSpLocks/>
          </xdr:cNvCxnSpPr>
        </xdr:nvCxnSpPr>
        <xdr:spPr>
          <a:xfrm>
            <a:off x="7031511" y="4930805"/>
            <a:ext cx="0" cy="933349"/>
          </a:xfrm>
          <a:prstGeom prst="line">
            <a:avLst/>
          </a:prstGeom>
          <a:ln w="34925" cmpd="sng">
            <a:solidFill>
              <a:srgbClr val="FFFF00">
                <a:alpha val="66008"/>
              </a:srgbClr>
            </a:solidFill>
            <a:prstDash val="sysDash"/>
          </a:ln>
        </xdr:spPr>
        <xdr:style>
          <a:lnRef idx="1">
            <a:schemeClr val="accent1"/>
          </a:lnRef>
          <a:fillRef idx="0">
            <a:schemeClr val="accent1"/>
          </a:fillRef>
          <a:effectRef idx="0">
            <a:schemeClr val="accent1"/>
          </a:effectRef>
          <a:fontRef idx="minor">
            <a:schemeClr val="tx1"/>
          </a:fontRef>
        </xdr:style>
      </xdr:cxnSp>
      <xdr:sp macro="" textlink="">
        <xdr:nvSpPr>
          <xdr:cNvPr id="11" name="Freeform 10">
            <a:extLst>
              <a:ext uri="{FF2B5EF4-FFF2-40B4-BE49-F238E27FC236}">
                <a16:creationId xmlns:a16="http://schemas.microsoft.com/office/drawing/2014/main" id="{1EF0AEE0-F538-61FE-EB33-BA6A068AC6CB}"/>
              </a:ext>
            </a:extLst>
          </xdr:cNvPr>
          <xdr:cNvSpPr/>
        </xdr:nvSpPr>
        <xdr:spPr>
          <a:xfrm>
            <a:off x="6000750" y="4921137"/>
            <a:ext cx="1013527" cy="936738"/>
          </a:xfrm>
          <a:custGeom>
            <a:avLst/>
            <a:gdLst>
              <a:gd name="connsiteX0" fmla="*/ 0 w 1013527"/>
              <a:gd name="connsiteY0" fmla="*/ 936738 h 936738"/>
              <a:gd name="connsiteX1" fmla="*/ 442913 w 1013527"/>
              <a:gd name="connsiteY1" fmla="*/ 808151 h 936738"/>
              <a:gd name="connsiteX2" fmla="*/ 757238 w 1013527"/>
              <a:gd name="connsiteY2" fmla="*/ 493826 h 936738"/>
              <a:gd name="connsiteX3" fmla="*/ 985838 w 1013527"/>
              <a:gd name="connsiteY3" fmla="*/ 8051 h 936738"/>
              <a:gd name="connsiteX4" fmla="*/ 985838 w 1013527"/>
              <a:gd name="connsiteY4" fmla="*/ 922451 h 936738"/>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013527" h="936738">
                <a:moveTo>
                  <a:pt x="0" y="936738"/>
                </a:moveTo>
                <a:cubicBezTo>
                  <a:pt x="158353" y="909354"/>
                  <a:pt x="316707" y="881970"/>
                  <a:pt x="442913" y="808151"/>
                </a:cubicBezTo>
                <a:cubicBezTo>
                  <a:pt x="569119" y="734332"/>
                  <a:pt x="666751" y="627176"/>
                  <a:pt x="757238" y="493826"/>
                </a:cubicBezTo>
                <a:cubicBezTo>
                  <a:pt x="847725" y="360476"/>
                  <a:pt x="947738" y="-63387"/>
                  <a:pt x="985838" y="8051"/>
                </a:cubicBezTo>
                <a:cubicBezTo>
                  <a:pt x="1023938" y="79489"/>
                  <a:pt x="1021557" y="781957"/>
                  <a:pt x="985838" y="922451"/>
                </a:cubicBezTo>
              </a:path>
            </a:pathLst>
          </a:custGeom>
          <a:noFill/>
          <a:ln w="53975">
            <a:solidFill>
              <a:srgbClr val="FFFF00">
                <a:alpha val="50000"/>
              </a:srgb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clientData/>
  </xdr:twoCellAnchor>
  <xdr:twoCellAnchor>
    <xdr:from>
      <xdr:col>9</xdr:col>
      <xdr:colOff>587375</xdr:colOff>
      <xdr:row>8</xdr:row>
      <xdr:rowOff>9525</xdr:rowOff>
    </xdr:from>
    <xdr:to>
      <xdr:col>18</xdr:col>
      <xdr:colOff>533793</xdr:colOff>
      <xdr:row>20</xdr:row>
      <xdr:rowOff>15552</xdr:rowOff>
    </xdr:to>
    <xdr:grpSp>
      <xdr:nvGrpSpPr>
        <xdr:cNvPr id="12" name="Group 14">
          <a:extLst>
            <a:ext uri="{FF2B5EF4-FFF2-40B4-BE49-F238E27FC236}">
              <a16:creationId xmlns:a16="http://schemas.microsoft.com/office/drawing/2014/main" id="{72CABCAB-19EF-4E7F-9B33-BEDDB0AF2C2F}"/>
            </a:ext>
          </a:extLst>
        </xdr:cNvPr>
        <xdr:cNvGrpSpPr/>
      </xdr:nvGrpSpPr>
      <xdr:grpSpPr>
        <a:xfrm>
          <a:off x="6311900" y="1533525"/>
          <a:ext cx="6471043" cy="2292027"/>
          <a:chOff x="4922407" y="3848224"/>
          <a:chExt cx="5242318" cy="2317427"/>
        </a:xfrm>
      </xdr:grpSpPr>
      <xdr:pic>
        <xdr:nvPicPr>
          <xdr:cNvPr id="13" name="Picture 15">
            <a:extLst>
              <a:ext uri="{FF2B5EF4-FFF2-40B4-BE49-F238E27FC236}">
                <a16:creationId xmlns:a16="http://schemas.microsoft.com/office/drawing/2014/main" id="{6E908453-6136-BFDB-7679-4DF193CC912D}"/>
              </a:ext>
            </a:extLst>
          </xdr:cNvPr>
          <xdr:cNvPicPr>
            <a:picLocks noChangeAspect="1"/>
          </xdr:cNvPicPr>
        </xdr:nvPicPr>
        <xdr:blipFill rotWithShape="1">
          <a:blip xmlns:r="http://schemas.openxmlformats.org/officeDocument/2006/relationships" r:embed="rId1"/>
          <a:srcRect b="11223"/>
          <a:stretch/>
        </xdr:blipFill>
        <xdr:spPr>
          <a:xfrm>
            <a:off x="4922407" y="3848224"/>
            <a:ext cx="5242318" cy="2201701"/>
          </a:xfrm>
          <a:prstGeom prst="rect">
            <a:avLst/>
          </a:prstGeom>
        </xdr:spPr>
      </xdr:pic>
      <xdr:sp macro="" textlink="">
        <xdr:nvSpPr>
          <xdr:cNvPr id="14" name="TextBox 3">
            <a:extLst>
              <a:ext uri="{FF2B5EF4-FFF2-40B4-BE49-F238E27FC236}">
                <a16:creationId xmlns:a16="http://schemas.microsoft.com/office/drawing/2014/main" id="{47CCE315-DDD2-836A-B6EF-F3136B68389F}"/>
              </a:ext>
            </a:extLst>
          </xdr:cNvPr>
          <xdr:cNvSpPr txBox="1"/>
        </xdr:nvSpPr>
        <xdr:spPr>
          <a:xfrm>
            <a:off x="8165805" y="4641297"/>
            <a:ext cx="861237" cy="30777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a:t>600</a:t>
            </a:r>
          </a:p>
        </xdr:txBody>
      </xdr:sp>
      <xdr:sp macro="" textlink="">
        <xdr:nvSpPr>
          <xdr:cNvPr id="15" name="TextBox 8">
            <a:extLst>
              <a:ext uri="{FF2B5EF4-FFF2-40B4-BE49-F238E27FC236}">
                <a16:creationId xmlns:a16="http://schemas.microsoft.com/office/drawing/2014/main" id="{E0AE6F52-5481-FFE4-9759-31F9E9EFF9D0}"/>
              </a:ext>
            </a:extLst>
          </xdr:cNvPr>
          <xdr:cNvSpPr txBox="1"/>
        </xdr:nvSpPr>
        <xdr:spPr>
          <a:xfrm>
            <a:off x="7053795" y="5461598"/>
            <a:ext cx="861237" cy="30777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a:t>4500</a:t>
            </a:r>
          </a:p>
        </xdr:txBody>
      </xdr:sp>
      <xdr:cxnSp macro="">
        <xdr:nvCxnSpPr>
          <xdr:cNvPr id="16" name="Straight Connector 18">
            <a:extLst>
              <a:ext uri="{FF2B5EF4-FFF2-40B4-BE49-F238E27FC236}">
                <a16:creationId xmlns:a16="http://schemas.microsoft.com/office/drawing/2014/main" id="{E484746B-9618-276F-6E26-188D43E135C0}"/>
              </a:ext>
            </a:extLst>
          </xdr:cNvPr>
          <xdr:cNvCxnSpPr>
            <a:cxnSpLocks/>
          </xdr:cNvCxnSpPr>
        </xdr:nvCxnSpPr>
        <xdr:spPr>
          <a:xfrm>
            <a:off x="7484413" y="4072269"/>
            <a:ext cx="0" cy="1800000"/>
          </a:xfrm>
          <a:prstGeom prst="line">
            <a:avLst/>
          </a:prstGeom>
          <a:ln w="34925" cmpd="sng">
            <a:solidFill>
              <a:srgbClr val="FFFF00">
                <a:alpha val="66008"/>
              </a:srgbClr>
            </a:solidFill>
            <a:prstDash val="sysDash"/>
          </a:ln>
        </xdr:spPr>
        <xdr:style>
          <a:lnRef idx="1">
            <a:schemeClr val="accent1"/>
          </a:lnRef>
          <a:fillRef idx="0">
            <a:schemeClr val="accent1"/>
          </a:fillRef>
          <a:effectRef idx="0">
            <a:schemeClr val="accent1"/>
          </a:effectRef>
          <a:fontRef idx="minor">
            <a:schemeClr val="tx1"/>
          </a:fontRef>
        </xdr:style>
      </xdr:cxnSp>
      <xdr:cxnSp macro="">
        <xdr:nvCxnSpPr>
          <xdr:cNvPr id="17" name="Straight Connector 19">
            <a:extLst>
              <a:ext uri="{FF2B5EF4-FFF2-40B4-BE49-F238E27FC236}">
                <a16:creationId xmlns:a16="http://schemas.microsoft.com/office/drawing/2014/main" id="{2B915B73-F460-96BE-2D6B-F31A213A3659}"/>
              </a:ext>
            </a:extLst>
          </xdr:cNvPr>
          <xdr:cNvCxnSpPr>
            <a:cxnSpLocks/>
          </xdr:cNvCxnSpPr>
        </xdr:nvCxnSpPr>
        <xdr:spPr>
          <a:xfrm>
            <a:off x="6806413" y="5329797"/>
            <a:ext cx="0" cy="528077"/>
          </a:xfrm>
          <a:prstGeom prst="line">
            <a:avLst/>
          </a:prstGeom>
          <a:ln w="34925" cmpd="sng">
            <a:solidFill>
              <a:srgbClr val="FFFF00">
                <a:alpha val="66008"/>
              </a:srgbClr>
            </a:solidFill>
            <a:prstDash val="sysDash"/>
          </a:ln>
        </xdr:spPr>
        <xdr:style>
          <a:lnRef idx="1">
            <a:schemeClr val="accent1"/>
          </a:lnRef>
          <a:fillRef idx="0">
            <a:schemeClr val="accent1"/>
          </a:fillRef>
          <a:effectRef idx="0">
            <a:schemeClr val="accent1"/>
          </a:effectRef>
          <a:fontRef idx="minor">
            <a:schemeClr val="tx1"/>
          </a:fontRef>
        </xdr:style>
      </xdr:cxnSp>
      <xdr:sp macro="" textlink="">
        <xdr:nvSpPr>
          <xdr:cNvPr id="18" name="Freeform 20">
            <a:extLst>
              <a:ext uri="{FF2B5EF4-FFF2-40B4-BE49-F238E27FC236}">
                <a16:creationId xmlns:a16="http://schemas.microsoft.com/office/drawing/2014/main" id="{D21323BA-5E50-4F7D-6E5F-CD06AAB57C2D}"/>
              </a:ext>
            </a:extLst>
          </xdr:cNvPr>
          <xdr:cNvSpPr/>
        </xdr:nvSpPr>
        <xdr:spPr>
          <a:xfrm>
            <a:off x="6000751" y="5336077"/>
            <a:ext cx="802272" cy="521797"/>
          </a:xfrm>
          <a:custGeom>
            <a:avLst/>
            <a:gdLst>
              <a:gd name="connsiteX0" fmla="*/ 0 w 1013527"/>
              <a:gd name="connsiteY0" fmla="*/ 936738 h 936738"/>
              <a:gd name="connsiteX1" fmla="*/ 442913 w 1013527"/>
              <a:gd name="connsiteY1" fmla="*/ 808151 h 936738"/>
              <a:gd name="connsiteX2" fmla="*/ 757238 w 1013527"/>
              <a:gd name="connsiteY2" fmla="*/ 493826 h 936738"/>
              <a:gd name="connsiteX3" fmla="*/ 985838 w 1013527"/>
              <a:gd name="connsiteY3" fmla="*/ 8051 h 936738"/>
              <a:gd name="connsiteX4" fmla="*/ 985838 w 1013527"/>
              <a:gd name="connsiteY4" fmla="*/ 922451 h 936738"/>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013527" h="936738">
                <a:moveTo>
                  <a:pt x="0" y="936738"/>
                </a:moveTo>
                <a:cubicBezTo>
                  <a:pt x="158353" y="909354"/>
                  <a:pt x="316707" y="881970"/>
                  <a:pt x="442913" y="808151"/>
                </a:cubicBezTo>
                <a:cubicBezTo>
                  <a:pt x="569119" y="734332"/>
                  <a:pt x="666751" y="627176"/>
                  <a:pt x="757238" y="493826"/>
                </a:cubicBezTo>
                <a:cubicBezTo>
                  <a:pt x="847725" y="360476"/>
                  <a:pt x="947738" y="-63387"/>
                  <a:pt x="985838" y="8051"/>
                </a:cubicBezTo>
                <a:cubicBezTo>
                  <a:pt x="1023938" y="79489"/>
                  <a:pt x="1021557" y="781957"/>
                  <a:pt x="985838" y="922451"/>
                </a:cubicBezTo>
              </a:path>
            </a:pathLst>
          </a:custGeom>
          <a:noFill/>
          <a:ln w="53975">
            <a:solidFill>
              <a:srgbClr val="FFFF00">
                <a:alpha val="50000"/>
              </a:srgb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9" name="TextBox 13">
            <a:extLst>
              <a:ext uri="{FF2B5EF4-FFF2-40B4-BE49-F238E27FC236}">
                <a16:creationId xmlns:a16="http://schemas.microsoft.com/office/drawing/2014/main" id="{C7BAEDE9-B9AF-D09C-B3EE-71A2FCF8A126}"/>
              </a:ext>
            </a:extLst>
          </xdr:cNvPr>
          <xdr:cNvSpPr txBox="1"/>
        </xdr:nvSpPr>
        <xdr:spPr>
          <a:xfrm>
            <a:off x="6372403" y="5857874"/>
            <a:ext cx="861237" cy="30777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a:t>15 %</a:t>
            </a:r>
          </a:p>
        </xdr:txBody>
      </xdr:sp>
    </xdr:grpSp>
    <xdr:clientData/>
  </xdr:twoCellAnchor>
  <xdr:twoCellAnchor>
    <xdr:from>
      <xdr:col>9</xdr:col>
      <xdr:colOff>495300</xdr:colOff>
      <xdr:row>24</xdr:row>
      <xdr:rowOff>28575</xdr:rowOff>
    </xdr:from>
    <xdr:to>
      <xdr:col>22</xdr:col>
      <xdr:colOff>352619</xdr:colOff>
      <xdr:row>26</xdr:row>
      <xdr:rowOff>161049</xdr:rowOff>
    </xdr:to>
    <xdr:sp macro="" textlink="">
      <xdr:nvSpPr>
        <xdr:cNvPr id="20" name="TextBox 6">
          <a:extLst>
            <a:ext uri="{FF2B5EF4-FFF2-40B4-BE49-F238E27FC236}">
              <a16:creationId xmlns:a16="http://schemas.microsoft.com/office/drawing/2014/main" id="{0FE2EBFB-5895-4B94-B046-21CEDD4C6BA0}"/>
            </a:ext>
          </a:extLst>
        </xdr:cNvPr>
        <xdr:cNvSpPr txBox="1"/>
      </xdr:nvSpPr>
      <xdr:spPr>
        <a:xfrm>
          <a:off x="6219825" y="4629150"/>
          <a:ext cx="8820344" cy="513474"/>
        </a:xfrm>
        <a:prstGeom prst="rect">
          <a:avLst/>
        </a:prstGeom>
        <a:noFill/>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50000"/>
            </a:lnSpc>
          </a:pPr>
          <a:r>
            <a:rPr lang="es-ES" sz="2000"/>
            <a:t>¿Cuál debería ser el período de garantía para cubrir solo el 15 % de los clientes?</a:t>
          </a:r>
          <a:endParaRPr lang="en-US" sz="2000">
            <a:latin typeface="+mj-l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15</xdr:col>
      <xdr:colOff>419100</xdr:colOff>
      <xdr:row>7</xdr:row>
      <xdr:rowOff>76565</xdr:rowOff>
    </xdr:to>
    <xdr:sp macro="" textlink="">
      <xdr:nvSpPr>
        <xdr:cNvPr id="2" name="TextBox 6">
          <a:extLst>
            <a:ext uri="{FF2B5EF4-FFF2-40B4-BE49-F238E27FC236}">
              <a16:creationId xmlns:a16="http://schemas.microsoft.com/office/drawing/2014/main" id="{B413F85E-7EC9-46EA-AD36-1C0E0F3A9138}"/>
            </a:ext>
          </a:extLst>
        </xdr:cNvPr>
        <xdr:cNvSpPr txBox="1"/>
      </xdr:nvSpPr>
      <xdr:spPr>
        <a:xfrm>
          <a:off x="762000" y="190500"/>
          <a:ext cx="11087100" cy="1219565"/>
        </a:xfrm>
        <a:prstGeom prst="rect">
          <a:avLst/>
        </a:prstGeom>
        <a:noFill/>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a:r>
            <a:rPr lang="en-US" sz="1800" b="1">
              <a:latin typeface="+mj-lt"/>
            </a:rPr>
            <a:t>Supongamos que John es gerente de una compañía aérea. Los clientes deben recoger su tarjeta de embarque en el mostrador antes de embarcar. El tiempo de procesamiento para generar una tarjeta de embarque es de 3 minutos. El número esperado de llegadas de clase ejecutiva por hora es 6. ¿Cuál es la probabilidad de que el próximo cliente de clase ejecutiva tenga que esperar para recoger su tarjeta de embarque?</a:t>
          </a:r>
        </a:p>
      </xdr:txBody>
    </xdr:sp>
    <xdr:clientData/>
  </xdr:twoCellAnchor>
  <xdr:twoCellAnchor>
    <xdr:from>
      <xdr:col>6</xdr:col>
      <xdr:colOff>757237</xdr:colOff>
      <xdr:row>7</xdr:row>
      <xdr:rowOff>176212</xdr:rowOff>
    </xdr:from>
    <xdr:to>
      <xdr:col>12</xdr:col>
      <xdr:colOff>757237</xdr:colOff>
      <xdr:row>22</xdr:row>
      <xdr:rowOff>4762</xdr:rowOff>
    </xdr:to>
    <xdr:graphicFrame macro="">
      <xdr:nvGraphicFramePr>
        <xdr:cNvPr id="3" name="Gráfico 2">
          <a:extLst>
            <a:ext uri="{FF2B5EF4-FFF2-40B4-BE49-F238E27FC236}">
              <a16:creationId xmlns:a16="http://schemas.microsoft.com/office/drawing/2014/main" id="{571A529B-706F-C989-8471-76A85A40B9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D21:N35"/>
  <sheetViews>
    <sheetView tabSelected="1" topLeftCell="A19" workbookViewId="0">
      <selection activeCell="E30" activeCellId="5" sqref="H22 M30 M32 N35 E32 E30"/>
    </sheetView>
  </sheetViews>
  <sheetFormatPr baseColWidth="10" defaultColWidth="9.140625" defaultRowHeight="15" x14ac:dyDescent="0.25"/>
  <cols>
    <col min="4" max="4" width="12.7109375" bestFit="1" customWidth="1"/>
    <col min="14" max="14" width="24.7109375" bestFit="1" customWidth="1"/>
  </cols>
  <sheetData>
    <row r="21" spans="4:14" ht="15.75" thickBot="1" x14ac:dyDescent="0.3"/>
    <row r="22" spans="4:14" ht="15.75" thickBot="1" x14ac:dyDescent="0.3">
      <c r="E22" s="1" t="s">
        <v>0</v>
      </c>
      <c r="F22" s="2">
        <v>4500</v>
      </c>
      <c r="G22" s="3" t="s">
        <v>1</v>
      </c>
      <c r="H22" s="14">
        <f>(F24-F22)/F23</f>
        <v>-1.4166666666666667</v>
      </c>
      <c r="M22" s="1" t="s">
        <v>0</v>
      </c>
      <c r="N22" s="2">
        <v>4500</v>
      </c>
    </row>
    <row r="23" spans="4:14" x14ac:dyDescent="0.25">
      <c r="E23" s="4" t="s">
        <v>2</v>
      </c>
      <c r="F23" s="5">
        <v>600</v>
      </c>
      <c r="M23" s="4" t="s">
        <v>2</v>
      </c>
      <c r="N23" s="5">
        <v>600</v>
      </c>
    </row>
    <row r="24" spans="4:14" ht="15.75" thickBot="1" x14ac:dyDescent="0.3">
      <c r="E24" s="6" t="s">
        <v>3</v>
      </c>
      <c r="F24" s="7">
        <v>3650</v>
      </c>
      <c r="M24" s="6" t="s">
        <v>4</v>
      </c>
      <c r="N24" s="7">
        <v>0.15</v>
      </c>
    </row>
    <row r="30" spans="4:14" x14ac:dyDescent="0.25">
      <c r="D30" t="s">
        <v>15</v>
      </c>
      <c r="E30" s="15">
        <f>_xlfn.NORM.DIST(F24,F22,F23,TRUE)</f>
        <v>7.8290203544817374E-2</v>
      </c>
      <c r="F30" s="8" t="s">
        <v>16</v>
      </c>
      <c r="L30" t="s">
        <v>4</v>
      </c>
      <c r="M30" s="15">
        <f>NORMINV(N24,N22,N23)</f>
        <v>3878.1399663037259</v>
      </c>
      <c r="N30" s="8" t="s">
        <v>18</v>
      </c>
    </row>
    <row r="32" spans="4:14" x14ac:dyDescent="0.25">
      <c r="D32" t="s">
        <v>14</v>
      </c>
      <c r="E32" s="17">
        <f>_xlfn.NORM.S.DIST(H22,TRUE)</f>
        <v>7.8290203544817374E-2</v>
      </c>
      <c r="F32" s="8" t="s">
        <v>17</v>
      </c>
      <c r="L32" t="s">
        <v>1</v>
      </c>
      <c r="M32" s="15">
        <f>NORMSINV(N24)</f>
        <v>-1.0364333894937898</v>
      </c>
      <c r="N32" s="8" t="s">
        <v>19</v>
      </c>
    </row>
    <row r="34" spans="13:14" x14ac:dyDescent="0.25">
      <c r="N34" t="s">
        <v>5</v>
      </c>
    </row>
    <row r="35" spans="13:14" x14ac:dyDescent="0.25">
      <c r="M35" t="s">
        <v>3</v>
      </c>
      <c r="N35" s="16">
        <f>M32*N23+N22</f>
        <v>3878.1399663037259</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C1F5E-0598-428F-BC4A-14C156D0BBF1}">
  <dimension ref="C8:E65"/>
  <sheetViews>
    <sheetView topLeftCell="A7" workbookViewId="0">
      <selection activeCell="D18" activeCellId="3" sqref="D16 D13 D17 D18:D65"/>
    </sheetView>
  </sheetViews>
  <sheetFormatPr baseColWidth="10" defaultRowHeight="15" x14ac:dyDescent="0.25"/>
  <cols>
    <col min="4" max="4" width="11.85546875" bestFit="1" customWidth="1"/>
  </cols>
  <sheetData>
    <row r="8" spans="3:5" ht="15.75" thickBot="1" x14ac:dyDescent="0.3"/>
    <row r="9" spans="3:5" x14ac:dyDescent="0.25">
      <c r="C9" s="1" t="s">
        <v>6</v>
      </c>
      <c r="D9" s="9">
        <v>6</v>
      </c>
      <c r="E9" s="2" t="s">
        <v>7</v>
      </c>
    </row>
    <row r="10" spans="3:5" x14ac:dyDescent="0.25">
      <c r="C10" s="4" t="s">
        <v>8</v>
      </c>
      <c r="D10">
        <v>3</v>
      </c>
      <c r="E10" s="5" t="s">
        <v>9</v>
      </c>
    </row>
    <row r="11" spans="3:5" ht="15.75" thickBot="1" x14ac:dyDescent="0.3">
      <c r="C11" s="6" t="s">
        <v>8</v>
      </c>
      <c r="D11" s="10">
        <f>3/60</f>
        <v>0.05</v>
      </c>
      <c r="E11" s="7" t="s">
        <v>10</v>
      </c>
    </row>
    <row r="12" spans="3:5" ht="15.75" thickBot="1" x14ac:dyDescent="0.3"/>
    <row r="13" spans="3:5" ht="15.75" thickBot="1" x14ac:dyDescent="0.3">
      <c r="C13" s="3" t="s">
        <v>11</v>
      </c>
      <c r="D13" s="14">
        <f>_xlfn.EXPON.DIST(D11,D9,TRUE)</f>
        <v>0.25918177931828218</v>
      </c>
      <c r="E13" s="8" t="s">
        <v>21</v>
      </c>
    </row>
    <row r="14" spans="3:5" ht="15.75" thickBot="1" x14ac:dyDescent="0.3"/>
    <row r="15" spans="3:5" ht="15.75" thickBot="1" x14ac:dyDescent="0.3">
      <c r="C15" s="11" t="s">
        <v>12</v>
      </c>
      <c r="D15" s="12" t="s">
        <v>13</v>
      </c>
    </row>
    <row r="16" spans="3:5" x14ac:dyDescent="0.25">
      <c r="C16" s="4">
        <v>0.01</v>
      </c>
      <c r="D16" s="13">
        <f>_xlfn.EXPON.DIST(C16,$D$9,FALSE)</f>
        <v>5.6505872015054921</v>
      </c>
      <c r="E16" s="8" t="s">
        <v>20</v>
      </c>
    </row>
    <row r="17" spans="3:4" x14ac:dyDescent="0.25">
      <c r="C17" s="4">
        <v>0.02</v>
      </c>
      <c r="D17" s="13">
        <f t="shared" ref="D17:D65" si="0">_xlfn.EXPON.DIST(C17,$D$9,FALSE)</f>
        <v>5.3215226203029449</v>
      </c>
    </row>
    <row r="18" spans="3:4" x14ac:dyDescent="0.25">
      <c r="C18" s="4">
        <v>0.03</v>
      </c>
      <c r="D18" s="13">
        <f t="shared" si="0"/>
        <v>5.011621268467632</v>
      </c>
    </row>
    <row r="19" spans="3:4" x14ac:dyDescent="0.25">
      <c r="C19" s="4">
        <v>0.04</v>
      </c>
      <c r="D19" s="13">
        <f t="shared" si="0"/>
        <v>4.719767166399321</v>
      </c>
    </row>
    <row r="20" spans="3:4" x14ac:dyDescent="0.25">
      <c r="C20" s="4">
        <v>0.05</v>
      </c>
      <c r="D20" s="13">
        <f t="shared" si="0"/>
        <v>4.4449093240903075</v>
      </c>
    </row>
    <row r="21" spans="3:4" x14ac:dyDescent="0.25">
      <c r="C21" s="4">
        <v>0.06</v>
      </c>
      <c r="D21" s="13">
        <f t="shared" si="0"/>
        <v>4.1860579564261862</v>
      </c>
    </row>
    <row r="22" spans="3:4" x14ac:dyDescent="0.25">
      <c r="C22" s="4">
        <v>7.0000000000000007E-2</v>
      </c>
      <c r="D22" s="13">
        <f t="shared" si="0"/>
        <v>3.9422809188903405</v>
      </c>
    </row>
    <row r="23" spans="3:4" x14ac:dyDescent="0.25">
      <c r="C23" s="4">
        <v>0.08</v>
      </c>
      <c r="D23" s="13">
        <f t="shared" si="0"/>
        <v>3.7127003508368448</v>
      </c>
    </row>
    <row r="24" spans="3:4" x14ac:dyDescent="0.25">
      <c r="C24" s="4">
        <v>0.09</v>
      </c>
      <c r="D24" s="13">
        <f t="shared" si="0"/>
        <v>3.4964895142439376</v>
      </c>
    </row>
    <row r="25" spans="3:4" x14ac:dyDescent="0.25">
      <c r="C25" s="4">
        <v>0.1</v>
      </c>
      <c r="D25" s="13">
        <f t="shared" si="0"/>
        <v>3.2928698165641581</v>
      </c>
    </row>
    <row r="26" spans="3:4" x14ac:dyDescent="0.25">
      <c r="C26" s="4">
        <v>0.11</v>
      </c>
      <c r="D26" s="13">
        <f t="shared" si="0"/>
        <v>3.1011080069501951</v>
      </c>
    </row>
    <row r="27" spans="3:4" x14ac:dyDescent="0.25">
      <c r="C27" s="4">
        <v>0.12</v>
      </c>
      <c r="D27" s="13">
        <f t="shared" si="0"/>
        <v>2.92051353575983</v>
      </c>
    </row>
    <row r="28" spans="3:4" x14ac:dyDescent="0.25">
      <c r="C28" s="4">
        <v>0.13</v>
      </c>
      <c r="D28" s="13">
        <f t="shared" si="0"/>
        <v>2.7504360678313411</v>
      </c>
    </row>
    <row r="29" spans="3:4" x14ac:dyDescent="0.25">
      <c r="C29" s="4">
        <v>0.14000000000000001</v>
      </c>
      <c r="D29" s="13">
        <f t="shared" si="0"/>
        <v>2.590263140574478</v>
      </c>
    </row>
    <row r="30" spans="3:4" x14ac:dyDescent="0.25">
      <c r="C30" s="4">
        <v>0.15</v>
      </c>
      <c r="D30" s="13">
        <f t="shared" si="0"/>
        <v>2.4394179584435949</v>
      </c>
    </row>
    <row r="31" spans="3:4" x14ac:dyDescent="0.25">
      <c r="C31" s="4">
        <v>0.16</v>
      </c>
      <c r="D31" s="13">
        <f t="shared" si="0"/>
        <v>2.2973573158506726</v>
      </c>
    </row>
    <row r="32" spans="3:4" x14ac:dyDescent="0.25">
      <c r="C32" s="4">
        <v>0.17</v>
      </c>
      <c r="D32" s="13">
        <f t="shared" si="0"/>
        <v>2.1635696410384697</v>
      </c>
    </row>
    <row r="33" spans="3:4" x14ac:dyDescent="0.25">
      <c r="C33" s="4">
        <v>0.18</v>
      </c>
      <c r="D33" s="13">
        <f t="shared" si="0"/>
        <v>2.0375731538696344</v>
      </c>
    </row>
    <row r="34" spans="3:4" x14ac:dyDescent="0.25">
      <c r="C34" s="4">
        <v>0.19</v>
      </c>
      <c r="D34" s="13">
        <f t="shared" si="0"/>
        <v>1.918914130897823</v>
      </c>
    </row>
    <row r="35" spans="3:4" x14ac:dyDescent="0.25">
      <c r="C35" s="4">
        <v>0.2</v>
      </c>
      <c r="D35" s="13">
        <f t="shared" si="0"/>
        <v>1.8071652714732123</v>
      </c>
    </row>
    <row r="36" spans="3:4" x14ac:dyDescent="0.25">
      <c r="C36" s="4">
        <v>0.21</v>
      </c>
      <c r="D36" s="13">
        <f t="shared" si="0"/>
        <v>1.7019241589986223</v>
      </c>
    </row>
    <row r="37" spans="3:4" x14ac:dyDescent="0.25">
      <c r="C37" s="4">
        <v>0.22</v>
      </c>
      <c r="D37" s="13">
        <f t="shared" si="0"/>
        <v>1.602811811795102</v>
      </c>
    </row>
    <row r="38" spans="3:4" x14ac:dyDescent="0.25">
      <c r="C38" s="4">
        <v>0.23</v>
      </c>
      <c r="D38" s="13">
        <f t="shared" si="0"/>
        <v>1.5094713183585386</v>
      </c>
    </row>
    <row r="39" spans="3:4" x14ac:dyDescent="0.25">
      <c r="C39" s="4">
        <v>0.24</v>
      </c>
      <c r="D39" s="13">
        <f t="shared" si="0"/>
        <v>1.4215665520927305</v>
      </c>
    </row>
    <row r="40" spans="3:4" x14ac:dyDescent="0.25">
      <c r="C40" s="4">
        <v>0.25</v>
      </c>
      <c r="D40" s="13">
        <f t="shared" si="0"/>
        <v>1.338780960890579</v>
      </c>
    </row>
    <row r="41" spans="3:4" x14ac:dyDescent="0.25">
      <c r="C41" s="4">
        <v>0.26</v>
      </c>
      <c r="D41" s="13">
        <f t="shared" si="0"/>
        <v>1.2608164272045883</v>
      </c>
    </row>
    <row r="42" spans="3:4" x14ac:dyDescent="0.25">
      <c r="C42" s="4">
        <v>0.27</v>
      </c>
      <c r="D42" s="13">
        <f t="shared" si="0"/>
        <v>1.1873921945016879</v>
      </c>
    </row>
    <row r="43" spans="3:4" x14ac:dyDescent="0.25">
      <c r="C43" s="4">
        <v>0.28000000000000003</v>
      </c>
      <c r="D43" s="13">
        <f t="shared" si="0"/>
        <v>1.1182438562364596</v>
      </c>
    </row>
    <row r="44" spans="3:4" x14ac:dyDescent="0.25">
      <c r="C44" s="4">
        <v>0.28999999999999998</v>
      </c>
      <c r="D44" s="13">
        <f t="shared" si="0"/>
        <v>1.0531224037019815</v>
      </c>
    </row>
    <row r="45" spans="3:4" x14ac:dyDescent="0.25">
      <c r="C45" s="4">
        <v>0.3</v>
      </c>
      <c r="D45" s="13">
        <f t="shared" si="0"/>
        <v>0.99179332932951936</v>
      </c>
    </row>
    <row r="46" spans="3:4" x14ac:dyDescent="0.25">
      <c r="C46" s="4">
        <v>0.31</v>
      </c>
      <c r="D46" s="13">
        <f t="shared" si="0"/>
        <v>0.934035782207984</v>
      </c>
    </row>
    <row r="47" spans="3:4" x14ac:dyDescent="0.25">
      <c r="C47" s="4">
        <v>0.32</v>
      </c>
      <c r="D47" s="13">
        <f t="shared" si="0"/>
        <v>0.87964177278210087</v>
      </c>
    </row>
    <row r="48" spans="3:4" x14ac:dyDescent="0.25">
      <c r="C48" s="4">
        <v>0.33</v>
      </c>
      <c r="D48" s="13">
        <f t="shared" si="0"/>
        <v>0.82841542386535694</v>
      </c>
    </row>
    <row r="49" spans="3:4" x14ac:dyDescent="0.25">
      <c r="C49" s="4">
        <v>0.34</v>
      </c>
      <c r="D49" s="13">
        <f t="shared" si="0"/>
        <v>0.78017226527055539</v>
      </c>
    </row>
    <row r="50" spans="3:4" x14ac:dyDescent="0.25">
      <c r="C50" s="4">
        <v>0.35</v>
      </c>
      <c r="D50" s="13">
        <f t="shared" si="0"/>
        <v>0.73473856951789163</v>
      </c>
    </row>
    <row r="51" spans="3:4" x14ac:dyDescent="0.25">
      <c r="C51" s="4">
        <v>0.36</v>
      </c>
      <c r="D51" s="13">
        <f t="shared" si="0"/>
        <v>0.69195072622837506</v>
      </c>
    </row>
    <row r="52" spans="3:4" x14ac:dyDescent="0.25">
      <c r="C52" s="4">
        <v>0.37</v>
      </c>
      <c r="D52" s="13">
        <f t="shared" si="0"/>
        <v>0.65165465294974811</v>
      </c>
    </row>
    <row r="53" spans="3:4" x14ac:dyDescent="0.25">
      <c r="C53" s="4">
        <v>0.38</v>
      </c>
      <c r="D53" s="13">
        <f t="shared" si="0"/>
        <v>0.6137052402932246</v>
      </c>
    </row>
    <row r="54" spans="3:4" x14ac:dyDescent="0.25">
      <c r="C54" s="4">
        <v>0.39</v>
      </c>
      <c r="D54" s="13">
        <f t="shared" si="0"/>
        <v>0.57796582938295815</v>
      </c>
    </row>
    <row r="55" spans="3:4" x14ac:dyDescent="0.25">
      <c r="C55" s="4">
        <v>0.4</v>
      </c>
      <c r="D55" s="13">
        <f t="shared" si="0"/>
        <v>0.54430771973647485</v>
      </c>
    </row>
    <row r="56" spans="3:4" x14ac:dyDescent="0.25">
      <c r="C56" s="4">
        <v>0.41</v>
      </c>
      <c r="D56" s="13">
        <f t="shared" si="0"/>
        <v>0.5126097058039274</v>
      </c>
    </row>
    <row r="57" spans="3:4" x14ac:dyDescent="0.25">
      <c r="C57" s="4">
        <v>0.42</v>
      </c>
      <c r="D57" s="13">
        <f t="shared" si="0"/>
        <v>0.48275764049719461</v>
      </c>
    </row>
    <row r="58" spans="3:4" x14ac:dyDescent="0.25">
      <c r="C58" s="4">
        <v>0.43</v>
      </c>
      <c r="D58" s="13">
        <f t="shared" si="0"/>
        <v>0.45464402413707289</v>
      </c>
    </row>
    <row r="59" spans="3:4" x14ac:dyDescent="0.25">
      <c r="C59" s="4">
        <v>0.44</v>
      </c>
      <c r="D59" s="13">
        <f t="shared" si="0"/>
        <v>0.42816761733831632</v>
      </c>
    </row>
    <row r="60" spans="3:4" x14ac:dyDescent="0.25">
      <c r="C60" s="4">
        <v>0.45</v>
      </c>
      <c r="D60" s="13">
        <f t="shared" si="0"/>
        <v>0.40323307643849854</v>
      </c>
    </row>
    <row r="61" spans="3:4" x14ac:dyDescent="0.25">
      <c r="C61" s="4">
        <v>0.46</v>
      </c>
      <c r="D61" s="13">
        <f t="shared" si="0"/>
        <v>0.37975061015784423</v>
      </c>
    </row>
    <row r="62" spans="3:4" x14ac:dyDescent="0.25">
      <c r="C62" s="4">
        <v>0.47</v>
      </c>
      <c r="D62" s="13">
        <f t="shared" si="0"/>
        <v>0.35763565625363619</v>
      </c>
    </row>
    <row r="63" spans="3:4" x14ac:dyDescent="0.25">
      <c r="C63" s="4">
        <v>0.48</v>
      </c>
      <c r="D63" s="13">
        <f t="shared" si="0"/>
        <v>0.33680857700480238</v>
      </c>
    </row>
    <row r="64" spans="3:4" x14ac:dyDescent="0.25">
      <c r="C64" s="4">
        <v>0.49</v>
      </c>
      <c r="D64" s="13">
        <f t="shared" si="0"/>
        <v>0.31719437243010218</v>
      </c>
    </row>
    <row r="65" spans="3:4" ht="15.75" thickBot="1" x14ac:dyDescent="0.3">
      <c r="C65" s="6">
        <v>0.5</v>
      </c>
      <c r="D65" s="13">
        <f t="shared" si="0"/>
        <v>0.29872241020718365</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Normal</vt:lpstr>
      <vt:lpstr>Exponencial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Rafael Felipe Gonzalez</dc:creator>
  <cp:lastModifiedBy>Rafael Felipe Gonzalez</cp:lastModifiedBy>
  <dcterms:created xsi:type="dcterms:W3CDTF">2015-06-05T18:19:34Z</dcterms:created>
  <dcterms:modified xsi:type="dcterms:W3CDTF">2022-08-26T19:32:57Z</dcterms:modified>
</cp:coreProperties>
</file>