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f\Desktop\Programacion\Portafolio\Excel\"/>
    </mc:Choice>
  </mc:AlternateContent>
  <xr:revisionPtr revIDLastSave="0" documentId="13_ncr:1_{426FF948-556C-4258-8EF6-CE591F2D5DF0}" xr6:coauthVersionLast="47" xr6:coauthVersionMax="47" xr10:uidLastSave="{00000000-0000-0000-0000-000000000000}"/>
  <workbookProtection workbookAlgorithmName="SHA-512" workbookHashValue="aAgCOop2RyXzRoYbh1J02wkQFJtH7sOy0tpqqp7GL48wh7eNW7VC24wn98eXdgu7f/hKkHPD1UPL/XkKGC7z9g==" workbookSaltValue="iQE4hN1bDYbhFoS8Z0GTgA==" workbookSpinCount="100000" lockStructure="1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7" i="1"/>
  <c r="H35" i="1"/>
  <c r="I33" i="1"/>
  <c r="H31" i="1"/>
  <c r="H29" i="1"/>
  <c r="H27" i="1"/>
  <c r="H24" i="1"/>
  <c r="H22" i="1"/>
  <c r="H20" i="1"/>
  <c r="H18" i="1"/>
  <c r="H14" i="1"/>
  <c r="H12" i="1"/>
  <c r="H10" i="1"/>
  <c r="H8" i="1"/>
</calcChain>
</file>

<file path=xl/sharedStrings.xml><?xml version="1.0" encoding="utf-8"?>
<sst xmlns="http://schemas.openxmlformats.org/spreadsheetml/2006/main" count="64" uniqueCount="23">
  <si>
    <t>Yes</t>
  </si>
  <si>
    <t>No</t>
  </si>
  <si>
    <t>Un gerente de marketing de una empresa de computadoras portátiles quiere saber el precio promedio de una computadora portátil que posee un estudiante de maestría en administración de empresas y si estos estudiantes están dispuestos a pagar más por altavoces de marca premium. El analista de marketing ha recopilado datos de 40 estudiantes de MBA seleccionados al azar. Utilice los datos a continuación para encontrar estimaciones del nivel de confianza del 99 % para el precio medio de las computadoras portátiles y la proporción de estudiantes dispuestos a pagar más por altavoces premium.</t>
  </si>
  <si>
    <t>tamaño de la muestra</t>
  </si>
  <si>
    <t>Precio Promedio</t>
  </si>
  <si>
    <t>Desv. Estandar de la Muestra</t>
  </si>
  <si>
    <t>Desv. Estandar de las medias de la muestra</t>
  </si>
  <si>
    <t>Grados de Libertad</t>
  </si>
  <si>
    <t xml:space="preserve">Valor t </t>
  </si>
  <si>
    <t>Limite Superior</t>
  </si>
  <si>
    <t>Limite Inferior</t>
  </si>
  <si>
    <t>Número de estudiante</t>
  </si>
  <si>
    <t>Precio del portátil actual</t>
  </si>
  <si>
    <t>Preferencia por altavoces de marca premium</t>
  </si>
  <si>
    <t>Verificación CLT</t>
  </si>
  <si>
    <t>Intervalo de Confianza</t>
  </si>
  <si>
    <t>Verificacion CLT [np &gt; 5 y n(1-p) &gt; 5]</t>
  </si>
  <si>
    <t>Valor-Z</t>
  </si>
  <si>
    <t>Resultados</t>
  </si>
  <si>
    <t>Estamos 99% seguros de que el precio medio de la computadora portátil para estudiantes de MBA se encuentra entre 51484 y 64133</t>
  </si>
  <si>
    <t>Estamos 99% seguros de que la proporción de estudiantes que prefieren altavoces premium se encuentra entre el 45,5% y el 84,4%</t>
  </si>
  <si>
    <t>Desv. Estándar de proporción</t>
  </si>
  <si>
    <t>Proporción de la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</si>
</sst>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justify" vertical="justify"/>
    </xf>
    <xf numFmtId="0" fontId="0" fillId="0" borderId="0" xfId="0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6"/>
  <sheetViews>
    <sheetView tabSelected="1" topLeftCell="A25" workbookViewId="0">
      <selection activeCell="I33" activeCellId="1" sqref="H6:H39 I33"/>
    </sheetView>
  </sheetViews>
  <sheetFormatPr baseColWidth="10" defaultColWidth="9.140625" defaultRowHeight="15" x14ac:dyDescent="0.25"/>
  <cols>
    <col min="2" max="2" width="21.28515625" bestFit="1" customWidth="1"/>
    <col min="3" max="3" width="22.85546875" bestFit="1" customWidth="1"/>
    <col min="4" max="4" width="41.140625" bestFit="1" customWidth="1"/>
    <col min="7" max="7" width="39.42578125" bestFit="1" customWidth="1"/>
    <col min="8" max="8" width="11.85546875" bestFit="1" customWidth="1"/>
  </cols>
  <sheetData>
    <row r="2" spans="2:8" ht="15" customHeight="1" x14ac:dyDescent="0.25">
      <c r="B2" s="11" t="s">
        <v>2</v>
      </c>
      <c r="C2" s="11"/>
      <c r="D2" s="11"/>
    </row>
    <row r="3" spans="2:8" ht="13.5" customHeight="1" x14ac:dyDescent="0.25">
      <c r="B3" s="11"/>
      <c r="C3" s="11"/>
      <c r="D3" s="11"/>
    </row>
    <row r="4" spans="2:8" ht="75" customHeight="1" x14ac:dyDescent="0.25">
      <c r="B4" s="11"/>
      <c r="C4" s="11"/>
      <c r="D4" s="11"/>
    </row>
    <row r="6" spans="2:8" x14ac:dyDescent="0.25">
      <c r="B6" s="5" t="s">
        <v>11</v>
      </c>
      <c r="C6" s="6" t="s">
        <v>12</v>
      </c>
      <c r="D6" s="7" t="s">
        <v>13</v>
      </c>
      <c r="G6" s="8" t="s">
        <v>3</v>
      </c>
      <c r="H6" s="12">
        <v>40</v>
      </c>
    </row>
    <row r="7" spans="2:8" x14ac:dyDescent="0.25">
      <c r="B7" s="1">
        <v>1</v>
      </c>
      <c r="C7" s="2">
        <v>65531</v>
      </c>
      <c r="D7" s="9" t="s">
        <v>0</v>
      </c>
      <c r="G7" s="8"/>
      <c r="H7" s="12"/>
    </row>
    <row r="8" spans="2:8" x14ac:dyDescent="0.25">
      <c r="B8" s="1">
        <v>2</v>
      </c>
      <c r="C8" s="2">
        <v>39940</v>
      </c>
      <c r="D8" s="9" t="s">
        <v>1</v>
      </c>
      <c r="G8" s="8" t="s">
        <v>4</v>
      </c>
      <c r="H8" s="13">
        <f>AVERAGE(C7:C46)</f>
        <v>57808.775000000001</v>
      </c>
    </row>
    <row r="9" spans="2:8" x14ac:dyDescent="0.25">
      <c r="B9" s="1">
        <v>3</v>
      </c>
      <c r="C9" s="2">
        <v>74595</v>
      </c>
      <c r="D9" s="9" t="s">
        <v>0</v>
      </c>
      <c r="G9" s="8"/>
      <c r="H9" s="12"/>
    </row>
    <row r="10" spans="2:8" x14ac:dyDescent="0.25">
      <c r="B10" s="1">
        <v>4</v>
      </c>
      <c r="C10" s="2">
        <v>57625</v>
      </c>
      <c r="D10" s="9" t="s">
        <v>0</v>
      </c>
      <c r="G10" s="8" t="s">
        <v>5</v>
      </c>
      <c r="H10" s="13">
        <f>_xlfn.STDEV.S(C7:C46)</f>
        <v>14771.480932800107</v>
      </c>
    </row>
    <row r="11" spans="2:8" x14ac:dyDescent="0.25">
      <c r="B11" s="1">
        <v>5</v>
      </c>
      <c r="C11" s="2">
        <v>85432</v>
      </c>
      <c r="D11" s="9" t="s">
        <v>0</v>
      </c>
      <c r="G11" s="8"/>
      <c r="H11" s="12"/>
    </row>
    <row r="12" spans="2:8" x14ac:dyDescent="0.25">
      <c r="B12" s="1">
        <v>6</v>
      </c>
      <c r="C12" s="2">
        <v>71319</v>
      </c>
      <c r="D12" s="9" t="s">
        <v>0</v>
      </c>
      <c r="G12" s="8" t="s">
        <v>6</v>
      </c>
      <c r="H12" s="13">
        <f>H10/SQRT(H6)</f>
        <v>2335.5762080698473</v>
      </c>
    </row>
    <row r="13" spans="2:8" x14ac:dyDescent="0.25">
      <c r="B13" s="1">
        <v>7</v>
      </c>
      <c r="C13" s="2">
        <v>50693</v>
      </c>
      <c r="D13" s="9" t="s">
        <v>0</v>
      </c>
      <c r="H13" s="12"/>
    </row>
    <row r="14" spans="2:8" x14ac:dyDescent="0.25">
      <c r="B14" s="1">
        <v>8</v>
      </c>
      <c r="C14" s="2">
        <v>63600</v>
      </c>
      <c r="D14" s="9" t="s">
        <v>0</v>
      </c>
      <c r="G14" s="8" t="s">
        <v>14</v>
      </c>
      <c r="H14" s="14" t="str">
        <f>IF(H6&gt;30,"Paso","No Paso")</f>
        <v>Paso</v>
      </c>
    </row>
    <row r="15" spans="2:8" x14ac:dyDescent="0.25">
      <c r="B15" s="1">
        <v>9</v>
      </c>
      <c r="C15" s="2">
        <v>41628</v>
      </c>
      <c r="D15" s="9" t="s">
        <v>0</v>
      </c>
      <c r="G15" s="8"/>
      <c r="H15" s="12"/>
    </row>
    <row r="16" spans="2:8" x14ac:dyDescent="0.25">
      <c r="B16" s="1">
        <v>10</v>
      </c>
      <c r="C16" s="2">
        <v>61631</v>
      </c>
      <c r="D16" s="9" t="s">
        <v>0</v>
      </c>
      <c r="G16" s="8" t="s">
        <v>15</v>
      </c>
      <c r="H16" s="15">
        <v>0.99</v>
      </c>
    </row>
    <row r="17" spans="2:8" x14ac:dyDescent="0.25">
      <c r="B17" s="1">
        <v>11</v>
      </c>
      <c r="C17" s="2">
        <v>68799</v>
      </c>
      <c r="D17" s="9" t="s">
        <v>0</v>
      </c>
      <c r="G17" s="8"/>
      <c r="H17" s="12"/>
    </row>
    <row r="18" spans="2:8" x14ac:dyDescent="0.25">
      <c r="B18" s="1">
        <v>12</v>
      </c>
      <c r="C18" s="2">
        <v>64670</v>
      </c>
      <c r="D18" s="9" t="s">
        <v>1</v>
      </c>
      <c r="G18" s="8" t="s">
        <v>7</v>
      </c>
      <c r="H18" s="12">
        <f>H6-1</f>
        <v>39</v>
      </c>
    </row>
    <row r="19" spans="2:8" x14ac:dyDescent="0.25">
      <c r="B19" s="1">
        <v>13</v>
      </c>
      <c r="C19" s="2">
        <v>70627</v>
      </c>
      <c r="D19" s="9" t="s">
        <v>0</v>
      </c>
      <c r="G19" s="8"/>
      <c r="H19" s="12"/>
    </row>
    <row r="20" spans="2:8" x14ac:dyDescent="0.25">
      <c r="B20" s="1">
        <v>14</v>
      </c>
      <c r="C20" s="2">
        <v>58463</v>
      </c>
      <c r="D20" s="9" t="s">
        <v>0</v>
      </c>
      <c r="G20" s="8" t="s">
        <v>8</v>
      </c>
      <c r="H20" s="13">
        <f>_xlfn.T.INV.2T(1-H16,H18)</f>
        <v>2.7079131835176615</v>
      </c>
    </row>
    <row r="21" spans="2:8" x14ac:dyDescent="0.25">
      <c r="B21" s="1">
        <v>15</v>
      </c>
      <c r="C21" s="2">
        <v>79414</v>
      </c>
      <c r="D21" s="9" t="s">
        <v>1</v>
      </c>
      <c r="G21" s="8"/>
      <c r="H21" s="12"/>
    </row>
    <row r="22" spans="2:8" x14ac:dyDescent="0.25">
      <c r="B22" s="1">
        <v>16</v>
      </c>
      <c r="C22" s="2">
        <v>52939</v>
      </c>
      <c r="D22" s="9" t="s">
        <v>0</v>
      </c>
      <c r="G22" s="8" t="s">
        <v>10</v>
      </c>
      <c r="H22" s="13">
        <f>H8-(H12*H20)</f>
        <v>51484.237395057469</v>
      </c>
    </row>
    <row r="23" spans="2:8" x14ac:dyDescent="0.25">
      <c r="B23" s="1">
        <v>17</v>
      </c>
      <c r="C23" s="2">
        <v>32481</v>
      </c>
      <c r="D23" s="9" t="s">
        <v>1</v>
      </c>
      <c r="G23" s="8"/>
      <c r="H23" s="13"/>
    </row>
    <row r="24" spans="2:8" x14ac:dyDescent="0.25">
      <c r="B24" s="1">
        <v>18</v>
      </c>
      <c r="C24" s="2">
        <v>48688</v>
      </c>
      <c r="D24" s="9" t="s">
        <v>1</v>
      </c>
      <c r="G24" s="8" t="s">
        <v>9</v>
      </c>
      <c r="H24" s="13">
        <f>H8+(H12*H20)</f>
        <v>64133.312604942534</v>
      </c>
    </row>
    <row r="25" spans="2:8" x14ac:dyDescent="0.25">
      <c r="B25" s="1">
        <v>19</v>
      </c>
      <c r="C25" s="2">
        <v>51517</v>
      </c>
      <c r="D25" s="9" t="s">
        <v>1</v>
      </c>
      <c r="G25" s="8"/>
      <c r="H25" s="12"/>
    </row>
    <row r="26" spans="2:8" x14ac:dyDescent="0.25">
      <c r="B26" s="1">
        <v>20</v>
      </c>
      <c r="C26" s="2">
        <v>38416</v>
      </c>
      <c r="D26" s="9" t="s">
        <v>1</v>
      </c>
      <c r="G26" s="8"/>
      <c r="H26" s="12"/>
    </row>
    <row r="27" spans="2:8" x14ac:dyDescent="0.25">
      <c r="B27" s="1">
        <v>21</v>
      </c>
      <c r="C27" s="2">
        <v>65645</v>
      </c>
      <c r="D27" s="9" t="s">
        <v>1</v>
      </c>
      <c r="G27" s="8" t="s">
        <v>22</v>
      </c>
      <c r="H27" s="12">
        <f>COUNTIF(D7:D46,"Yes")/H6</f>
        <v>0.65</v>
      </c>
    </row>
    <row r="28" spans="2:8" x14ac:dyDescent="0.25">
      <c r="B28" s="1">
        <v>22</v>
      </c>
      <c r="C28" s="2">
        <v>65692</v>
      </c>
      <c r="D28" s="9" t="s">
        <v>0</v>
      </c>
      <c r="G28" s="8"/>
      <c r="H28" s="12"/>
    </row>
    <row r="29" spans="2:8" x14ac:dyDescent="0.25">
      <c r="B29" s="1">
        <v>23</v>
      </c>
      <c r="C29" s="2">
        <v>48736</v>
      </c>
      <c r="D29" s="9" t="s">
        <v>0</v>
      </c>
      <c r="G29" s="8" t="s">
        <v>21</v>
      </c>
      <c r="H29" s="13">
        <f>SQRT(H27*(1-H27)/H6)</f>
        <v>7.5415515644991785E-2</v>
      </c>
    </row>
    <row r="30" spans="2:8" x14ac:dyDescent="0.25">
      <c r="B30" s="1">
        <v>24</v>
      </c>
      <c r="C30" s="2">
        <v>62643</v>
      </c>
      <c r="D30" s="9" t="s">
        <v>1</v>
      </c>
      <c r="G30" s="8"/>
      <c r="H30" s="12"/>
    </row>
    <row r="31" spans="2:8" x14ac:dyDescent="0.25">
      <c r="B31" s="1">
        <v>25</v>
      </c>
      <c r="C31" s="2">
        <v>55137</v>
      </c>
      <c r="D31" s="9" t="s">
        <v>0</v>
      </c>
      <c r="G31" s="8" t="s">
        <v>16</v>
      </c>
      <c r="H31" s="14" t="str">
        <f>IF((H6*H27)&gt;5,IF((H6*(1-H27))&gt;5,"Paso","No Paso"),"No Paso")</f>
        <v>Paso</v>
      </c>
    </row>
    <row r="32" spans="2:8" x14ac:dyDescent="0.25">
      <c r="B32" s="1">
        <v>26</v>
      </c>
      <c r="C32" s="2">
        <v>45342</v>
      </c>
      <c r="D32" s="9" t="s">
        <v>1</v>
      </c>
      <c r="G32" s="8"/>
      <c r="H32" s="12"/>
    </row>
    <row r="33" spans="2:9" x14ac:dyDescent="0.25">
      <c r="B33" s="1">
        <v>27</v>
      </c>
      <c r="C33" s="2">
        <v>52409</v>
      </c>
      <c r="D33" s="9" t="s">
        <v>1</v>
      </c>
      <c r="G33" s="8" t="s">
        <v>15</v>
      </c>
      <c r="H33" s="12">
        <v>0.99</v>
      </c>
      <c r="I33" s="12">
        <f>(1-H33)/2</f>
        <v>5.0000000000000044E-3</v>
      </c>
    </row>
    <row r="34" spans="2:9" x14ac:dyDescent="0.25">
      <c r="B34" s="1">
        <v>28</v>
      </c>
      <c r="C34" s="2">
        <v>33054</v>
      </c>
      <c r="D34" s="9" t="s">
        <v>0</v>
      </c>
      <c r="G34" s="8"/>
      <c r="H34" s="12"/>
    </row>
    <row r="35" spans="2:9" x14ac:dyDescent="0.25">
      <c r="B35" s="1">
        <v>29</v>
      </c>
      <c r="C35" s="2">
        <v>41506</v>
      </c>
      <c r="D35" s="9" t="s">
        <v>0</v>
      </c>
      <c r="G35" s="8" t="s">
        <v>17</v>
      </c>
      <c r="H35" s="13">
        <f>_xlfn.NORM.S.INV(1-I33)</f>
        <v>2.5758293035488999</v>
      </c>
    </row>
    <row r="36" spans="2:9" x14ac:dyDescent="0.25">
      <c r="B36" s="1">
        <v>30</v>
      </c>
      <c r="C36" s="2">
        <v>61464</v>
      </c>
      <c r="D36" s="9" t="s">
        <v>0</v>
      </c>
      <c r="G36" s="8"/>
      <c r="H36" s="12"/>
    </row>
    <row r="37" spans="2:9" x14ac:dyDescent="0.25">
      <c r="B37" s="1">
        <v>31</v>
      </c>
      <c r="C37" s="2">
        <v>45314</v>
      </c>
      <c r="D37" s="9" t="s">
        <v>0</v>
      </c>
      <c r="G37" s="8" t="s">
        <v>10</v>
      </c>
      <c r="H37" s="16">
        <f>H27-(H35*H29)</f>
        <v>0.45574250485937967</v>
      </c>
    </row>
    <row r="38" spans="2:9" x14ac:dyDescent="0.25">
      <c r="B38" s="1">
        <v>32</v>
      </c>
      <c r="C38" s="2">
        <v>33278</v>
      </c>
      <c r="D38" s="9" t="s">
        <v>1</v>
      </c>
      <c r="G38" s="8"/>
      <c r="H38" s="16"/>
    </row>
    <row r="39" spans="2:9" x14ac:dyDescent="0.25">
      <c r="B39" s="1">
        <v>33</v>
      </c>
      <c r="C39" s="2">
        <v>35205</v>
      </c>
      <c r="D39" s="9" t="s">
        <v>0</v>
      </c>
      <c r="G39" s="8" t="s">
        <v>9</v>
      </c>
      <c r="H39" s="16">
        <f>H27+(H35*H29)</f>
        <v>0.84425749514062032</v>
      </c>
    </row>
    <row r="40" spans="2:9" x14ac:dyDescent="0.25">
      <c r="B40" s="1">
        <v>34</v>
      </c>
      <c r="C40" s="2">
        <v>56716</v>
      </c>
      <c r="D40" s="9" t="s">
        <v>0</v>
      </c>
      <c r="G40" s="8"/>
    </row>
    <row r="41" spans="2:9" x14ac:dyDescent="0.25">
      <c r="B41" s="1">
        <v>35</v>
      </c>
      <c r="C41" s="2">
        <v>85895</v>
      </c>
      <c r="D41" s="9" t="s">
        <v>0</v>
      </c>
      <c r="G41" s="8"/>
    </row>
    <row r="42" spans="2:9" x14ac:dyDescent="0.25">
      <c r="B42" s="1">
        <v>36</v>
      </c>
      <c r="C42" s="2">
        <v>64079</v>
      </c>
      <c r="D42" s="9" t="s">
        <v>1</v>
      </c>
      <c r="G42" s="8" t="s">
        <v>18</v>
      </c>
      <c r="H42" t="s">
        <v>19</v>
      </c>
    </row>
    <row r="43" spans="2:9" x14ac:dyDescent="0.25">
      <c r="B43" s="1">
        <v>37</v>
      </c>
      <c r="C43" s="2">
        <v>86927</v>
      </c>
      <c r="D43" s="9" t="s">
        <v>0</v>
      </c>
      <c r="H43" t="s">
        <v>20</v>
      </c>
    </row>
    <row r="44" spans="2:9" x14ac:dyDescent="0.25">
      <c r="B44" s="1">
        <v>38</v>
      </c>
      <c r="C44" s="2">
        <v>63130</v>
      </c>
      <c r="D44" s="9" t="s">
        <v>0</v>
      </c>
    </row>
    <row r="45" spans="2:9" x14ac:dyDescent="0.25">
      <c r="B45" s="1">
        <v>39</v>
      </c>
      <c r="C45" s="2">
        <v>57280</v>
      </c>
      <c r="D45" s="9" t="s">
        <v>1</v>
      </c>
    </row>
    <row r="46" spans="2:9" x14ac:dyDescent="0.25">
      <c r="B46" s="3">
        <v>40</v>
      </c>
      <c r="C46" s="4">
        <v>74891</v>
      </c>
      <c r="D46" s="10" t="s">
        <v>0</v>
      </c>
    </row>
  </sheetData>
  <mergeCells count="1">
    <mergeCell ref="B2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2015-06-05T18:19:34Z</dcterms:created>
  <dcterms:modified xsi:type="dcterms:W3CDTF">2022-08-26T19:38:02Z</dcterms:modified>
</cp:coreProperties>
</file>