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Users\Raf\Desktop\Programacion\Portafolio\Excel\"/>
    </mc:Choice>
  </mc:AlternateContent>
  <xr:revisionPtr revIDLastSave="0" documentId="13_ncr:1_{0871D1E6-41C3-475E-B985-05DBE7C05C52}" xr6:coauthVersionLast="47" xr6:coauthVersionMax="47" xr10:uidLastSave="{00000000-0000-0000-0000-000000000000}"/>
  <workbookProtection workbookAlgorithmName="SHA-512" workbookHashValue="1CwlBj/Ici+XtEjViY63Xmjxc5u4aZQwGBo6JgIpwIHRrmG60o3wbwttqgTFAGWALNRdx3gVI2D4veoFWzOh1g==" workbookSaltValue="HcfawOCrneHXVtkscWX9zQ==" workbookSpinCount="100000" lockStructure="1"/>
  <bookViews>
    <workbookView xWindow="-120" yWindow="-120" windowWidth="20730" windowHeight="11310" activeTab="1" xr2:uid="{00000000-000D-0000-FFFF-FFFF00000000}"/>
  </bookViews>
  <sheets>
    <sheet name="Lazamiento de dados" sheetId="1" r:id="rId1"/>
    <sheet name="Proyecto Construccion" sheetId="2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7" i="2" l="1"/>
  <c r="F14" i="2"/>
  <c r="C26" i="2"/>
  <c r="G9" i="2"/>
  <c r="H9" i="2" s="1"/>
  <c r="G8" i="2"/>
  <c r="H8" i="2" s="1"/>
  <c r="G7" i="2"/>
  <c r="H7" i="2" s="1"/>
  <c r="G6" i="2"/>
  <c r="H6" i="2" s="1"/>
  <c r="G5" i="2"/>
  <c r="G10" i="2" l="1"/>
  <c r="H5" i="2"/>
  <c r="H10" i="2" s="1"/>
  <c r="E11" i="1"/>
  <c r="E8" i="1"/>
  <c r="E5" i="1"/>
  <c r="C11" i="1"/>
  <c r="C10" i="1"/>
  <c r="C9" i="1"/>
  <c r="C8" i="1"/>
  <c r="C7" i="1"/>
  <c r="C6" i="1"/>
  <c r="C5" i="1"/>
</calcChain>
</file>

<file path=xl/sharedStrings.xml><?xml version="1.0" encoding="utf-8"?>
<sst xmlns="http://schemas.openxmlformats.org/spreadsheetml/2006/main" count="45" uniqueCount="43">
  <si>
    <t>Lanzamiento de Dados</t>
  </si>
  <si>
    <t>Espacio muestral</t>
  </si>
  <si>
    <t>Probabilidad</t>
  </si>
  <si>
    <t>Total</t>
  </si>
  <si>
    <t>Probabilidad de no sacar 1</t>
  </si>
  <si>
    <t>Probabilidad de no sacar 3 o numero mas alto</t>
  </si>
  <si>
    <t>Probabilidad de sacar 3 o numero mas alto</t>
  </si>
  <si>
    <t>ultimos 20 Proyectos</t>
  </si>
  <si>
    <t>Nombre Proyecto</t>
  </si>
  <si>
    <t>tiempo de finalizacion(Meses)</t>
  </si>
  <si>
    <t>Tiempo de Proyecto</t>
  </si>
  <si>
    <t>Cuenta</t>
  </si>
  <si>
    <t>Proyecto en meses</t>
  </si>
  <si>
    <t>Cuenta de finalizacion</t>
  </si>
  <si>
    <t>A1</t>
  </si>
  <si>
    <t>3 meses</t>
  </si>
  <si>
    <t>A2</t>
  </si>
  <si>
    <t>4 meses</t>
  </si>
  <si>
    <t>A3</t>
  </si>
  <si>
    <t>5 meses</t>
  </si>
  <si>
    <t>A4</t>
  </si>
  <si>
    <t>6 meses</t>
  </si>
  <si>
    <t>A5</t>
  </si>
  <si>
    <t>7 meses</t>
  </si>
  <si>
    <t>A6</t>
  </si>
  <si>
    <t>Total general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</si>
  <si>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</si>
  <si>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</si>
  <si>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</si>
  <si>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</si>
  <si>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</si>
  <si>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</si>
  <si>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</si>
  <si>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</si>
  <si>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</si>
  <si>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</si>
  <si>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</si>
  <si>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</si>
  <si>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</si>
  <si>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</si>
  <si>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Total Proyectos</t>
  </si>
  <si>
    <t>Predecir la probabilidad de finalizacion en 5 meses</t>
  </si>
  <si>
    <t>Probabilidad de Penalizacion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</si>
</sst>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2" fillId="0" borderId="1" xfId="0" applyFont="1" applyBorder="1"/>
    <xf numFmtId="0" fontId="2" fillId="0" borderId="2" xfId="0" applyFont="1" applyBorder="1"/>
    <xf numFmtId="0" fontId="2" fillId="0" borderId="0" xfId="0" applyFont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0" fillId="0" borderId="4" xfId="0" applyBorder="1"/>
    <xf numFmtId="0" fontId="0" fillId="0" borderId="7" xfId="0" applyBorder="1"/>
    <xf numFmtId="0" fontId="0" fillId="0" borderId="0" xfId="0" applyAlignment="1">
      <alignment horizontal="left"/>
    </xf>
    <xf numFmtId="9" fontId="0" fillId="0" borderId="0" xfId="0" applyNumberFormat="1"/>
    <xf numFmtId="9" fontId="2" fillId="0" borderId="7" xfId="0" applyNumberFormat="1" applyFont="1" applyBorder="1"/>
    <xf numFmtId="10" fontId="0" fillId="0" borderId="0" xfId="0" applyNumberFormat="1"/>
    <xf numFmtId="0" fontId="0" fillId="0" borderId="8" xfId="0" applyBorder="1"/>
    <xf numFmtId="0" fontId="0" fillId="0" borderId="9" xfId="0" applyBorder="1"/>
    <xf numFmtId="0" fontId="0" fillId="0" borderId="0" xfId="0" pivotButton="1"/>
    <xf numFmtId="9" fontId="0" fillId="0" borderId="7" xfId="1" applyFont="1" applyBorder="1" applyProtection="1">
      <protection hidden="1"/>
    </xf>
    <xf numFmtId="9" fontId="0" fillId="0" borderId="0" xfId="0" applyNumberFormat="1" applyProtection="1">
      <protection hidden="1"/>
    </xf>
    <xf numFmtId="164" fontId="0" fillId="0" borderId="4" xfId="1" applyNumberFormat="1" applyFont="1" applyBorder="1" applyProtection="1">
      <protection hidden="1"/>
    </xf>
    <xf numFmtId="164" fontId="0" fillId="0" borderId="0" xfId="0" applyNumberFormat="1" applyProtection="1">
      <protection hidden="1"/>
    </xf>
  </cellXfs>
  <cellStyles count="2">
    <cellStyle name="Normal" xfId="0" builtinId="0"/>
    <cellStyle name="Porcentaje" xfId="1" builtinId="5"/>
  </cellStyles>
  <dxfs count="1">
    <dxf>
      <numFmt numFmtId="13" formatCode="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Probabilidad de finalizar</a:t>
            </a:r>
            <a:r>
              <a:rPr lang="en-US" baseline="0"/>
              <a:t> una construccion en 5 meses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'Proyecto Construccion'!$H$4</c:f>
              <c:strCache>
                <c:ptCount val="1"/>
                <c:pt idx="0">
                  <c:v>Probabilidad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'Proyecto Construccion'!$F$5:$F$9</c:f>
              <c:strCache>
                <c:ptCount val="5"/>
                <c:pt idx="0">
                  <c:v>3 meses</c:v>
                </c:pt>
                <c:pt idx="1">
                  <c:v>4 meses</c:v>
                </c:pt>
                <c:pt idx="2">
                  <c:v>5 meses</c:v>
                </c:pt>
                <c:pt idx="3">
                  <c:v>6 meses</c:v>
                </c:pt>
                <c:pt idx="4">
                  <c:v>7 meses</c:v>
                </c:pt>
              </c:strCache>
            </c:strRef>
          </c:cat>
          <c:val>
            <c:numRef>
              <c:f>'Proyecto Construccion'!$H$5:$H$9</c:f>
              <c:numCache>
                <c:formatCode>0%</c:formatCode>
                <c:ptCount val="5"/>
                <c:pt idx="0">
                  <c:v>0.1</c:v>
                </c:pt>
                <c:pt idx="1">
                  <c:v>0.25</c:v>
                </c:pt>
                <c:pt idx="2">
                  <c:v>0.3</c:v>
                </c:pt>
                <c:pt idx="3">
                  <c:v>0.2</c:v>
                </c:pt>
                <c:pt idx="4">
                  <c:v>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24-4F73-B78F-E21FB9A20C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4440639"/>
        <c:axId val="514441055"/>
      </c:barChart>
      <c:catAx>
        <c:axId val="514440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14441055"/>
        <c:crosses val="autoZero"/>
        <c:auto val="1"/>
        <c:lblAlgn val="ctr"/>
        <c:lblOffset val="100"/>
        <c:noMultiLvlLbl val="0"/>
      </c:catAx>
      <c:valAx>
        <c:axId val="514441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14440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166687</xdr:colOff>
      <xdr:row>3</xdr:row>
      <xdr:rowOff>176212</xdr:rowOff>
    </xdr:from>
    <xdr:to>
      <xdr:col>17</xdr:col>
      <xdr:colOff>166687</xdr:colOff>
      <xdr:row>18</xdr:row>
      <xdr:rowOff>61912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94168AE-416B-08A3-3E71-B40BBC1EB0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6Probabilidad%20de%20moneda,%20Dado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fael Felipe Gonzalez" refreshedDate="44779.422847453701" createdVersion="8" refreshedVersion="8" minRefreshableVersion="3" recordCount="20" xr:uid="{7E4481B2-D8CC-4017-A2F4-9C65CA95DC31}">
  <cacheSource type="worksheet">
    <worksheetSource ref="B4:C24" sheet="Proyecto Construccion" r:id="rId2"/>
  </cacheSource>
  <cacheFields count="2">
    <cacheField name="Nombre Proyecto" numFmtId="0">
      <sharedItems/>
    </cacheField>
    <cacheField name="tiempo de finalizacion(Meses)" numFmtId="0">
      <sharedItems containsSemiMixedTypes="0" containsString="0" containsNumber="1" containsInteger="1" minValue="3" maxValue="7" count="5">
        <n v="5"/>
        <n v="3"/>
        <n v="4"/>
        <n v="6"/>
        <n v="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s v="A1"/>
    <x v="0"/>
  </r>
  <r>
    <s v="A2"/>
    <x v="1"/>
  </r>
  <r>
    <s v="A3"/>
    <x v="2"/>
  </r>
  <r>
    <s v="A4"/>
    <x v="0"/>
  </r>
  <r>
    <s v="A5"/>
    <x v="0"/>
  </r>
  <r>
    <s v="A6"/>
    <x v="3"/>
  </r>
  <r>
    <s v="A7"/>
    <x v="4"/>
  </r>
  <r>
    <s v="A8"/>
    <x v="2"/>
  </r>
  <r>
    <s v="A9"/>
    <x v="4"/>
  </r>
  <r>
    <s v="A10"/>
    <x v="0"/>
  </r>
  <r>
    <s v="A11"/>
    <x v="1"/>
  </r>
  <r>
    <s v="A12"/>
    <x v="3"/>
  </r>
  <r>
    <s v="A13"/>
    <x v="3"/>
  </r>
  <r>
    <s v="A14"/>
    <x v="3"/>
  </r>
  <r>
    <s v="A15"/>
    <x v="2"/>
  </r>
  <r>
    <s v="A16"/>
    <x v="0"/>
  </r>
  <r>
    <s v="A17"/>
    <x v="0"/>
  </r>
  <r>
    <s v="A18"/>
    <x v="4"/>
  </r>
  <r>
    <s v="A19"/>
    <x v="2"/>
  </r>
  <r>
    <s v="A20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5FA713-418A-43D4-B7A7-1B7A15D8B80B}" name="TablaDiná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Proyecto en meses">
  <location ref="J4:K10" firstHeaderRow="1" firstDataRow="1" firstDataCol="1"/>
  <pivotFields count="2">
    <pivotField showAll="0"/>
    <pivotField axis="axisRow" dataField="1" showAll="0">
      <items count="6">
        <item x="1"/>
        <item x="2"/>
        <item x="0"/>
        <item x="3"/>
        <item x="4"/>
        <item t="default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uenta de finalizacion" fld="1" subtotal="count" showDataAs="percentOfTotal" baseField="1" baseItem="0" numFmtId="10"/>
  </dataFields>
  <formats count="1">
    <format dxfId="0">
      <pivotArea collapsedLevelsAreSubtotals="1" fieldPosition="0">
        <references count="1">
          <reference field="1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E11"/>
  <sheetViews>
    <sheetView workbookViewId="0">
      <selection activeCell="E11" activeCellId="3" sqref="C5:C10 E5 E8 E11"/>
    </sheetView>
  </sheetViews>
  <sheetFormatPr baseColWidth="10" defaultColWidth="9.140625" defaultRowHeight="15" x14ac:dyDescent="0.25"/>
  <cols>
    <col min="2" max="2" width="21" bestFit="1" customWidth="1"/>
    <col min="3" max="3" width="12.28515625" bestFit="1" customWidth="1"/>
  </cols>
  <sheetData>
    <row r="2" spans="2:5" x14ac:dyDescent="0.25">
      <c r="B2" s="6" t="s">
        <v>0</v>
      </c>
    </row>
    <row r="4" spans="2:5" x14ac:dyDescent="0.25">
      <c r="B4" s="4" t="s">
        <v>1</v>
      </c>
      <c r="C4" s="5" t="s">
        <v>2</v>
      </c>
      <c r="E4" t="s">
        <v>4</v>
      </c>
    </row>
    <row r="5" spans="2:5" x14ac:dyDescent="0.25">
      <c r="B5" s="1">
        <v>1</v>
      </c>
      <c r="C5" s="21">
        <f>1/$C$11</f>
        <v>0.16666666666666666</v>
      </c>
      <c r="E5" s="22">
        <f>1-C5</f>
        <v>0.83333333333333337</v>
      </c>
    </row>
    <row r="6" spans="2:5" x14ac:dyDescent="0.25">
      <c r="B6" s="1">
        <v>2</v>
      </c>
      <c r="C6" s="21">
        <f t="shared" ref="C6:C10" si="0">1/$C$11</f>
        <v>0.16666666666666666</v>
      </c>
    </row>
    <row r="7" spans="2:5" x14ac:dyDescent="0.25">
      <c r="B7" s="1">
        <v>3</v>
      </c>
      <c r="C7" s="21">
        <f t="shared" si="0"/>
        <v>0.16666666666666666</v>
      </c>
      <c r="E7" t="s">
        <v>6</v>
      </c>
    </row>
    <row r="8" spans="2:5" x14ac:dyDescent="0.25">
      <c r="B8" s="1">
        <v>4</v>
      </c>
      <c r="C8" s="21">
        <f t="shared" si="0"/>
        <v>0.16666666666666666</v>
      </c>
      <c r="E8" s="22">
        <f>SUM(C7:C10)</f>
        <v>0.66666666666666663</v>
      </c>
    </row>
    <row r="9" spans="2:5" x14ac:dyDescent="0.25">
      <c r="B9" s="1">
        <v>5</v>
      </c>
      <c r="C9" s="21">
        <f t="shared" si="0"/>
        <v>0.16666666666666666</v>
      </c>
    </row>
    <row r="10" spans="2:5" x14ac:dyDescent="0.25">
      <c r="B10" s="1">
        <v>6</v>
      </c>
      <c r="C10" s="21">
        <f t="shared" si="0"/>
        <v>0.16666666666666666</v>
      </c>
      <c r="E10" t="s">
        <v>5</v>
      </c>
    </row>
    <row r="11" spans="2:5" x14ac:dyDescent="0.25">
      <c r="B11" s="7" t="s">
        <v>3</v>
      </c>
      <c r="C11" s="8">
        <f>COUNT(B5:B10)</f>
        <v>6</v>
      </c>
      <c r="E11" s="22">
        <f>1-E8</f>
        <v>0.33333333333333337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5EFCE-D10D-46A9-A52E-841671B07BBB}">
  <dimension ref="B2:K26"/>
  <sheetViews>
    <sheetView tabSelected="1" topLeftCell="E1" workbookViewId="0">
      <selection activeCell="F17" activeCellId="2" sqref="H5:H9 F14 F17"/>
    </sheetView>
  </sheetViews>
  <sheetFormatPr baseColWidth="10" defaultRowHeight="15" x14ac:dyDescent="0.25"/>
  <cols>
    <col min="2" max="2" width="19.42578125" bestFit="1" customWidth="1"/>
    <col min="3" max="3" width="28.28515625" bestFit="1" customWidth="1"/>
    <col min="6" max="6" width="18.85546875" bestFit="1" customWidth="1"/>
    <col min="7" max="7" width="7.28515625" bestFit="1" customWidth="1"/>
    <col min="8" max="8" width="12.28515625" bestFit="1" customWidth="1"/>
    <col min="10" max="10" width="20.140625" bestFit="1" customWidth="1"/>
    <col min="11" max="11" width="20.7109375" bestFit="1" customWidth="1"/>
  </cols>
  <sheetData>
    <row r="2" spans="2:11" x14ac:dyDescent="0.25">
      <c r="B2" s="6" t="s">
        <v>7</v>
      </c>
    </row>
    <row r="4" spans="2:11" x14ac:dyDescent="0.25">
      <c r="B4" s="4" t="s">
        <v>8</v>
      </c>
      <c r="C4" s="5" t="s">
        <v>9</v>
      </c>
      <c r="F4" s="9" t="s">
        <v>10</v>
      </c>
      <c r="G4" s="9" t="s">
        <v>11</v>
      </c>
      <c r="H4" s="9" t="s">
        <v>2</v>
      </c>
      <c r="J4" s="18" t="s">
        <v>12</v>
      </c>
      <c r="K4" t="s">
        <v>13</v>
      </c>
    </row>
    <row r="5" spans="2:11" x14ac:dyDescent="0.25">
      <c r="B5" s="1" t="s">
        <v>14</v>
      </c>
      <c r="C5" s="10">
        <v>5</v>
      </c>
      <c r="F5" s="11" t="s">
        <v>15</v>
      </c>
      <c r="G5" s="11">
        <f>COUNTIF($C$5:$C$24,3)</f>
        <v>2</v>
      </c>
      <c r="H5" s="19">
        <f>G5/$C$26</f>
        <v>0.1</v>
      </c>
      <c r="J5" s="12">
        <v>3</v>
      </c>
      <c r="K5" s="13">
        <v>0.1</v>
      </c>
    </row>
    <row r="6" spans="2:11" x14ac:dyDescent="0.25">
      <c r="B6" s="1" t="s">
        <v>16</v>
      </c>
      <c r="C6" s="10">
        <v>3</v>
      </c>
      <c r="F6" s="11" t="s">
        <v>17</v>
      </c>
      <c r="G6" s="11">
        <f>COUNTIF($C$5:$C$24,4)</f>
        <v>5</v>
      </c>
      <c r="H6" s="19">
        <f>G6/$C$26</f>
        <v>0.25</v>
      </c>
      <c r="J6" s="12">
        <v>4</v>
      </c>
      <c r="K6" s="13">
        <v>0.25</v>
      </c>
    </row>
    <row r="7" spans="2:11" x14ac:dyDescent="0.25">
      <c r="B7" s="1" t="s">
        <v>18</v>
      </c>
      <c r="C7" s="10">
        <v>4</v>
      </c>
      <c r="F7" s="11" t="s">
        <v>19</v>
      </c>
      <c r="G7" s="11">
        <f>COUNTIF($C$5:$C$24,5)</f>
        <v>6</v>
      </c>
      <c r="H7" s="19">
        <f>G7/$C$26</f>
        <v>0.3</v>
      </c>
      <c r="J7" s="12">
        <v>5</v>
      </c>
      <c r="K7" s="13">
        <v>0.3</v>
      </c>
    </row>
    <row r="8" spans="2:11" x14ac:dyDescent="0.25">
      <c r="B8" s="1" t="s">
        <v>20</v>
      </c>
      <c r="C8" s="10">
        <v>5</v>
      </c>
      <c r="F8" s="11" t="s">
        <v>21</v>
      </c>
      <c r="G8" s="11">
        <f>COUNTIF($C$5:$C$24,6)</f>
        <v>4</v>
      </c>
      <c r="H8" s="19">
        <f>G8/$C$26</f>
        <v>0.2</v>
      </c>
      <c r="J8" s="12">
        <v>6</v>
      </c>
      <c r="K8" s="13">
        <v>0.2</v>
      </c>
    </row>
    <row r="9" spans="2:11" x14ac:dyDescent="0.25">
      <c r="B9" s="1" t="s">
        <v>22</v>
      </c>
      <c r="C9" s="10">
        <v>5</v>
      </c>
      <c r="F9" s="11" t="s">
        <v>23</v>
      </c>
      <c r="G9" s="11">
        <f>COUNTIF($C$5:$C$24,7)</f>
        <v>3</v>
      </c>
      <c r="H9" s="19">
        <f>G9/$C$26</f>
        <v>0.15</v>
      </c>
      <c r="J9" s="12">
        <v>7</v>
      </c>
      <c r="K9" s="13">
        <v>0.15</v>
      </c>
    </row>
    <row r="10" spans="2:11" x14ac:dyDescent="0.25">
      <c r="B10" s="1" t="s">
        <v>24</v>
      </c>
      <c r="C10" s="10">
        <v>6</v>
      </c>
      <c r="F10" s="9" t="s">
        <v>3</v>
      </c>
      <c r="G10" s="9">
        <f>SUM(G5:G9)</f>
        <v>20</v>
      </c>
      <c r="H10" s="14">
        <f>SUM(H5:H9)</f>
        <v>0.99999999999999989</v>
      </c>
      <c r="J10" s="12" t="s">
        <v>25</v>
      </c>
      <c r="K10" s="15">
        <v>1</v>
      </c>
    </row>
    <row r="11" spans="2:11" x14ac:dyDescent="0.25">
      <c r="B11" s="1" t="s">
        <v>26</v>
      </c>
      <c r="C11" s="10">
        <v>7</v>
      </c>
    </row>
    <row r="12" spans="2:11" x14ac:dyDescent="0.25">
      <c r="B12" s="1" t="s">
        <v>27</v>
      </c>
      <c r="C12" s="10">
        <v>4</v>
      </c>
    </row>
    <row r="13" spans="2:11" x14ac:dyDescent="0.25">
      <c r="B13" s="1" t="s">
        <v>28</v>
      </c>
      <c r="C13" s="10">
        <v>7</v>
      </c>
      <c r="F13" s="6" t="s">
        <v>41</v>
      </c>
    </row>
    <row r="14" spans="2:11" x14ac:dyDescent="0.25">
      <c r="B14" s="1" t="s">
        <v>29</v>
      </c>
      <c r="C14" s="10">
        <v>5</v>
      </c>
      <c r="F14" s="20">
        <f>SUM(H5:H7)</f>
        <v>0.64999999999999991</v>
      </c>
    </row>
    <row r="15" spans="2:11" x14ac:dyDescent="0.25">
      <c r="B15" s="1" t="s">
        <v>30</v>
      </c>
      <c r="C15" s="10">
        <v>3</v>
      </c>
    </row>
    <row r="16" spans="2:11" x14ac:dyDescent="0.25">
      <c r="B16" s="1" t="s">
        <v>31</v>
      </c>
      <c r="C16" s="10">
        <v>6</v>
      </c>
      <c r="F16" s="6" t="s">
        <v>42</v>
      </c>
    </row>
    <row r="17" spans="2:6" x14ac:dyDescent="0.25">
      <c r="B17" s="1" t="s">
        <v>32</v>
      </c>
      <c r="C17" s="10">
        <v>6</v>
      </c>
      <c r="F17" s="20">
        <f>1-F14</f>
        <v>0.35000000000000009</v>
      </c>
    </row>
    <row r="18" spans="2:6" x14ac:dyDescent="0.25">
      <c r="B18" s="1" t="s">
        <v>33</v>
      </c>
      <c r="C18" s="10">
        <v>6</v>
      </c>
    </row>
    <row r="19" spans="2:6" x14ac:dyDescent="0.25">
      <c r="B19" s="1" t="s">
        <v>34</v>
      </c>
      <c r="C19" s="10">
        <v>4</v>
      </c>
    </row>
    <row r="20" spans="2:6" x14ac:dyDescent="0.25">
      <c r="B20" s="1" t="s">
        <v>35</v>
      </c>
      <c r="C20" s="10">
        <v>5</v>
      </c>
    </row>
    <row r="21" spans="2:6" x14ac:dyDescent="0.25">
      <c r="B21" s="1" t="s">
        <v>36</v>
      </c>
      <c r="C21" s="10">
        <v>5</v>
      </c>
    </row>
    <row r="22" spans="2:6" x14ac:dyDescent="0.25">
      <c r="B22" s="1" t="s">
        <v>37</v>
      </c>
      <c r="C22" s="10">
        <v>7</v>
      </c>
    </row>
    <row r="23" spans="2:6" x14ac:dyDescent="0.25">
      <c r="B23" s="1" t="s">
        <v>38</v>
      </c>
      <c r="C23" s="10">
        <v>4</v>
      </c>
    </row>
    <row r="24" spans="2:6" x14ac:dyDescent="0.25">
      <c r="B24" s="16" t="s">
        <v>39</v>
      </c>
      <c r="C24" s="17">
        <v>4</v>
      </c>
    </row>
    <row r="26" spans="2:6" x14ac:dyDescent="0.25">
      <c r="B26" s="2" t="s">
        <v>40</v>
      </c>
      <c r="C26" s="3">
        <f>COUNTA(B5:B24)</f>
        <v>20</v>
      </c>
    </row>
  </sheetData>
  <pageMargins left="0.7" right="0.7" top="0.75" bottom="0.75" header="0.3" footer="0.3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Lazamiento de dados</vt:lpstr>
      <vt:lpstr>Proyecto Construccion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Felipe Gonzalez</dc:creator>
  <cp:lastModifiedBy>Rafael Felipe Gonzalez</cp:lastModifiedBy>
  <dcterms:created xsi:type="dcterms:W3CDTF">2015-06-05T18:19:34Z</dcterms:created>
  <dcterms:modified xsi:type="dcterms:W3CDTF">2022-08-26T19:25:31Z</dcterms:modified>
</cp:coreProperties>
</file>