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f\Desktop\Programacion\Portafolio\Excel\"/>
    </mc:Choice>
  </mc:AlternateContent>
  <xr:revisionPtr revIDLastSave="0" documentId="13_ncr:1_{C05CD16A-8336-4B26-A76D-AC3D9FA00AB2}" xr6:coauthVersionLast="47" xr6:coauthVersionMax="47" xr10:uidLastSave="{00000000-0000-0000-0000-000000000000}"/>
  <workbookProtection workbookAlgorithmName="SHA-512" workbookHashValue="RhAitXDdFiS0KPefhvA0IZuRD65+hgpvhf5tfobOI9YM7+tteBXO7gw607rJvpfbtjrAtBtZDz0+Of/u7UMoDQ==" workbookSaltValue="U9uyg+SQ0jIg8y3vNVZZHQ==" workbookSpinCount="100000" lockStructure="1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H18" i="1"/>
  <c r="H29" i="1" l="1"/>
  <c r="H27" i="1"/>
  <c r="H20" i="1"/>
  <c r="H14" i="1"/>
  <c r="H12" i="1"/>
  <c r="H10" i="1"/>
  <c r="H8" i="1"/>
  <c r="H6" i="1"/>
  <c r="H39" i="1" l="1"/>
  <c r="H37" i="1"/>
  <c r="H24" i="1"/>
  <c r="H22" i="1"/>
</calcChain>
</file>

<file path=xl/sharedStrings.xml><?xml version="1.0" encoding="utf-8"?>
<sst xmlns="http://schemas.openxmlformats.org/spreadsheetml/2006/main" count="73" uniqueCount="22">
  <si>
    <t>No</t>
  </si>
  <si>
    <t>Yes</t>
  </si>
  <si>
    <t>Un gerente de recursos humanos quería verificar la conciencia de los empleados en relación con las actividades de RSC de la empresa. Entonces, seleccionó al azar a 50 empleados y realizó una prueba para verificar su conocimiento de la misma. A continuación, se muestran los datos de sus puntajes en las pruebas y si han asistido a un taller de capacitación en RSE anterior o no. Encuentre estimaciones del intervalo de confianza del 90 % para las puntuaciones medias de las pruebas y la proporción de personas que han asistido al taller.</t>
  </si>
  <si>
    <t>Numero de Empleados</t>
  </si>
  <si>
    <t>Resultados Examenes</t>
  </si>
  <si>
    <t>Asistieron al taller de Entrenamiento</t>
  </si>
  <si>
    <t>tamaño de la muestra</t>
  </si>
  <si>
    <t>Desv. Estandar de la Muestra</t>
  </si>
  <si>
    <t>Desv. Estandar de las medias de la muestra</t>
  </si>
  <si>
    <t>Verificación CLT</t>
  </si>
  <si>
    <t>Intervalo de Confianza</t>
  </si>
  <si>
    <t>Grados de Libertad</t>
  </si>
  <si>
    <t xml:space="preserve">Valor t </t>
  </si>
  <si>
    <t>Limite Inferior</t>
  </si>
  <si>
    <t>Limite Superior</t>
  </si>
  <si>
    <t>Valor-Z</t>
  </si>
  <si>
    <t>Resultados</t>
  </si>
  <si>
    <t>Desv. Estándar de proporción</t>
  </si>
  <si>
    <t>Proporción de la Muestra</t>
  </si>
  <si>
    <t>Calificacion Promedio</t>
  </si>
  <si>
    <t>Estamos 90% seguros de que la calificacion  promedio del examen de los empleados se encuentra entre 68,94 y 74,30</t>
  </si>
  <si>
    <t>Estamos 90% seguros de que la proporción de empleados que asistieron al taller de entrenamiento encuentra entre el 19% y el 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</si>
</sst>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justify" vertical="justify" wrapText="1"/>
    </xf>
    <xf numFmtId="0" fontId="0" fillId="0" borderId="2" xfId="0" applyBorder="1" applyAlignment="1">
      <alignment horizontal="justify" vertical="justify" wrapText="1"/>
    </xf>
    <xf numFmtId="0" fontId="0" fillId="0" borderId="3" xfId="0" applyBorder="1" applyAlignment="1">
      <alignment horizontal="justify" vertical="justify" wrapText="1"/>
    </xf>
    <xf numFmtId="0" fontId="0" fillId="0" borderId="4" xfId="0" applyBorder="1" applyAlignment="1">
      <alignment horizontal="justify" vertical="justify" wrapText="1"/>
    </xf>
    <xf numFmtId="0" fontId="0" fillId="0" borderId="0" xfId="0" applyBorder="1" applyAlignment="1">
      <alignment horizontal="justify" vertical="justify" wrapText="1"/>
    </xf>
    <xf numFmtId="0" fontId="0" fillId="0" borderId="5" xfId="0" applyBorder="1" applyAlignment="1">
      <alignment horizontal="justify" vertical="justify" wrapText="1"/>
    </xf>
    <xf numFmtId="0" fontId="0" fillId="0" borderId="6" xfId="0" applyBorder="1" applyAlignment="1">
      <alignment horizontal="justify" vertical="justify" wrapText="1"/>
    </xf>
    <xf numFmtId="0" fontId="0" fillId="0" borderId="7" xfId="0" applyBorder="1" applyAlignment="1">
      <alignment horizontal="justify" vertical="justify" wrapText="1"/>
    </xf>
    <xf numFmtId="0" fontId="0" fillId="0" borderId="8" xfId="0" applyBorder="1" applyAlignment="1">
      <alignment horizontal="justify" vertical="justify" wrapText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1" fillId="0" borderId="0" xfId="0" applyFont="1" applyAlignment="1" applyProtection="1">
      <alignment horizontal="right"/>
      <protection hidden="1"/>
    </xf>
    <xf numFmtId="164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6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21.42578125" bestFit="1" customWidth="1"/>
    <col min="3" max="3" width="20.28515625" bestFit="1" customWidth="1"/>
    <col min="4" max="4" width="34.140625" bestFit="1" customWidth="1"/>
    <col min="7" max="7" width="39.42578125" bestFit="1" customWidth="1"/>
    <col min="8" max="8" width="11.85546875" bestFit="1" customWidth="1"/>
  </cols>
  <sheetData>
    <row r="1" spans="2:8" ht="15.75" thickBot="1" x14ac:dyDescent="0.3"/>
    <row r="2" spans="2:8" ht="15" customHeight="1" x14ac:dyDescent="0.25">
      <c r="B2" s="11" t="s">
        <v>2</v>
      </c>
      <c r="C2" s="12"/>
      <c r="D2" s="13"/>
    </row>
    <row r="3" spans="2:8" x14ac:dyDescent="0.25">
      <c r="B3" s="14"/>
      <c r="C3" s="15"/>
      <c r="D3" s="16"/>
    </row>
    <row r="4" spans="2:8" ht="78.75" customHeight="1" thickBot="1" x14ac:dyDescent="0.3">
      <c r="B4" s="17"/>
      <c r="C4" s="18"/>
      <c r="D4" s="19"/>
    </row>
    <row r="5" spans="2:8" ht="15.75" thickBot="1" x14ac:dyDescent="0.3"/>
    <row r="6" spans="2:8" x14ac:dyDescent="0.25">
      <c r="B6" s="1" t="s">
        <v>3</v>
      </c>
      <c r="C6" s="2" t="s">
        <v>4</v>
      </c>
      <c r="D6" s="3" t="s">
        <v>5</v>
      </c>
      <c r="G6" s="10" t="s">
        <v>6</v>
      </c>
      <c r="H6" s="20">
        <f>COUNT(B7:B56)</f>
        <v>50</v>
      </c>
    </row>
    <row r="7" spans="2:8" x14ac:dyDescent="0.25">
      <c r="B7" s="4">
        <v>1</v>
      </c>
      <c r="C7" s="5">
        <v>50</v>
      </c>
      <c r="D7" s="6" t="s">
        <v>0</v>
      </c>
      <c r="G7" s="10"/>
      <c r="H7" s="20"/>
    </row>
    <row r="8" spans="2:8" x14ac:dyDescent="0.25">
      <c r="B8" s="4">
        <v>2</v>
      </c>
      <c r="C8" s="5">
        <v>53</v>
      </c>
      <c r="D8" s="6" t="s">
        <v>0</v>
      </c>
      <c r="G8" s="10" t="s">
        <v>19</v>
      </c>
      <c r="H8" s="20">
        <f>AVERAGE(C7:C56)</f>
        <v>71.62</v>
      </c>
    </row>
    <row r="9" spans="2:8" x14ac:dyDescent="0.25">
      <c r="B9" s="4">
        <v>3</v>
      </c>
      <c r="C9" s="5">
        <v>53</v>
      </c>
      <c r="D9" s="6" t="s">
        <v>0</v>
      </c>
      <c r="G9" s="10"/>
      <c r="H9" s="20"/>
    </row>
    <row r="10" spans="2:8" x14ac:dyDescent="0.25">
      <c r="B10" s="4">
        <v>4</v>
      </c>
      <c r="C10" s="5">
        <v>55</v>
      </c>
      <c r="D10" s="6" t="s">
        <v>0</v>
      </c>
      <c r="G10" s="10" t="s">
        <v>7</v>
      </c>
      <c r="H10" s="21">
        <f>_xlfn.STDEV.S(C7:C56)</f>
        <v>11.26288830900957</v>
      </c>
    </row>
    <row r="11" spans="2:8" x14ac:dyDescent="0.25">
      <c r="B11" s="4">
        <v>5</v>
      </c>
      <c r="C11" s="5">
        <v>55</v>
      </c>
      <c r="D11" s="6" t="s">
        <v>0</v>
      </c>
      <c r="G11" s="10"/>
      <c r="H11" s="21"/>
    </row>
    <row r="12" spans="2:8" x14ac:dyDescent="0.25">
      <c r="B12" s="4">
        <v>6</v>
      </c>
      <c r="C12" s="5">
        <v>56</v>
      </c>
      <c r="D12" s="6" t="s">
        <v>0</v>
      </c>
      <c r="G12" s="10" t="s">
        <v>8</v>
      </c>
      <c r="H12" s="21">
        <f>H10/SQRT(H6)</f>
        <v>1.5928129398094708</v>
      </c>
    </row>
    <row r="13" spans="2:8" x14ac:dyDescent="0.25">
      <c r="B13" s="4">
        <v>7</v>
      </c>
      <c r="C13" s="5">
        <v>57</v>
      </c>
      <c r="D13" s="6" t="s">
        <v>0</v>
      </c>
      <c r="H13" s="20"/>
    </row>
    <row r="14" spans="2:8" x14ac:dyDescent="0.25">
      <c r="B14" s="4">
        <v>8</v>
      </c>
      <c r="C14" s="5">
        <v>57</v>
      </c>
      <c r="D14" s="6" t="s">
        <v>0</v>
      </c>
      <c r="G14" s="10" t="s">
        <v>9</v>
      </c>
      <c r="H14" s="22" t="str">
        <f>IF(H6&gt;30,"Paso","No Paso")</f>
        <v>Paso</v>
      </c>
    </row>
    <row r="15" spans="2:8" x14ac:dyDescent="0.25">
      <c r="B15" s="4">
        <v>9</v>
      </c>
      <c r="C15" s="5">
        <v>58</v>
      </c>
      <c r="D15" s="6" t="s">
        <v>0</v>
      </c>
      <c r="G15" s="10"/>
      <c r="H15" s="20"/>
    </row>
    <row r="16" spans="2:8" x14ac:dyDescent="0.25">
      <c r="B16" s="4">
        <v>10</v>
      </c>
      <c r="C16" s="5">
        <v>61</v>
      </c>
      <c r="D16" s="6" t="s">
        <v>0</v>
      </c>
      <c r="G16" s="10" t="s">
        <v>10</v>
      </c>
      <c r="H16" s="20">
        <v>0.9</v>
      </c>
    </row>
    <row r="17" spans="2:8" x14ac:dyDescent="0.25">
      <c r="B17" s="4">
        <v>11</v>
      </c>
      <c r="C17" s="5">
        <v>63</v>
      </c>
      <c r="D17" s="6" t="s">
        <v>1</v>
      </c>
      <c r="G17" s="10"/>
      <c r="H17" s="20"/>
    </row>
    <row r="18" spans="2:8" x14ac:dyDescent="0.25">
      <c r="B18" s="4">
        <v>12</v>
      </c>
      <c r="C18" s="5">
        <v>64</v>
      </c>
      <c r="D18" s="6" t="s">
        <v>0</v>
      </c>
      <c r="G18" s="10" t="s">
        <v>11</v>
      </c>
      <c r="H18" s="20">
        <f>H6-1</f>
        <v>49</v>
      </c>
    </row>
    <row r="19" spans="2:8" x14ac:dyDescent="0.25">
      <c r="B19" s="4">
        <v>13</v>
      </c>
      <c r="C19" s="5">
        <v>64</v>
      </c>
      <c r="D19" s="6" t="s">
        <v>0</v>
      </c>
      <c r="G19" s="10"/>
      <c r="H19" s="20"/>
    </row>
    <row r="20" spans="2:8" x14ac:dyDescent="0.25">
      <c r="B20" s="4">
        <v>14</v>
      </c>
      <c r="C20" s="5">
        <v>64</v>
      </c>
      <c r="D20" s="6" t="s">
        <v>0</v>
      </c>
      <c r="G20" s="10" t="s">
        <v>12</v>
      </c>
      <c r="H20" s="21">
        <f>_xlfn.T.INV.2T(1-H16,H18)</f>
        <v>1.6765508926168529</v>
      </c>
    </row>
    <row r="21" spans="2:8" x14ac:dyDescent="0.25">
      <c r="B21" s="4">
        <v>15</v>
      </c>
      <c r="C21" s="5">
        <v>64</v>
      </c>
      <c r="D21" s="6" t="s">
        <v>0</v>
      </c>
      <c r="G21" s="10"/>
      <c r="H21" s="20"/>
    </row>
    <row r="22" spans="2:8" x14ac:dyDescent="0.25">
      <c r="B22" s="4">
        <v>16</v>
      </c>
      <c r="C22" s="5">
        <v>64</v>
      </c>
      <c r="D22" s="6" t="s">
        <v>1</v>
      </c>
      <c r="G22" s="10" t="s">
        <v>13</v>
      </c>
      <c r="H22" s="21">
        <f>H8-(H12*H20)</f>
        <v>68.949568043990766</v>
      </c>
    </row>
    <row r="23" spans="2:8" x14ac:dyDescent="0.25">
      <c r="B23" s="4">
        <v>17</v>
      </c>
      <c r="C23" s="5">
        <v>65</v>
      </c>
      <c r="D23" s="6" t="s">
        <v>1</v>
      </c>
      <c r="G23" s="10"/>
      <c r="H23" s="20"/>
    </row>
    <row r="24" spans="2:8" x14ac:dyDescent="0.25">
      <c r="B24" s="4">
        <v>18</v>
      </c>
      <c r="C24" s="5">
        <v>67</v>
      </c>
      <c r="D24" s="6" t="s">
        <v>0</v>
      </c>
      <c r="G24" s="10" t="s">
        <v>14</v>
      </c>
      <c r="H24" s="21">
        <f>H8+(H12*H20)</f>
        <v>74.290431956009243</v>
      </c>
    </row>
    <row r="25" spans="2:8" x14ac:dyDescent="0.25">
      <c r="B25" s="4">
        <v>19</v>
      </c>
      <c r="C25" s="5">
        <v>67</v>
      </c>
      <c r="D25" s="6" t="s">
        <v>0</v>
      </c>
      <c r="H25" s="20"/>
    </row>
    <row r="26" spans="2:8" x14ac:dyDescent="0.25">
      <c r="B26" s="4">
        <v>20</v>
      </c>
      <c r="C26" s="5">
        <v>67</v>
      </c>
      <c r="D26" s="6" t="s">
        <v>1</v>
      </c>
      <c r="H26" s="20"/>
    </row>
    <row r="27" spans="2:8" x14ac:dyDescent="0.25">
      <c r="B27" s="4">
        <v>21</v>
      </c>
      <c r="C27" s="5">
        <v>68</v>
      </c>
      <c r="D27" s="6" t="s">
        <v>0</v>
      </c>
      <c r="G27" s="10" t="s">
        <v>18</v>
      </c>
      <c r="H27" s="20">
        <f>COUNTIF(D7:D56,"Yes")/H6</f>
        <v>0.3</v>
      </c>
    </row>
    <row r="28" spans="2:8" x14ac:dyDescent="0.25">
      <c r="B28" s="4">
        <v>22</v>
      </c>
      <c r="C28" s="5">
        <v>68</v>
      </c>
      <c r="D28" s="6" t="s">
        <v>1</v>
      </c>
      <c r="G28" s="10"/>
      <c r="H28" s="20"/>
    </row>
    <row r="29" spans="2:8" x14ac:dyDescent="0.25">
      <c r="B29" s="4">
        <v>23</v>
      </c>
      <c r="C29" s="5">
        <v>73</v>
      </c>
      <c r="D29" s="6" t="s">
        <v>0</v>
      </c>
      <c r="G29" s="10" t="s">
        <v>17</v>
      </c>
      <c r="H29" s="23">
        <f>SQRT(H27*(1-H27)/H6)</f>
        <v>6.4807406984078594E-2</v>
      </c>
    </row>
    <row r="30" spans="2:8" x14ac:dyDescent="0.25">
      <c r="B30" s="4">
        <v>24</v>
      </c>
      <c r="C30" s="5">
        <v>74</v>
      </c>
      <c r="D30" s="6" t="s">
        <v>0</v>
      </c>
      <c r="H30" s="20"/>
    </row>
    <row r="31" spans="2:8" x14ac:dyDescent="0.25">
      <c r="B31" s="4">
        <v>25</v>
      </c>
      <c r="C31" s="5">
        <v>74</v>
      </c>
      <c r="D31" s="6" t="s">
        <v>1</v>
      </c>
      <c r="H31" s="20"/>
    </row>
    <row r="32" spans="2:8" x14ac:dyDescent="0.25">
      <c r="B32" s="4">
        <v>26</v>
      </c>
      <c r="C32" s="5">
        <v>75</v>
      </c>
      <c r="D32" s="6" t="s">
        <v>0</v>
      </c>
      <c r="H32" s="20"/>
    </row>
    <row r="33" spans="2:8" x14ac:dyDescent="0.25">
      <c r="B33" s="4">
        <v>27</v>
      </c>
      <c r="C33" s="5">
        <v>75</v>
      </c>
      <c r="D33" s="6" t="s">
        <v>0</v>
      </c>
      <c r="G33" s="10" t="s">
        <v>10</v>
      </c>
      <c r="H33" s="20">
        <v>0.9</v>
      </c>
    </row>
    <row r="34" spans="2:8" x14ac:dyDescent="0.25">
      <c r="B34" s="4">
        <v>28</v>
      </c>
      <c r="C34" s="5">
        <v>75</v>
      </c>
      <c r="D34" s="6" t="s">
        <v>0</v>
      </c>
      <c r="G34" s="10"/>
      <c r="H34" s="20"/>
    </row>
    <row r="35" spans="2:8" x14ac:dyDescent="0.25">
      <c r="B35" s="4">
        <v>29</v>
      </c>
      <c r="C35" s="5">
        <v>75</v>
      </c>
      <c r="D35" s="6" t="s">
        <v>0</v>
      </c>
      <c r="G35" s="10" t="s">
        <v>15</v>
      </c>
      <c r="H35" s="21">
        <f>_xlfn.NORM.S.INV(1-((1-H33)/2))</f>
        <v>1.6448536269514715</v>
      </c>
    </row>
    <row r="36" spans="2:8" x14ac:dyDescent="0.25">
      <c r="B36" s="4">
        <v>30</v>
      </c>
      <c r="C36" s="5">
        <v>75</v>
      </c>
      <c r="D36" s="6" t="s">
        <v>0</v>
      </c>
      <c r="G36" s="10"/>
      <c r="H36" s="20"/>
    </row>
    <row r="37" spans="2:8" x14ac:dyDescent="0.25">
      <c r="B37" s="4">
        <v>31</v>
      </c>
      <c r="C37" s="5">
        <v>75</v>
      </c>
      <c r="D37" s="6" t="s">
        <v>1</v>
      </c>
      <c r="G37" s="10" t="s">
        <v>13</v>
      </c>
      <c r="H37" s="21">
        <f>H27-(H35*H29)</f>
        <v>0.19340130156891819</v>
      </c>
    </row>
    <row r="38" spans="2:8" x14ac:dyDescent="0.25">
      <c r="B38" s="4">
        <v>32</v>
      </c>
      <c r="C38" s="5">
        <v>76</v>
      </c>
      <c r="D38" s="6" t="s">
        <v>0</v>
      </c>
      <c r="G38" s="10"/>
      <c r="H38" s="20"/>
    </row>
    <row r="39" spans="2:8" x14ac:dyDescent="0.25">
      <c r="B39" s="4">
        <v>33</v>
      </c>
      <c r="C39" s="5">
        <v>76</v>
      </c>
      <c r="D39" s="6" t="s">
        <v>1</v>
      </c>
      <c r="G39" s="10" t="s">
        <v>14</v>
      </c>
      <c r="H39" s="21">
        <f>H27+(H35*H29)</f>
        <v>0.40659869843108176</v>
      </c>
    </row>
    <row r="40" spans="2:8" x14ac:dyDescent="0.25">
      <c r="B40" s="4">
        <v>34</v>
      </c>
      <c r="C40" s="5">
        <v>77</v>
      </c>
      <c r="D40" s="6" t="s">
        <v>0</v>
      </c>
      <c r="G40" s="10"/>
    </row>
    <row r="41" spans="2:8" x14ac:dyDescent="0.25">
      <c r="B41" s="4">
        <v>35</v>
      </c>
      <c r="C41" s="5">
        <v>77</v>
      </c>
      <c r="D41" s="6" t="s">
        <v>0</v>
      </c>
      <c r="G41" s="10"/>
    </row>
    <row r="42" spans="2:8" x14ac:dyDescent="0.25">
      <c r="B42" s="4">
        <v>36</v>
      </c>
      <c r="C42" s="5">
        <v>78</v>
      </c>
      <c r="D42" s="6" t="s">
        <v>1</v>
      </c>
      <c r="G42" s="10" t="s">
        <v>16</v>
      </c>
      <c r="H42" t="s">
        <v>20</v>
      </c>
    </row>
    <row r="43" spans="2:8" x14ac:dyDescent="0.25">
      <c r="B43" s="4">
        <v>37</v>
      </c>
      <c r="C43" s="5">
        <v>79</v>
      </c>
      <c r="D43" s="6" t="s">
        <v>0</v>
      </c>
      <c r="H43" t="s">
        <v>21</v>
      </c>
    </row>
    <row r="44" spans="2:8" x14ac:dyDescent="0.25">
      <c r="B44" s="4">
        <v>38</v>
      </c>
      <c r="C44" s="5">
        <v>79</v>
      </c>
      <c r="D44" s="6" t="s">
        <v>0</v>
      </c>
    </row>
    <row r="45" spans="2:8" x14ac:dyDescent="0.25">
      <c r="B45" s="4">
        <v>39</v>
      </c>
      <c r="C45" s="5">
        <v>79</v>
      </c>
      <c r="D45" s="6" t="s">
        <v>1</v>
      </c>
    </row>
    <row r="46" spans="2:8" x14ac:dyDescent="0.25">
      <c r="B46" s="4">
        <v>40</v>
      </c>
      <c r="C46" s="5">
        <v>80</v>
      </c>
      <c r="D46" s="6" t="s">
        <v>0</v>
      </c>
    </row>
    <row r="47" spans="2:8" x14ac:dyDescent="0.25">
      <c r="B47" s="4">
        <v>41</v>
      </c>
      <c r="C47" s="5">
        <v>81</v>
      </c>
      <c r="D47" s="6" t="s">
        <v>0</v>
      </c>
    </row>
    <row r="48" spans="2:8" x14ac:dyDescent="0.25">
      <c r="B48" s="4">
        <v>42</v>
      </c>
      <c r="C48" s="5">
        <v>81</v>
      </c>
      <c r="D48" s="6" t="s">
        <v>0</v>
      </c>
    </row>
    <row r="49" spans="2:4" x14ac:dyDescent="0.25">
      <c r="B49" s="4">
        <v>43</v>
      </c>
      <c r="C49" s="5">
        <v>82</v>
      </c>
      <c r="D49" s="6" t="s">
        <v>0</v>
      </c>
    </row>
    <row r="50" spans="2:4" x14ac:dyDescent="0.25">
      <c r="B50" s="4">
        <v>44</v>
      </c>
      <c r="C50" s="5">
        <v>86</v>
      </c>
      <c r="D50" s="6" t="s">
        <v>0</v>
      </c>
    </row>
    <row r="51" spans="2:4" x14ac:dyDescent="0.25">
      <c r="B51" s="4">
        <v>45</v>
      </c>
      <c r="C51" s="5">
        <v>86</v>
      </c>
      <c r="D51" s="6" t="s">
        <v>0</v>
      </c>
    </row>
    <row r="52" spans="2:4" x14ac:dyDescent="0.25">
      <c r="B52" s="4">
        <v>46</v>
      </c>
      <c r="C52" s="5">
        <v>86</v>
      </c>
      <c r="D52" s="6" t="s">
        <v>1</v>
      </c>
    </row>
    <row r="53" spans="2:4" x14ac:dyDescent="0.25">
      <c r="B53" s="4">
        <v>47</v>
      </c>
      <c r="C53" s="5">
        <v>88</v>
      </c>
      <c r="D53" s="6" t="s">
        <v>1</v>
      </c>
    </row>
    <row r="54" spans="2:4" x14ac:dyDescent="0.25">
      <c r="B54" s="4">
        <v>48</v>
      </c>
      <c r="C54" s="5">
        <v>90</v>
      </c>
      <c r="D54" s="6" t="s">
        <v>1</v>
      </c>
    </row>
    <row r="55" spans="2:4" x14ac:dyDescent="0.25">
      <c r="B55" s="4">
        <v>49</v>
      </c>
      <c r="C55" s="5">
        <v>91</v>
      </c>
      <c r="D55" s="6" t="s">
        <v>1</v>
      </c>
    </row>
    <row r="56" spans="2:4" ht="15.75" thickBot="1" x14ac:dyDescent="0.3">
      <c r="B56" s="7">
        <v>50</v>
      </c>
      <c r="C56" s="8">
        <v>98</v>
      </c>
      <c r="D56" s="9" t="s">
        <v>1</v>
      </c>
    </row>
  </sheetData>
  <mergeCells count="1">
    <mergeCell ref="B2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Gonzalez</dc:creator>
  <cp:lastModifiedBy>Rafael Felipe Gonzalez</cp:lastModifiedBy>
  <dcterms:created xsi:type="dcterms:W3CDTF">2015-06-05T18:19:34Z</dcterms:created>
  <dcterms:modified xsi:type="dcterms:W3CDTF">2022-08-26T19:40:07Z</dcterms:modified>
</cp:coreProperties>
</file>